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dhsoha.sharepoint.com/teams/OHA-PH-EnvironmentalPublicHealthEPH/Shared Documents/Public EHAP and CAO/TRV Review 2022/ATSAC Meetings/TRV Proposal ATSAC Meetings #4-7/Final ATSAC M4 PDFs/"/>
    </mc:Choice>
  </mc:AlternateContent>
  <xr:revisionPtr revIDLastSave="6" documentId="8_{A11DA99E-01B7-48F0-9E70-CBA9D8E2B9A6}" xr6:coauthVersionLast="47" xr6:coauthVersionMax="47" xr10:uidLastSave="{FC0A0E0D-C80F-46FC-A5EE-5BD9DB3C9107}"/>
  <bookViews>
    <workbookView xWindow="28680" yWindow="-120" windowWidth="29040" windowHeight="15840" tabRatio="876" xr2:uid="{9ECB297E-9A4E-4B64-9511-7FA45BF3DE80}"/>
  </bookViews>
  <sheets>
    <sheet name="1. Information" sheetId="1" r:id="rId1"/>
    <sheet name="2. Cancer TRVs Changed" sheetId="4" r:id="rId2"/>
    <sheet name="3. Noncancer Chr. TRVs Changed" sheetId="3" r:id="rId3"/>
    <sheet name="4. Noncancer Acute TRVs Changed" sheetId="2" r:id="rId4"/>
    <sheet name="5. Appendix Cancer ALL" sheetId="6" r:id="rId5"/>
    <sheet name="6. Appendix Noncancer ALL" sheetId="5" r:id="rId6"/>
    <sheet name="7. References to other TACs" sheetId="7" r:id="rId7"/>
  </sheets>
  <definedNames>
    <definedName name="_xlnm._FilterDatabase" localSheetId="1" hidden="1">'2. Cancer TRVs Changed'!$C$4:$T$46</definedName>
    <definedName name="_xlnm._FilterDatabase" localSheetId="2" hidden="1">'3. Noncancer Chr. TRVs Changed'!$A$4:$AM$90</definedName>
    <definedName name="_xlnm._FilterDatabase" localSheetId="3" hidden="1">'4. Noncancer Acute TRVs Changed'!$A$4:$AM$103</definedName>
    <definedName name="_xlnm._FilterDatabase" localSheetId="4" hidden="1">'5. Appendix Cancer ALL'!$B$4:$AJ$238</definedName>
    <definedName name="_xlnm._FilterDatabase" localSheetId="5" hidden="1">'6. Appendix Noncancer ALL'!$A$4:$AK$643</definedName>
    <definedName name="_xlnm._FilterDatabase" localSheetId="6" hidden="1">'7. References to other TACs'!$A$4:$D$4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5"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5" i="6"/>
  <c r="L31" i="6"/>
  <c r="L16" i="6"/>
  <c r="L14" i="6"/>
  <c r="L7" i="6"/>
  <c r="K36" i="4"/>
  <c r="K35" i="4"/>
  <c r="L147" i="6"/>
  <c r="L148" i="6"/>
  <c r="K69" i="2"/>
  <c r="K436" i="5"/>
  <c r="K103" i="2" l="1"/>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7" i="2"/>
  <c r="K65" i="2"/>
  <c r="K64" i="2"/>
  <c r="K63" i="2"/>
  <c r="K62" i="2"/>
  <c r="K61" i="2"/>
  <c r="K60" i="2"/>
  <c r="K59" i="2"/>
  <c r="K58" i="2"/>
  <c r="K57" i="2"/>
  <c r="K56" i="2"/>
  <c r="K55" i="2"/>
  <c r="K54" i="2"/>
  <c r="K53"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64" i="5"/>
  <c r="K463" i="5"/>
  <c r="K462" i="5"/>
  <c r="K461" i="5"/>
  <c r="K186" i="5" l="1"/>
  <c r="L210" i="6" l="1"/>
  <c r="L211" i="6"/>
  <c r="L87" i="6"/>
  <c r="L59" i="6"/>
  <c r="L61" i="6"/>
  <c r="L60" i="6"/>
  <c r="K531" i="5"/>
  <c r="K532" i="5"/>
  <c r="K503" i="5"/>
  <c r="K351" i="5"/>
  <c r="K347" i="5"/>
  <c r="K237" i="5"/>
  <c r="K219" i="5" l="1"/>
  <c r="K197" i="5"/>
  <c r="K193" i="5"/>
  <c r="K127" i="5" l="1"/>
  <c r="K77" i="5"/>
  <c r="L6" i="6" l="1"/>
  <c r="L8" i="6"/>
  <c r="L9" i="6"/>
  <c r="L10" i="6"/>
  <c r="L11" i="6"/>
  <c r="L12" i="6"/>
  <c r="L13" i="6"/>
  <c r="L17" i="6"/>
  <c r="L18" i="6"/>
  <c r="L19" i="6"/>
  <c r="L20" i="6"/>
  <c r="L21" i="6"/>
  <c r="L22" i="6"/>
  <c r="L23" i="6"/>
  <c r="L24" i="6"/>
  <c r="L25" i="6"/>
  <c r="L26" i="6"/>
  <c r="L27" i="6"/>
  <c r="L32" i="6"/>
  <c r="L33" i="6"/>
  <c r="L34" i="6"/>
  <c r="L35" i="6"/>
  <c r="L36" i="6"/>
  <c r="L37" i="6"/>
  <c r="L91" i="6"/>
  <c r="L39" i="6"/>
  <c r="L40" i="6"/>
  <c r="L41" i="6"/>
  <c r="L42" i="6"/>
  <c r="L44" i="6"/>
  <c r="L45" i="6"/>
  <c r="L46" i="6"/>
  <c r="L47" i="6"/>
  <c r="L48" i="6"/>
  <c r="L49" i="6"/>
  <c r="L51" i="6"/>
  <c r="L53" i="6"/>
  <c r="L54" i="6"/>
  <c r="L55" i="6"/>
  <c r="L56" i="6"/>
  <c r="L57" i="6"/>
  <c r="L58" i="6"/>
  <c r="L65" i="6"/>
  <c r="L66" i="6"/>
  <c r="L67" i="6"/>
  <c r="L68" i="6"/>
  <c r="L69" i="6"/>
  <c r="L70" i="6"/>
  <c r="L71" i="6"/>
  <c r="L72" i="6"/>
  <c r="L79" i="6"/>
  <c r="L80" i="6"/>
  <c r="L81" i="6"/>
  <c r="L82" i="6"/>
  <c r="L83" i="6"/>
  <c r="L84" i="6"/>
  <c r="L85" i="6"/>
  <c r="L86" i="6"/>
  <c r="L88" i="6"/>
  <c r="L89" i="6"/>
  <c r="L92" i="6"/>
  <c r="L99" i="6"/>
  <c r="L100" i="6"/>
  <c r="L101" i="6"/>
  <c r="L102" i="6"/>
  <c r="L28" i="6"/>
  <c r="L29" i="6"/>
  <c r="L30" i="6"/>
  <c r="L103" i="6"/>
  <c r="L104" i="6"/>
  <c r="L105" i="6"/>
  <c r="L106" i="6"/>
  <c r="L107" i="6"/>
  <c r="L108" i="6"/>
  <c r="L109" i="6"/>
  <c r="L110" i="6"/>
  <c r="L111" i="6"/>
  <c r="L112" i="6"/>
  <c r="L114" i="6"/>
  <c r="L115" i="6"/>
  <c r="L116" i="6"/>
  <c r="L117" i="6"/>
  <c r="L118" i="6"/>
  <c r="L119" i="6"/>
  <c r="L120" i="6"/>
  <c r="L121" i="6"/>
  <c r="L122" i="6"/>
  <c r="L123" i="6"/>
  <c r="L124" i="6"/>
  <c r="L125" i="6"/>
  <c r="L126" i="6"/>
  <c r="L127" i="6"/>
  <c r="L128" i="6"/>
  <c r="L129" i="6"/>
  <c r="L130" i="6"/>
  <c r="L131" i="6"/>
  <c r="L133" i="6"/>
  <c r="L138" i="6"/>
  <c r="L139" i="6"/>
  <c r="L142" i="6"/>
  <c r="L143" i="6"/>
  <c r="L199" i="6"/>
  <c r="L145" i="6"/>
  <c r="L146" i="6"/>
  <c r="L151" i="6"/>
  <c r="L157" i="6"/>
  <c r="L162" i="6"/>
  <c r="L163" i="6"/>
  <c r="L164" i="6"/>
  <c r="L165" i="6"/>
  <c r="L166" i="6"/>
  <c r="L167" i="6"/>
  <c r="L170" i="6"/>
  <c r="L171" i="6"/>
  <c r="L168" i="6"/>
  <c r="L169" i="6"/>
  <c r="L172" i="6"/>
  <c r="L173" i="6"/>
  <c r="L174" i="6"/>
  <c r="L175" i="6"/>
  <c r="L215" i="6"/>
  <c r="L207" i="6"/>
  <c r="L208" i="6"/>
  <c r="L209" i="6"/>
  <c r="L212" i="6"/>
  <c r="L213" i="6"/>
  <c r="L214" i="6"/>
  <c r="L176" i="6"/>
  <c r="L177" i="6"/>
  <c r="L178" i="6"/>
  <c r="L179" i="6"/>
  <c r="L184" i="6"/>
  <c r="L185" i="6"/>
  <c r="L200" i="6"/>
  <c r="L201" i="6"/>
  <c r="L202" i="6"/>
  <c r="L203" i="6"/>
  <c r="L180" i="6"/>
  <c r="L181" i="6"/>
  <c r="L182" i="6"/>
  <c r="L183" i="6"/>
  <c r="L186" i="6"/>
  <c r="L187" i="6"/>
  <c r="L188" i="6"/>
  <c r="L73" i="6"/>
  <c r="L74" i="6"/>
  <c r="L75" i="6"/>
  <c r="L76" i="6"/>
  <c r="L77" i="6"/>
  <c r="L78" i="6"/>
  <c r="L204" i="6"/>
  <c r="L205" i="6"/>
  <c r="L189" i="6"/>
  <c r="L190" i="6"/>
  <c r="L191" i="6"/>
  <c r="L192" i="6"/>
  <c r="L193" i="6"/>
  <c r="L194" i="6"/>
  <c r="L195" i="6"/>
  <c r="L196" i="6"/>
  <c r="L206" i="6"/>
  <c r="L197" i="6"/>
  <c r="L198" i="6"/>
  <c r="L15" i="6"/>
  <c r="L93" i="6"/>
  <c r="L94" i="6"/>
  <c r="L95" i="6"/>
  <c r="L96" i="6"/>
  <c r="L97" i="6"/>
  <c r="L98" i="6"/>
  <c r="L134" i="6"/>
  <c r="L135" i="6"/>
  <c r="L136" i="6"/>
  <c r="L137" i="6"/>
  <c r="L149" i="6"/>
  <c r="L150" i="6"/>
  <c r="L152" i="6"/>
  <c r="L153" i="6"/>
  <c r="L154" i="6"/>
  <c r="L155" i="6"/>
  <c r="L158" i="6"/>
  <c r="L159" i="6"/>
  <c r="L160" i="6"/>
  <c r="L161" i="6"/>
  <c r="L219" i="6"/>
  <c r="L216" i="6"/>
  <c r="L217" i="6"/>
  <c r="L218" i="6"/>
  <c r="L222" i="6"/>
  <c r="L223" i="6"/>
  <c r="L220" i="6"/>
  <c r="L221" i="6"/>
  <c r="L224" i="6"/>
  <c r="L225" i="6"/>
  <c r="L226" i="6"/>
  <c r="L227" i="6"/>
  <c r="L228" i="6"/>
  <c r="L229" i="6"/>
  <c r="L230" i="6"/>
  <c r="L231" i="6"/>
  <c r="L232" i="6"/>
  <c r="L233" i="6"/>
  <c r="L234" i="6"/>
  <c r="L235" i="6"/>
  <c r="L236" i="6"/>
  <c r="L237" i="6"/>
  <c r="L238" i="6"/>
  <c r="L38" i="6"/>
  <c r="L43" i="6"/>
  <c r="L50" i="6"/>
  <c r="L52" i="6"/>
  <c r="L113" i="6"/>
  <c r="L141" i="6"/>
  <c r="L144" i="6"/>
  <c r="L156" i="6"/>
  <c r="L62" i="6"/>
  <c r="L63" i="6"/>
  <c r="L64" i="6"/>
  <c r="L132" i="6"/>
  <c r="L140" i="6"/>
  <c r="L5" i="6"/>
  <c r="K6" i="5"/>
  <c r="K7" i="5"/>
  <c r="K8" i="5"/>
  <c r="K9" i="5"/>
  <c r="K10" i="5"/>
  <c r="K11" i="5"/>
  <c r="K12" i="5"/>
  <c r="K13" i="5"/>
  <c r="K14" i="5"/>
  <c r="K15" i="5"/>
  <c r="K16" i="5"/>
  <c r="K17" i="5"/>
  <c r="K18" i="5"/>
  <c r="K19" i="5"/>
  <c r="K20" i="5"/>
  <c r="K21" i="5"/>
  <c r="K22" i="5"/>
  <c r="K23" i="5"/>
  <c r="K24" i="5"/>
  <c r="K25" i="5"/>
  <c r="K26" i="5"/>
  <c r="K27" i="5"/>
  <c r="K29" i="5"/>
  <c r="K30" i="5"/>
  <c r="K31" i="5"/>
  <c r="K32" i="5"/>
  <c r="K33" i="5"/>
  <c r="K34" i="5"/>
  <c r="K35" i="5"/>
  <c r="K36" i="5"/>
  <c r="K37" i="5"/>
  <c r="K38" i="5"/>
  <c r="K39" i="5"/>
  <c r="K40" i="5"/>
  <c r="K41" i="5"/>
  <c r="K42" i="5"/>
  <c r="K43" i="5"/>
  <c r="K44" i="5"/>
  <c r="K45" i="5"/>
  <c r="K46" i="5"/>
  <c r="K47" i="5"/>
  <c r="K48" i="5"/>
  <c r="K49" i="5"/>
  <c r="K50" i="5"/>
  <c r="K51" i="5"/>
  <c r="K52" i="5"/>
  <c r="K55" i="5"/>
  <c r="K56" i="5"/>
  <c r="K57" i="5"/>
  <c r="K58" i="5"/>
  <c r="K59" i="5"/>
  <c r="K60" i="5"/>
  <c r="K61" i="5"/>
  <c r="K62" i="5"/>
  <c r="K63" i="5"/>
  <c r="K64" i="5"/>
  <c r="K65" i="5"/>
  <c r="K66" i="5"/>
  <c r="K67" i="5"/>
  <c r="K68" i="5"/>
  <c r="K69" i="5"/>
  <c r="K70" i="5"/>
  <c r="K71" i="5"/>
  <c r="K74" i="5"/>
  <c r="K75" i="5"/>
  <c r="K76" i="5"/>
  <c r="K230" i="5"/>
  <c r="K79" i="5"/>
  <c r="K80" i="5"/>
  <c r="K81" i="5"/>
  <c r="K82" i="5"/>
  <c r="K83" i="5"/>
  <c r="K84" i="5"/>
  <c r="K85" i="5"/>
  <c r="K86" i="5"/>
  <c r="K87" i="5"/>
  <c r="K88" i="5"/>
  <c r="K89" i="5"/>
  <c r="K90" i="5"/>
  <c r="K91" i="5"/>
  <c r="K92" i="5"/>
  <c r="K93" i="5"/>
  <c r="K94" i="5"/>
  <c r="K95" i="5"/>
  <c r="K96" i="5"/>
  <c r="K97" i="5"/>
  <c r="K98" i="5"/>
  <c r="K99" i="5"/>
  <c r="K100" i="5"/>
  <c r="K101" i="5"/>
  <c r="K104" i="5"/>
  <c r="K105" i="5"/>
  <c r="K106" i="5"/>
  <c r="K107" i="5"/>
  <c r="K108" i="5"/>
  <c r="K109" i="5"/>
  <c r="K110" i="5"/>
  <c r="K111" i="5"/>
  <c r="K112" i="5"/>
  <c r="K113" i="5"/>
  <c r="K114" i="5"/>
  <c r="K115" i="5"/>
  <c r="K116" i="5"/>
  <c r="K117" i="5"/>
  <c r="K118" i="5"/>
  <c r="K119" i="5"/>
  <c r="K120" i="5"/>
  <c r="K121" i="5"/>
  <c r="K122" i="5"/>
  <c r="K124" i="5"/>
  <c r="K125" i="5"/>
  <c r="K126" i="5"/>
  <c r="K128" i="5"/>
  <c r="K129" i="5"/>
  <c r="K130" i="5"/>
  <c r="K131" i="5"/>
  <c r="K132" i="5"/>
  <c r="K133" i="5"/>
  <c r="K134" i="5"/>
  <c r="K140" i="5"/>
  <c r="K141" i="5"/>
  <c r="K142" i="5"/>
  <c r="K143" i="5"/>
  <c r="K144" i="5"/>
  <c r="K136" i="5"/>
  <c r="K293" i="5"/>
  <c r="K294" i="5"/>
  <c r="K146" i="5"/>
  <c r="K147" i="5"/>
  <c r="K148" i="5"/>
  <c r="K149" i="5"/>
  <c r="K150" i="5"/>
  <c r="K151" i="5"/>
  <c r="K152" i="5"/>
  <c r="K153" i="5"/>
  <c r="K154" i="5"/>
  <c r="K137" i="5"/>
  <c r="K138" i="5"/>
  <c r="K139" i="5"/>
  <c r="K156" i="5"/>
  <c r="K157" i="5"/>
  <c r="K158" i="5"/>
  <c r="K159" i="5"/>
  <c r="K172" i="5"/>
  <c r="K173" i="5"/>
  <c r="K174" i="5"/>
  <c r="K167" i="5"/>
  <c r="K168" i="5"/>
  <c r="K169" i="5"/>
  <c r="K170" i="5"/>
  <c r="K171" i="5"/>
  <c r="K178" i="5"/>
  <c r="K179" i="5"/>
  <c r="K181" i="5"/>
  <c r="K182" i="5"/>
  <c r="K183" i="5"/>
  <c r="K184" i="5"/>
  <c r="K185" i="5"/>
  <c r="K187" i="5"/>
  <c r="K188" i="5"/>
  <c r="K192" i="5"/>
  <c r="K194" i="5"/>
  <c r="K195" i="5"/>
  <c r="K196" i="5"/>
  <c r="K198" i="5"/>
  <c r="K199" i="5"/>
  <c r="K200" i="5"/>
  <c r="K201" i="5"/>
  <c r="K202" i="5"/>
  <c r="K203" i="5"/>
  <c r="K204" i="5"/>
  <c r="K206" i="5"/>
  <c r="K207" i="5"/>
  <c r="K208" i="5"/>
  <c r="K209" i="5"/>
  <c r="K210" i="5"/>
  <c r="K211" i="5"/>
  <c r="K212" i="5"/>
  <c r="K213" i="5"/>
  <c r="K214" i="5"/>
  <c r="K215" i="5"/>
  <c r="K216" i="5"/>
  <c r="K217" i="5"/>
  <c r="K218" i="5"/>
  <c r="K221" i="5"/>
  <c r="K222" i="5"/>
  <c r="K223" i="5"/>
  <c r="K225" i="5"/>
  <c r="K226" i="5"/>
  <c r="K227" i="5"/>
  <c r="K228" i="5"/>
  <c r="K229" i="5"/>
  <c r="K300" i="5"/>
  <c r="K301" i="5"/>
  <c r="K302" i="5"/>
  <c r="K303" i="5"/>
  <c r="K231" i="5"/>
  <c r="K232" i="5"/>
  <c r="K233" i="5"/>
  <c r="K234" i="5"/>
  <c r="K235" i="5"/>
  <c r="K236" i="5"/>
  <c r="K238" i="5"/>
  <c r="K239" i="5"/>
  <c r="K240" i="5"/>
  <c r="K241" i="5"/>
  <c r="K242" i="5"/>
  <c r="K243" i="5"/>
  <c r="K244" i="5"/>
  <c r="K245" i="5"/>
  <c r="K246" i="5"/>
  <c r="K247" i="5"/>
  <c r="K248" i="5"/>
  <c r="K249" i="5"/>
  <c r="K250" i="5"/>
  <c r="K251" i="5"/>
  <c r="K252" i="5"/>
  <c r="K253" i="5"/>
  <c r="K254" i="5"/>
  <c r="K257" i="5"/>
  <c r="K258" i="5"/>
  <c r="K259" i="5"/>
  <c r="K260" i="5"/>
  <c r="K261" i="5"/>
  <c r="K262" i="5"/>
  <c r="K263" i="5"/>
  <c r="K264" i="5"/>
  <c r="K267" i="5"/>
  <c r="K268" i="5"/>
  <c r="K269" i="5"/>
  <c r="K270" i="5"/>
  <c r="K271" i="5"/>
  <c r="K272" i="5"/>
  <c r="K273" i="5"/>
  <c r="K274" i="5"/>
  <c r="K304" i="5"/>
  <c r="K305" i="5"/>
  <c r="K306" i="5"/>
  <c r="K307" i="5"/>
  <c r="K308" i="5"/>
  <c r="K309" i="5"/>
  <c r="K310" i="5"/>
  <c r="K311" i="5"/>
  <c r="K312" i="5"/>
  <c r="K313" i="5"/>
  <c r="K314" i="5"/>
  <c r="K315" i="5"/>
  <c r="K316" i="5"/>
  <c r="K317" i="5"/>
  <c r="K318" i="5"/>
  <c r="K319" i="5"/>
  <c r="K320" i="5"/>
  <c r="K321" i="5"/>
  <c r="K322" i="5"/>
  <c r="K323" i="5"/>
  <c r="K324" i="5"/>
  <c r="K275" i="5"/>
  <c r="K276" i="5"/>
  <c r="K279" i="5"/>
  <c r="K280" i="5"/>
  <c r="K281" i="5"/>
  <c r="K282" i="5"/>
  <c r="K283" i="5"/>
  <c r="K284" i="5"/>
  <c r="K285" i="5"/>
  <c r="K286" i="5"/>
  <c r="K287" i="5"/>
  <c r="K288" i="5"/>
  <c r="K289" i="5"/>
  <c r="K290" i="5"/>
  <c r="K298" i="5"/>
  <c r="K299" i="5"/>
  <c r="K329" i="5"/>
  <c r="K330" i="5"/>
  <c r="K331" i="5"/>
  <c r="K332" i="5"/>
  <c r="K333" i="5"/>
  <c r="K334" i="5"/>
  <c r="K335" i="5"/>
  <c r="K336" i="5"/>
  <c r="K337" i="5"/>
  <c r="K338" i="5"/>
  <c r="K339" i="5"/>
  <c r="K340" i="5"/>
  <c r="K341" i="5"/>
  <c r="K342" i="5"/>
  <c r="K343" i="5"/>
  <c r="K344" i="5"/>
  <c r="K345" i="5"/>
  <c r="K346" i="5"/>
  <c r="K348" i="5"/>
  <c r="K349" i="5"/>
  <c r="K350" i="5"/>
  <c r="K352" i="5"/>
  <c r="K353" i="5"/>
  <c r="K354" i="5"/>
  <c r="K355" i="5"/>
  <c r="K356" i="5"/>
  <c r="K358" i="5"/>
  <c r="K359" i="5"/>
  <c r="K362" i="5"/>
  <c r="K363" i="5"/>
  <c r="K364" i="5"/>
  <c r="K365" i="5"/>
  <c r="K366" i="5"/>
  <c r="K367" i="5"/>
  <c r="K368" i="5"/>
  <c r="K377" i="5"/>
  <c r="K378" i="5"/>
  <c r="K379" i="5"/>
  <c r="K380" i="5"/>
  <c r="K382" i="5"/>
  <c r="K383" i="5"/>
  <c r="K384" i="5"/>
  <c r="K385" i="5"/>
  <c r="K386" i="5"/>
  <c r="K387" i="5"/>
  <c r="K388" i="5"/>
  <c r="K389" i="5"/>
  <c r="K390" i="5"/>
  <c r="K391" i="5"/>
  <c r="K392" i="5"/>
  <c r="K393" i="5"/>
  <c r="K394" i="5"/>
  <c r="K395" i="5"/>
  <c r="K396" i="5"/>
  <c r="K397" i="5"/>
  <c r="K408" i="5"/>
  <c r="K403" i="5"/>
  <c r="K404" i="5"/>
  <c r="K405" i="5"/>
  <c r="K406" i="5"/>
  <c r="K407" i="5"/>
  <c r="K412" i="5"/>
  <c r="K413" i="5"/>
  <c r="K415" i="5"/>
  <c r="K422" i="5"/>
  <c r="K423" i="5"/>
  <c r="K424" i="5"/>
  <c r="K425" i="5"/>
  <c r="K426" i="5"/>
  <c r="K427" i="5"/>
  <c r="K428" i="5"/>
  <c r="K429" i="5"/>
  <c r="K452" i="5"/>
  <c r="K431" i="5"/>
  <c r="K432" i="5"/>
  <c r="K433" i="5"/>
  <c r="K435" i="5"/>
  <c r="K439" i="5"/>
  <c r="K440" i="5"/>
  <c r="K441" i="5"/>
  <c r="K442" i="5"/>
  <c r="K444" i="5"/>
  <c r="K445" i="5"/>
  <c r="K446" i="5"/>
  <c r="K447" i="5"/>
  <c r="K448" i="5"/>
  <c r="K493" i="5"/>
  <c r="K494" i="5"/>
  <c r="K495" i="5"/>
  <c r="K496" i="5"/>
  <c r="K497" i="5"/>
  <c r="K498" i="5"/>
  <c r="K499" i="5"/>
  <c r="K500" i="5"/>
  <c r="K501" i="5"/>
  <c r="K502" i="5"/>
  <c r="K504" i="5"/>
  <c r="K505" i="5"/>
  <c r="K506" i="5"/>
  <c r="K507" i="5"/>
  <c r="K508" i="5"/>
  <c r="K509" i="5"/>
  <c r="K510" i="5"/>
  <c r="K511" i="5"/>
  <c r="K512" i="5"/>
  <c r="K513" i="5"/>
  <c r="K455" i="5"/>
  <c r="K456" i="5"/>
  <c r="K457" i="5"/>
  <c r="K458" i="5"/>
  <c r="K459" i="5"/>
  <c r="K460" i="5"/>
  <c r="K465" i="5"/>
  <c r="K466" i="5"/>
  <c r="K467" i="5"/>
  <c r="K468" i="5"/>
  <c r="K449" i="5"/>
  <c r="K450" i="5"/>
  <c r="K514" i="5"/>
  <c r="K515" i="5"/>
  <c r="K516" i="5"/>
  <c r="K519" i="5"/>
  <c r="K520" i="5"/>
  <c r="K325" i="5"/>
  <c r="K326" i="5"/>
  <c r="K521" i="5"/>
  <c r="K522" i="5"/>
  <c r="K523" i="5"/>
  <c r="K524" i="5"/>
  <c r="K430" i="5"/>
  <c r="K529" i="5"/>
  <c r="K530" i="5"/>
  <c r="K525" i="5"/>
  <c r="K526" i="5"/>
  <c r="K527" i="5"/>
  <c r="K528" i="5"/>
  <c r="K536" i="5"/>
  <c r="K537" i="5"/>
  <c r="K538" i="5"/>
  <c r="K542" i="5"/>
  <c r="K543" i="5"/>
  <c r="K544" i="5"/>
  <c r="K545" i="5"/>
  <c r="K546" i="5"/>
  <c r="K547" i="5"/>
  <c r="K549" i="5"/>
  <c r="K550" i="5"/>
  <c r="K548" i="5"/>
  <c r="K551" i="5"/>
  <c r="K552" i="5"/>
  <c r="K553" i="5"/>
  <c r="K554" i="5"/>
  <c r="K555" i="5"/>
  <c r="K556" i="5"/>
  <c r="K557" i="5"/>
  <c r="K558" i="5"/>
  <c r="K559" i="5"/>
  <c r="K562" i="5"/>
  <c r="K563" i="5"/>
  <c r="K564" i="5"/>
  <c r="K565" i="5"/>
  <c r="K566" i="5"/>
  <c r="K567" i="5"/>
  <c r="K568" i="5"/>
  <c r="K569" i="5"/>
  <c r="K570" i="5"/>
  <c r="K571" i="5"/>
  <c r="K572" i="5"/>
  <c r="K573" i="5"/>
  <c r="K574" i="5"/>
  <c r="K575" i="5"/>
  <c r="K577" i="5"/>
  <c r="K578" i="5"/>
  <c r="K579" i="5"/>
  <c r="K580" i="5"/>
  <c r="K581" i="5"/>
  <c r="K582" i="5"/>
  <c r="K583" i="5"/>
  <c r="K584" i="5"/>
  <c r="K585" i="5"/>
  <c r="K586" i="5"/>
  <c r="K587" i="5"/>
  <c r="K588" i="5"/>
  <c r="K589" i="5"/>
  <c r="K590" i="5"/>
  <c r="K591" i="5"/>
  <c r="K592" i="5"/>
  <c r="K593" i="5"/>
  <c r="K594" i="5"/>
  <c r="K595" i="5"/>
  <c r="K596" i="5"/>
  <c r="K597" i="5"/>
  <c r="K598" i="5"/>
  <c r="K610" i="5"/>
  <c r="K611" i="5"/>
  <c r="K612" i="5"/>
  <c r="K613" i="5"/>
  <c r="K614" i="5"/>
  <c r="K615" i="5"/>
  <c r="K616" i="5"/>
  <c r="K617" i="5"/>
  <c r="K618" i="5"/>
  <c r="K619" i="5"/>
  <c r="K620" i="5"/>
  <c r="K621" i="5"/>
  <c r="K622" i="5"/>
  <c r="K623" i="5"/>
  <c r="K624" i="5"/>
  <c r="K628" i="5"/>
  <c r="K629" i="5"/>
  <c r="K630" i="5"/>
  <c r="K631" i="5"/>
  <c r="K632" i="5"/>
  <c r="K633" i="5"/>
  <c r="K634" i="5"/>
  <c r="K635" i="5"/>
  <c r="K636" i="5"/>
  <c r="K637" i="5"/>
  <c r="K638" i="5"/>
  <c r="K639" i="5"/>
  <c r="K640" i="5"/>
  <c r="K641" i="5"/>
  <c r="K642" i="5"/>
  <c r="K643" i="5"/>
  <c r="K28" i="5"/>
  <c r="K53" i="5"/>
  <c r="K54" i="5"/>
  <c r="K78" i="5"/>
  <c r="K123" i="5"/>
  <c r="K145" i="5"/>
  <c r="K155" i="5"/>
  <c r="K160" i="5"/>
  <c r="K161" i="5"/>
  <c r="K162" i="5"/>
  <c r="K163" i="5"/>
  <c r="K164" i="5"/>
  <c r="K165" i="5"/>
  <c r="K166" i="5"/>
  <c r="K189" i="5"/>
  <c r="K190" i="5"/>
  <c r="K191" i="5"/>
  <c r="K205" i="5"/>
  <c r="K220" i="5"/>
  <c r="K255" i="5"/>
  <c r="K256" i="5"/>
  <c r="K277" i="5"/>
  <c r="K278" i="5"/>
  <c r="K291" i="5"/>
  <c r="K292" i="5"/>
  <c r="K297" i="5"/>
  <c r="K327" i="5"/>
  <c r="K328" i="5"/>
  <c r="K357" i="5"/>
  <c r="K369" i="5"/>
  <c r="K370" i="5"/>
  <c r="K371" i="5"/>
  <c r="K372" i="5"/>
  <c r="K373" i="5"/>
  <c r="K374" i="5"/>
  <c r="K375" i="5"/>
  <c r="K376" i="5"/>
  <c r="K381" i="5"/>
  <c r="K398" i="5"/>
  <c r="K399" i="5"/>
  <c r="K402" i="5"/>
  <c r="K416" i="5"/>
  <c r="K417" i="5"/>
  <c r="K418" i="5"/>
  <c r="K419" i="5"/>
  <c r="K420" i="5"/>
  <c r="K421" i="5"/>
  <c r="K438" i="5"/>
  <c r="K443" i="5"/>
  <c r="K453" i="5"/>
  <c r="K454" i="5"/>
  <c r="K471" i="5"/>
  <c r="K472" i="5"/>
  <c r="K473" i="5"/>
  <c r="K474" i="5"/>
  <c r="K475" i="5"/>
  <c r="K477" i="5"/>
  <c r="K478" i="5"/>
  <c r="K479" i="5"/>
  <c r="K480" i="5"/>
  <c r="K481" i="5"/>
  <c r="K482" i="5"/>
  <c r="K489" i="5"/>
  <c r="K490" i="5"/>
  <c r="K491" i="5"/>
  <c r="K492" i="5"/>
  <c r="K517" i="5"/>
  <c r="K518" i="5"/>
  <c r="K539" i="5"/>
  <c r="K540" i="5"/>
  <c r="K541" i="5"/>
  <c r="K560" i="5"/>
  <c r="K561" i="5"/>
  <c r="K576" i="5"/>
  <c r="K604" i="5"/>
  <c r="K605" i="5"/>
  <c r="K606" i="5"/>
  <c r="K607" i="5"/>
  <c r="K608" i="5"/>
  <c r="K609" i="5"/>
  <c r="K175" i="5"/>
  <c r="K176" i="5"/>
  <c r="K533" i="5"/>
  <c r="K534" i="5"/>
  <c r="K535" i="5"/>
  <c r="K102" i="5"/>
  <c r="K103" i="5"/>
  <c r="K180" i="5"/>
  <c r="K265" i="5"/>
  <c r="K266" i="5"/>
  <c r="K360" i="5"/>
  <c r="K361" i="5"/>
  <c r="K400" i="5"/>
  <c r="K401" i="5"/>
  <c r="K599" i="5"/>
  <c r="K600" i="5"/>
  <c r="K601" i="5"/>
  <c r="K602" i="5"/>
  <c r="K603" i="5"/>
  <c r="K625" i="5"/>
  <c r="K626" i="5"/>
  <c r="K627" i="5"/>
  <c r="K224" i="5"/>
  <c r="K414" i="5"/>
  <c r="K72" i="5"/>
  <c r="K73" i="5"/>
  <c r="K295" i="5"/>
  <c r="K296" i="5"/>
  <c r="K409" i="5"/>
  <c r="K410" i="5"/>
  <c r="K411" i="5"/>
  <c r="K469" i="5"/>
  <c r="K470" i="5"/>
  <c r="K476" i="5"/>
  <c r="K483" i="5"/>
  <c r="K484" i="5"/>
  <c r="K485" i="5"/>
  <c r="K486" i="5"/>
  <c r="K487" i="5"/>
  <c r="K488" i="5"/>
  <c r="K5" i="5"/>
</calcChain>
</file>

<file path=xl/sharedStrings.xml><?xml version="1.0" encoding="utf-8"?>
<sst xmlns="http://schemas.openxmlformats.org/spreadsheetml/2006/main" count="20358" uniqueCount="3393">
  <si>
    <t>Display Order</t>
  </si>
  <si>
    <t>Seq ID</t>
  </si>
  <si>
    <t>Cas No</t>
  </si>
  <si>
    <t>TAC</t>
  </si>
  <si>
    <t>TRV Type</t>
  </si>
  <si>
    <t>Proposed TRV</t>
  </si>
  <si>
    <t>Proposed TRV Source</t>
  </si>
  <si>
    <t>More than 1 TRV?</t>
  </si>
  <si>
    <t>Source</t>
  </si>
  <si>
    <t>Source TRV</t>
  </si>
  <si>
    <t>TRV Publication Date</t>
  </si>
  <si>
    <t>Species</t>
  </si>
  <si>
    <t>Target Organ</t>
  </si>
  <si>
    <r>
      <t>Critical Effect?</t>
    </r>
    <r>
      <rPr>
        <b/>
        <sz val="11"/>
        <color rgb="FFFF0000"/>
        <rFont val="Aptos Narrow"/>
        <family val="2"/>
        <scheme val="minor"/>
      </rPr>
      <t xml:space="preserve"> </t>
    </r>
  </si>
  <si>
    <t>Study Author and Year</t>
  </si>
  <si>
    <t>Description of TRV endpoints (basis for points of departure)</t>
  </si>
  <si>
    <t>UFA</t>
  </si>
  <si>
    <t>UFH</t>
  </si>
  <si>
    <t>UFL</t>
  </si>
  <si>
    <t>UFS</t>
  </si>
  <si>
    <t>UFD</t>
  </si>
  <si>
    <t>Combined UFs</t>
  </si>
  <si>
    <t>Total UF</t>
  </si>
  <si>
    <t>UF Notes</t>
  </si>
  <si>
    <t>Point of Departure Method</t>
  </si>
  <si>
    <t>Point of Departure Notes</t>
  </si>
  <si>
    <t>Human Equivalent Conc. In TRV?</t>
  </si>
  <si>
    <t>Human Equivalent Conc. Notes</t>
  </si>
  <si>
    <t>Duration of Exposure</t>
  </si>
  <si>
    <t>Time Adjustment in TRV?</t>
  </si>
  <si>
    <t>Tim Adjustment Notes</t>
  </si>
  <si>
    <t>Notes</t>
  </si>
  <si>
    <t xml:space="preserve">Links to TRV sources </t>
  </si>
  <si>
    <t>Other Organs?</t>
  </si>
  <si>
    <t>TRV Selection Comments</t>
  </si>
  <si>
    <t>Change</t>
  </si>
  <si>
    <t>ATSAC Notes</t>
  </si>
  <si>
    <t>107-02-8</t>
  </si>
  <si>
    <t>Acrolein</t>
  </si>
  <si>
    <t>Acute</t>
  </si>
  <si>
    <t>ATSDR</t>
  </si>
  <si>
    <t>Yes</t>
  </si>
  <si>
    <t>Human</t>
  </si>
  <si>
    <t xml:space="preserve">Respiratory system </t>
  </si>
  <si>
    <t>Weber-Tschopp 1977</t>
  </si>
  <si>
    <t>Decrease in resp. rate; nose and throat irritation. LOAEL 0.3 ppm.</t>
  </si>
  <si>
    <t>LOAEL</t>
  </si>
  <si>
    <t>Severe</t>
  </si>
  <si>
    <t>No</t>
  </si>
  <si>
    <t>40 minutes and 60 minutes</t>
  </si>
  <si>
    <t>Click Here</t>
  </si>
  <si>
    <t>Kidney; Liver; Blood; Nervous system; Cardiovascular system; Immune system</t>
  </si>
  <si>
    <t>Both proposed acute and chronic noncancer TRVs are from a very recent (May 2024) public comment draft ATSDR toxicological profile</t>
  </si>
  <si>
    <t>OEHHA</t>
  </si>
  <si>
    <t>Eyes</t>
  </si>
  <si>
    <t>Darley 1960</t>
  </si>
  <si>
    <t>Occular irritation</t>
  </si>
  <si>
    <t>Less severe</t>
  </si>
  <si>
    <t>5 minutes</t>
  </si>
  <si>
    <t>79-10-7</t>
  </si>
  <si>
    <t>Acrylic acid</t>
  </si>
  <si>
    <t>DEQ</t>
  </si>
  <si>
    <t>Animal</t>
  </si>
  <si>
    <t>Gage 1970</t>
  </si>
  <si>
    <t>Resp. irritation in rats.</t>
  </si>
  <si>
    <t>NOAEL</t>
  </si>
  <si>
    <t>6 hours per day, on 20 occasions.</t>
  </si>
  <si>
    <t>Cn*T = K where n=2; (802 ppm * 6h = = C2 *1h) Couldn't quite follow this equation but it ultimately adjusts the NOAEL from 80 to 200 ppm, essentially adjusting upward to account for the time compression of 20 6 hour expures down to a single 1 hour exposure.</t>
  </si>
  <si>
    <t>Extrapolated to a 1-hour exposure</t>
  </si>
  <si>
    <t xml:space="preserve">Checked 3/31/2023 - Proposed chronic TRV comes from PPRTV subchronic RfC. It is based on the same study and approach as the IRIS chronic RfC but applied benchmark concentration modeling for the POD rather than a NOAEL. The proposed acute TRV is adapted from OEHHA's 1-hour REL, by modifying the exposure time to 24 hours to make the acute TRV better align with DEQ's 24-hour averaging time for acute TRVs. </t>
  </si>
  <si>
    <t xml:space="preserve">6/24 hours/day  </t>
  </si>
  <si>
    <t>Adapted from OEHHA's 1-hour REL, by ommitting time compression equation and extrapolating to 24 hour exposure time</t>
  </si>
  <si>
    <t>100-44-7</t>
  </si>
  <si>
    <t>Benzyl chloride</t>
  </si>
  <si>
    <t>Mouse, Rat</t>
  </si>
  <si>
    <t>Mikhailova 1965</t>
  </si>
  <si>
    <t>Respiratory and eye irritation in mice and rats.</t>
  </si>
  <si>
    <t>The 6 is not a typo</t>
  </si>
  <si>
    <t>2 hours</t>
  </si>
  <si>
    <t>Adjustment to compress 2 hour exposure into 1 hour (202 * 2 h = C2 x 1 h)</t>
  </si>
  <si>
    <t xml:space="preserve">Benzyl chloride is extremely irritating to the eyes, nose, and throat, is a potent lacrimator, and is capable of causing pulmonary edema </t>
  </si>
  <si>
    <t xml:space="preserve">Checked 4/12/2023 - Proposed update to acute TRV is an adaptation of the OEHHA 1-hour REL (the previous acute TRV). See "Proposed TRVs where DEQ is the Authoritative Source" document for details on the adaptation.  </t>
  </si>
  <si>
    <t>2/24 hours/day</t>
  </si>
  <si>
    <t>This DEQ proposed value is the same in all respects as the OEHHA 1-hour REL but adjusted DEQ's 24-hour averaging time for acute TRVs</t>
  </si>
  <si>
    <t>111-44-4</t>
  </si>
  <si>
    <t>Bis(2-chloroethyl) ether (BCEE)</t>
  </si>
  <si>
    <t>Rat</t>
  </si>
  <si>
    <t>Dow Chemical 1958</t>
  </si>
  <si>
    <t>ATSDR states that limited data for BCEE suggests that the respiratory tract, body weight, and nervous system are sensitive targets of toxicity, but the Intermediate MRL is based on body weight effects.</t>
  </si>
  <si>
    <t>Not described in tox profile</t>
  </si>
  <si>
    <t>130 days</t>
  </si>
  <si>
    <t>7/24 hours/day x 5/7 days/week</t>
  </si>
  <si>
    <t>Study from 1958; same effect observed in guinea pigs</t>
  </si>
  <si>
    <t>Proposed acute TRV modified from ATSDR intermediate MRL to remove days/week component of intermittent exposure adjstment. No proposed changes to cancer TRV</t>
  </si>
  <si>
    <t>7/24 hours/day (No days/week adjustment because of 24 hour averaging time for DEQ acute TRVs) - otherwise identical to ATSDR intermediate MRL</t>
  </si>
  <si>
    <t>74-83-9</t>
  </si>
  <si>
    <t>Bromomethane (Methyl bromide)</t>
  </si>
  <si>
    <t>Nervous system</t>
  </si>
  <si>
    <t>Watrous 1942</t>
  </si>
  <si>
    <t>Anorexia, nausea headache</t>
  </si>
  <si>
    <t>LOAEL multiplied by 1.33 to compress two hour exposure into 1-hour REL</t>
  </si>
  <si>
    <t xml:space="preserve">Proposed chronic TRV is from ATSDR in tox profile finalized in 2020 making it the most recent of the chronic TRVs for bromomethane. It also uses a more recent critical study than those used by other authoritative sources. Proposed DEQ acute TRV is derived from and identical to the OEHHA 1-hour REL except agency staff adjusted the exposure time to fit DEQ's 24-hour definition of acute TRV. See "Proposed TRVs where DEQ is the Authoritative Source" document for adjustment details. </t>
  </si>
  <si>
    <t>NTP 1992</t>
  </si>
  <si>
    <t>Decreased locomotor activity</t>
  </si>
  <si>
    <t>ATSDR didn't rount to 100 as is typical</t>
  </si>
  <si>
    <t>Went through the motions but selected the default of 1 for the RGDR, which results in no actual adjustment.</t>
  </si>
  <si>
    <t>6 months</t>
  </si>
  <si>
    <t>6/24 hours/day x 5/7 days/week</t>
  </si>
  <si>
    <t>2/24 hours using ten berge adjustment where n = 1.33</t>
  </si>
  <si>
    <t>Based on OEHHA 1-hour REL but adjusted to 24-hour exposure time to match DEQ definition of acute</t>
  </si>
  <si>
    <t>106-94-5</t>
  </si>
  <si>
    <t>1-Bromopropane (n-propyl bromide)</t>
  </si>
  <si>
    <t>Honma 2003</t>
  </si>
  <si>
    <t>Inhalation of n-PB causes excitation in CNS of male rats.</t>
  </si>
  <si>
    <t>BMC1SD</t>
  </si>
  <si>
    <t xml:space="preserve">Calculated adjustment ration was greater than 1. In such cases, ATSDR policy is to default to a factor of 1, which means no actual change in the value. </t>
  </si>
  <si>
    <t>3 weeks</t>
  </si>
  <si>
    <t>8/24 hours/day (no adjustment for less than full week because this is for an acute MRL)</t>
  </si>
  <si>
    <t xml:space="preserve">Kidney; Liver; Endocrine system; Musculo-skeletal system; Cardiovascular system; Respiratory system </t>
  </si>
  <si>
    <t xml:space="preserve">Checked 4/21/2023 - Updated ATSDR tox values that had apprently been incorrect from the first round of TRV development. Proposed cancer IUR is newly developed by OEHHA and incorporates many tumor types from a high quality NTP study in animals. Checked again 12/27/2023 and found noncancer updates from OEHHA for noncancer values. Propose to use older ATSDR chronic noncancer value as TRV because it is based on the same critical study as the new OEHHA chronic REL, but OEHHA applies some additional uncertainty factors that DEQ does not consider necessary such as a 10 fold UF for subchronic to chronic even though the study was in human exposed for over two years and DEQ considers an UFH sufficient rather than a full 100 as OEHHA applied. Also propose OEHHA's acute REL as acute TRV over ATSDR's acute MRL because the OEHHA value is based on developmental effects and so is more protective of children and developing babies. </t>
  </si>
  <si>
    <t>Developmental</t>
  </si>
  <si>
    <t>Huntingdon Life Sciences 2001</t>
  </si>
  <si>
    <t>Reduced skull ossification in offspring</t>
  </si>
  <si>
    <t>BMC05</t>
  </si>
  <si>
    <t>RGDR = 1</t>
  </si>
  <si>
    <t>GD 6-19</t>
  </si>
  <si>
    <t>78-93-3</t>
  </si>
  <si>
    <t>2-Butanone (Methyl ethyl ketone)</t>
  </si>
  <si>
    <t>Nakaaki 1974</t>
  </si>
  <si>
    <t>Subjective reports of eye, nose, and throat irritaiton; lacrimation and sneezing</t>
  </si>
  <si>
    <t xml:space="preserve">No proposed change to chronic TRV. Agency staff proposing using the new 2020 ATSDR acute MRL as the acute TRV even though it is lower than the chronic TRV. </t>
  </si>
  <si>
    <t>Tomicic 2011</t>
  </si>
  <si>
    <t>Headache, fatigue, feeling of intoxication</t>
  </si>
  <si>
    <t>6 hours</t>
  </si>
  <si>
    <t>463-58-1</t>
  </si>
  <si>
    <t>Carbonyl sulfide</t>
  </si>
  <si>
    <t>Morgan 2004</t>
  </si>
  <si>
    <t>CNS toxicity in male rats (ataxia, head tilt, necrotic lesions, vacuolation of myelin)</t>
  </si>
  <si>
    <t>Total is rounded up from 1800</t>
  </si>
  <si>
    <t>Mathematically compressed 6 hour exposure into 1 hour averaging time</t>
  </si>
  <si>
    <t>No proposed change to chronic TRV. Proposed acute TRV is based on OEHHA 2017 1-hour acute REL but agency staff recalculated it to adjust the exposure time to DEQ's 24-hour definition of acute TRVs. See "Proposed TRVs where DEQ is the Authoritative Source" document for the details of the exposure time adjustment.</t>
  </si>
  <si>
    <t>This DEQ value is based on and identical to the 2017 OEHHA 1-hour REL but adjusted to 24 hour exposure time</t>
  </si>
  <si>
    <t>67-66-3</t>
  </si>
  <si>
    <t>Chloroform</t>
  </si>
  <si>
    <t>Schwetz 1974</t>
  </si>
  <si>
    <t>fetotoxicity - decreased crown-rump length and wavy ribs and skeletal ossification defects</t>
  </si>
  <si>
    <t>days 6-15 of gestation</t>
  </si>
  <si>
    <t xml:space="preserve">Propose adding IRIS Cancer TRV. Both proposed noncancer TRVs are from ATSDR's recent (1/1/2024) toxicological profile which uses more recent critical studies than the other authoritative sources.  </t>
  </si>
  <si>
    <t>Larson 1996; Templin 1996</t>
  </si>
  <si>
    <t>Nasal lesions</t>
  </si>
  <si>
    <t>RGDR = 0.132 for rats (templin 1996) and 0.136 for mice (Larson 1996)</t>
  </si>
  <si>
    <t>4 days</t>
  </si>
  <si>
    <t>6/24 hours/day x 4/7 days/week</t>
  </si>
  <si>
    <t>7738-94-5</t>
  </si>
  <si>
    <t>Chromic(VI) acid, including chromic acid aerosol mist and chromium trioxide</t>
  </si>
  <si>
    <t>Lindberg 1983</t>
  </si>
  <si>
    <t>Nasal irritation, mucosal atrophy, decreased FVC, FEP1, and FEV</t>
  </si>
  <si>
    <t>Median 2.5 years</t>
  </si>
  <si>
    <t>8/24 hours/day x 5/7 days/week</t>
  </si>
  <si>
    <t xml:space="preserve">Proposed cancer and chronic TRVs are adopted from the 8/2024 IRIS assessment. They are most recently published of available values and are based on the most recently published underlying studies. The proposed acute TRV from DEQ is derived from ATSDR's intermediate MRL by removing the days/week component of the intermittent to continuous exposure adjustment. See Appendix for more details. </t>
  </si>
  <si>
    <t xml:space="preserve">8/24 hours/day  </t>
  </si>
  <si>
    <t>Adapted from 2012 ATSDR intermediate MRL</t>
  </si>
  <si>
    <t>822-06-0</t>
  </si>
  <si>
    <t>Hexamethylene-1,6-diisocyanate</t>
  </si>
  <si>
    <t>Mobay, Inc. 1984</t>
  </si>
  <si>
    <t>Hemorrhage, inflammatory exudate, epithelial changes in nasal cavity</t>
  </si>
  <si>
    <t>RGDR(ET) = 0.183</t>
  </si>
  <si>
    <t>Kidney; Liver; Blood; Eyes; Nervous system; Immune system; Gastrointestinal system</t>
  </si>
  <si>
    <t xml:space="preserve">OEHHA published new RELs for this TAC in 2019. These are based on more recent studies than the ATSDR values. The proposed DEQ acute value is also taken from an OEHHA 2019 1-hour acute REL but DEQ proposes to adjust the exposure time to match DEQ's definition of 24-hour acute TRV. See "Proposed TRVs where DEQ is the Authoritative Source" document for details of the adjustment. </t>
  </si>
  <si>
    <t>Sangha 1984; Shiotsuka 2006</t>
  </si>
  <si>
    <t>Nasal epithelium lesions</t>
  </si>
  <si>
    <t>DAF = 1</t>
  </si>
  <si>
    <t>5 hours</t>
  </si>
  <si>
    <t>Time compression to mathematically adjust 5 hour experimental exposure to 1 hour averaging time</t>
  </si>
  <si>
    <t>5/24 hours</t>
  </si>
  <si>
    <t>Taken from OEHHA 1-hour acute REL but adjusted exposure time to match DEQ definition of 24-hour acute TRV</t>
  </si>
  <si>
    <t>101-68-8</t>
  </si>
  <si>
    <t>Methylene diphenyl diisocyanate (MDI)</t>
  </si>
  <si>
    <t>Pauluhn 2002</t>
  </si>
  <si>
    <t>Increased total protein in bronchoalveolar lavage fluid of rats- marker of pulmonary irritation</t>
  </si>
  <si>
    <t>RGDR = 1.71</t>
  </si>
  <si>
    <t>Haber's Law time compression from 6 hour experimental exposure to 1 hour exposure</t>
  </si>
  <si>
    <t xml:space="preserve">OHA/DEQ staff propose to retain the OEHHA chronic REL as the chronic non-cancer TRV even though the ATSDR value was published more recently. The OEHHA value is based on more and more recent critical studies than the ATSDR value. DEQ also agrees with OEHHA's reasoning that an additional uncertainty factor is needed to protect asthmatics and people already sensitized or genetically pre-disposed to sensitization to MDI. The proposed acute TRV is based on OEHHA's 1-hour REL and uses all the same derivation factors but adjusts the exposure time to be consistent with DEQ's 24-hour acute TRVs. See "Proposed TRVs where DEQ is the Authoritative Source" document for exposure time adjustment details. </t>
  </si>
  <si>
    <t>Adjusted from OEHHA 1-hour to match DEQ 24-hour TRV definition</t>
  </si>
  <si>
    <t>7440-02-0</t>
  </si>
  <si>
    <t>Nickel and compounds</t>
  </si>
  <si>
    <t>Mouse</t>
  </si>
  <si>
    <t>Immune system</t>
  </si>
  <si>
    <t>Graham 1978</t>
  </si>
  <si>
    <t>Depressed antibody response in mice</t>
  </si>
  <si>
    <t>BMC10</t>
  </si>
  <si>
    <t xml:space="preserve"> 2 hr</t>
  </si>
  <si>
    <t>Mathematically compressed 2 hour experimental exposure into 1 hour averaging time</t>
  </si>
  <si>
    <t xml:space="preserve">Propose to combine all nickel compounds under "nickel and compounds" except nickel oxide which has its own chronic noncancer value but shares acute and cancer TRVs with the rest of the nickel compounds. This makes DEQ consistent with OEHHA and, in principle, with TCEQ and ATSDR, both of which group all nickel compounds as one in terms of groupings for toxicity value assignment. The DEQ acute TRV is a modification of OEHHA's 1-hour acute REL to adjust the exposure time to DEQ's 24-hour acute TRV. See "Proposed TRVs where DEQ is the Authoritative Source" document for details about the exposure time adjustement. DEQ proposes to update the chronic noncancer TRV from OEHHA to ATSDR's new 8/1/2023 chronic MRL. It is based on a slightly newer study than the OEHHA value. </t>
  </si>
  <si>
    <t>56-38-2</t>
  </si>
  <si>
    <t>Parathion</t>
  </si>
  <si>
    <t>NIOSH 1974</t>
  </si>
  <si>
    <t>Neurological effects (red blood cell AChE inihibition)</t>
  </si>
  <si>
    <t>6 weeks</t>
  </si>
  <si>
    <t>Respiratory system ; Gastrointestinal system</t>
  </si>
  <si>
    <t xml:space="preserve">Proposed acute TRV is modifed from ATSDR's intermediate MRL. OHA staff removed the days/week intermittent exposure adjustment to better match DEQ's 24-hour averaging time for acute TRVs. See notes for more details. </t>
  </si>
  <si>
    <t xml:space="preserve">7/24 hours/day  </t>
  </si>
  <si>
    <t>This is adjusted from ATSDR's intermediate MRL to eliminate the days/week adjstment to better match DEQ's single 24-hour exposure averaging time for acute TRVs</t>
  </si>
  <si>
    <t>108-95-2</t>
  </si>
  <si>
    <t>Phenol</t>
  </si>
  <si>
    <t>Piotrowski 1971</t>
  </si>
  <si>
    <t>Irritation of the eyes, nose, and throat in human volunteers</t>
  </si>
  <si>
    <t>Study in humans</t>
  </si>
  <si>
    <t>8 hours</t>
  </si>
  <si>
    <t>Mathematically compressed from 8 hour experimental exposure to 1 hour averaging time</t>
  </si>
  <si>
    <t>Liver; Cardiovascular system</t>
  </si>
  <si>
    <t>No proposed changes to chronic TRV. Acute TRV is equivalent to the OEHHA 1-hour REL but adjusted to fit 24 hour exposure time to match DEQ acute TRV definition. See "Proposed TRVs where DEQ is the Authoritative Source" document for details of exposure time adjustment.</t>
  </si>
  <si>
    <t>8/24 hours/day</t>
  </si>
  <si>
    <t>Modified from OEHHA 1-hour REL to adjust exposure time to 24 hours</t>
  </si>
  <si>
    <t>Polybrominated diphenyl ethers (PBDEs) excluding Decabromodiphenyl ether-209</t>
  </si>
  <si>
    <t>Endocrine system</t>
  </si>
  <si>
    <t>Great Lakes Chemical Corporation 2000</t>
  </si>
  <si>
    <t>Changes in thyroid hormone</t>
  </si>
  <si>
    <t>RDDR = 2.7</t>
  </si>
  <si>
    <t>13 weeks</t>
  </si>
  <si>
    <t>The test compound was commercial octabromodiphenyl ether not penta. ATSDR applies it to "lower brominated diphenyl ethers"</t>
  </si>
  <si>
    <t xml:space="preserve">The proposed actue TRV is adapted from ATSDR's intermediate MRL for pentabrominated diphenyl ether and is adjusted to remove the days/week adjustment ATSDR made for their intermediate MRL to make it better match DEQ's 24-hour definition of acute TRVs. </t>
  </si>
  <si>
    <t xml:space="preserve">6/24 hours/day </t>
  </si>
  <si>
    <t>The test compound was commercial octabromodiphenyl ether not penta. ATSDR applies it to "lower brominated diphenyl ethers" modified exposure time to remove days/week adjustment. See "Proposed TRVs where DEQ is the Autoritative Source" document for details on the adjustment.</t>
  </si>
  <si>
    <t>75-56-9</t>
  </si>
  <si>
    <t>Propylene oxide</t>
  </si>
  <si>
    <t xml:space="preserve">NTP 1985 </t>
  </si>
  <si>
    <t>Dyspnea in mice</t>
  </si>
  <si>
    <t>4 hours</t>
  </si>
  <si>
    <t>Mathematically compressed 4 hour experimental exposure to 1 hour averaging time</t>
  </si>
  <si>
    <t>1 death 6 days post exposure</t>
  </si>
  <si>
    <t>Eyes; Nervous system</t>
  </si>
  <si>
    <t xml:space="preserve">No proposed changes to chronic TRVs but updated cancer TRV attribution from OEHHA to IRIS since OEHHA just adopted and cites the IRIS value. Proposed acute TRV is derived from OEHHA's 1999 acute REL with the modification described in "Proposed TRVs where DEQ is the Authoritative Source" document. </t>
  </si>
  <si>
    <t>4/24 hours with exponent n = 1.5 in ten Berge-adjusted Haber's Law equation according to OEHHA's Appendix G</t>
  </si>
  <si>
    <t>71-55-6</t>
  </si>
  <si>
    <t>1,1,1-Trichloroethane (Methyl chloroform)</t>
  </si>
  <si>
    <t>Mackay 1987</t>
  </si>
  <si>
    <t>Decreased proficiency in psychomotor tests in male volunteers</t>
  </si>
  <si>
    <t>3.5 hours</t>
  </si>
  <si>
    <t>PBPK model (Reitz 1988)</t>
  </si>
  <si>
    <t xml:space="preserve">Liver; Cardiovascular system; Respiratory system </t>
  </si>
  <si>
    <t>No change to chronic TRV but updated attribution from 2018 ATSAC to IRIS which is where the 2018 ATSAC got it from. Proposed update to acute TRV is responsive to ATSDR's 2023 update. ATSDR was source of previous value</t>
  </si>
  <si>
    <t>Gamberale 1973</t>
  </si>
  <si>
    <t>reduced performance in manual dexterity, perceptual speed, and reaction time</t>
  </si>
  <si>
    <t>30 minutes</t>
  </si>
  <si>
    <t>Mathematically adjusted to fit 30 minute experimental exposure to 1 hour averaging time</t>
  </si>
  <si>
    <t>121-44-8</t>
  </si>
  <si>
    <t>Triethylamine</t>
  </si>
  <si>
    <t>Akesson 1985; Akesson 1988</t>
  </si>
  <si>
    <t>Visual disturbances, ocular irritation, and transient corneal edema in two healthy human volunteers</t>
  </si>
  <si>
    <t>Mathematically compressed 8 hour experimental exposure into 1 hour averaging time</t>
  </si>
  <si>
    <t>No recommendations made about "level protective against severe adverse effects" and "level protective against life-threatening effects" due to database limitations.</t>
  </si>
  <si>
    <t xml:space="preserve">Cardiovascular system; Respiratory system </t>
  </si>
  <si>
    <t xml:space="preserve">No proposed changes to chronic TRV. Proposed DEQ acute TRV is a modification of the OEHHA 1 hour REL. DEQ modified the OEHHA value by adjusting the 8 hour experimental exposure to DEQ's 24-hour exposure time for acute TRVs. See "Proposed TRVs where DEQ is the Authoritative Source" document for details of exposure time adjustment.  </t>
  </si>
  <si>
    <t>8/24 hours</t>
  </si>
  <si>
    <t>Adjusted from OEHHA 1-hour REL</t>
  </si>
  <si>
    <t>7440-62-2</t>
  </si>
  <si>
    <t>Zenz 1967</t>
  </si>
  <si>
    <t xml:space="preserve">Coughing, increased mucous production in health human volunteers </t>
  </si>
  <si>
    <t>OEHHA mathematically compressed 8 hour experimental exposure into 1 hour averaging time</t>
  </si>
  <si>
    <t>No recommendations as to levels protective against severe adverse effects or life-threatening effects. This is due to limitations in the database.</t>
  </si>
  <si>
    <t xml:space="preserve">No proposed changes to cancer TRV as only one is available from authoritative sources. DEQ proposes ATSDR over PPRTV for chronic noncancer and ATSDR over OEHHA for acute noncancer because ATSDR values were more recently published. Note that these TRVs adn toxicity information should be applied to vanadium (fume dust) and and vanadium and compounds generally. That is the pattern set by these authoritative sources. </t>
  </si>
  <si>
    <t>NTP 2002</t>
  </si>
  <si>
    <t>Increased lung inflammation</t>
  </si>
  <si>
    <t>RDDR(TH) = 0.732</t>
  </si>
  <si>
    <t>16 days</t>
  </si>
  <si>
    <t>75-35-4</t>
  </si>
  <si>
    <t>Vinylidene chloride</t>
  </si>
  <si>
    <t>NTP 2015a</t>
  </si>
  <si>
    <t>Necrosis of nasal olfactory epithelium</t>
  </si>
  <si>
    <t>RGDR(ET)=0.13</t>
  </si>
  <si>
    <t>14 weeks</t>
  </si>
  <si>
    <t>6/24x5/7</t>
  </si>
  <si>
    <t xml:space="preserve">ATSDR's chronic value is based on a newer study and is more recently published than the IRIS or OEHHA values. Note that acute ATSDR value listed in the TRV prep table is actually an intermediate MRL. Because of that, DEQ proposes to use a modification of a TCEQ acute value as the acute TRV because it is based on an acute study (6 hour exposure) with a modification to adjust the 6 hour experimental exposure to DEQ's 24-hour exposure for acute TRVs. See "Proposed TRVs where DEQ is the Authoritative Source" docuemnt for details of the exposure time adjustemnt. </t>
  </si>
  <si>
    <t>Liver</t>
  </si>
  <si>
    <t>Reitz 1980</t>
  </si>
  <si>
    <t>Centrilobar swelling in liver</t>
  </si>
  <si>
    <t>6/24 hours</t>
  </si>
  <si>
    <t>This is derived as a modification from a 2007 TCEQ acute value</t>
  </si>
  <si>
    <t>1033T</t>
  </si>
  <si>
    <t>16065-83-1</t>
  </si>
  <si>
    <t>Derelanko 1999</t>
  </si>
  <si>
    <t>mild septal cell hyperplasia and chronic interstitial inflammation of the lung</t>
  </si>
  <si>
    <t>RDDR = 0.789</t>
  </si>
  <si>
    <t xml:space="preserve">Chronic TRV is derived by dividing ATSDR's intermediate MRL by an additional UF of 3 for a total UF rounded to 300 to adjust the result from a subchronic to a chronic averaging time. OEHHA applied the same approach to the same critical study to derive their chronic value for water soluble chromium III compounds. The proposed acute TRV is ATSDR's same intermediate MRL adjusted to remove the days/week component of the intermittent to continous exposure adjustment. See "Proposed TRVs where DEQ is the Authoritative Source" document for details of the adjustments to both chronic and acute TRVs. </t>
  </si>
  <si>
    <t>Adjusted from ATSDR intermediate MRL to remove days/week component of intermittent to continous exposure adjustment</t>
  </si>
  <si>
    <t>1034T</t>
  </si>
  <si>
    <t>Chromium, trivalent (soluble particulate)</t>
  </si>
  <si>
    <t>Henderson 1979</t>
  </si>
  <si>
    <t>Enzyme release consistent with cell membrane damage and tissue injury; increased AP, ALP, and beta-glucuronidase activity in lung tissue and/or bronchioalveolar lavage fluid</t>
  </si>
  <si>
    <t>RDDR = 0.35</t>
  </si>
  <si>
    <t>30 minute experimental exposure adjusted to 1 hour using Haber's law</t>
  </si>
  <si>
    <t>The proposed TRVs are based on molecular weight equivalents of the trivalent chromium ion. See notes for which specific trivalent chromium compounds should be counted as soluble trivalent chromium and to which these TRVs should be applied. DEQ proposes an acute TRV based ATSDR's intermediate MRL rather than OEHHA's more recently published acute REL because OEHHA's value is based on a much older critical study than ATSDR's intermediate MRL and because an exposure time adjustment to OEHHA's 1-hour REL would create an acute TRV lower than the proposed chronic TRV.</t>
  </si>
  <si>
    <t>Nasal and Larynx lesions</t>
  </si>
  <si>
    <t>RDDR = 0.078</t>
  </si>
  <si>
    <t>1059T</t>
  </si>
  <si>
    <t>90-12-0</t>
  </si>
  <si>
    <t>1-Methylnaphthalene</t>
  </si>
  <si>
    <t>Kim 2020</t>
  </si>
  <si>
    <t>Nasal mucosal cell hyperplasia</t>
  </si>
  <si>
    <t>RGDR = 0.25</t>
  </si>
  <si>
    <t>Public comment draft</t>
  </si>
  <si>
    <t xml:space="preserve">The proposed cancer TRV is an unmodified adoption of a value derived by the Michigan Department of Environment, Great Lakes, and Energy in 2008. The proposed chronic TRV is a 2024 PPRTV value. DEQ derived the proposed acute TRV by modifying the 2024 provisional ATSDR intermediate MRL by removing the days/week adjustment. See DEQ notes for more details. </t>
  </si>
  <si>
    <t>6/24 hours/day</t>
  </si>
  <si>
    <t>Derived from provisional ATSDR intermediate inhalation MRL - modified by removing days/week adjustment</t>
  </si>
  <si>
    <t>91-57-6</t>
  </si>
  <si>
    <t>2-Methylnaphthalene</t>
  </si>
  <si>
    <t>Swiercz 2011</t>
  </si>
  <si>
    <t>Bronchial goblet cell metaplasia</t>
  </si>
  <si>
    <t>RGDR = 1.33</t>
  </si>
  <si>
    <t>4 weeks</t>
  </si>
  <si>
    <t xml:space="preserve">DEQ derived the proposed TRV by modifying ATSDR's 2024 provisional intermediate inhalation MRL to remove the days/week adjustment to better match DEQ's 24 hour acute TRV definition. </t>
  </si>
  <si>
    <t>Modified from ATSDR's intermediate MRL</t>
  </si>
  <si>
    <t>1031T</t>
  </si>
  <si>
    <t>57-55-6</t>
  </si>
  <si>
    <t>Propylene glycol</t>
  </si>
  <si>
    <t>Suber 1989</t>
  </si>
  <si>
    <t>Nasal hemorrhaging</t>
  </si>
  <si>
    <t xml:space="preserve">Proposed DEQ acute TRV is derived by dividing ATSDR's inermediate MRL by 5/7 days/week to remove the days/week adjustment. This is because DEQ's acute TRVs assume a single 24-hour exposure, so the days/week adjustement is not appropriate. See notes page for details. </t>
  </si>
  <si>
    <t>6/24 hours/day no days/week adjustment because it is for a 24 hour TRV</t>
  </si>
  <si>
    <t>The proposed DEQ acute TRV is the ATSDR inermediate MRL with a slight adjustment to remove the days/week modification.</t>
  </si>
  <si>
    <t>1032T</t>
  </si>
  <si>
    <t>78-48-8</t>
  </si>
  <si>
    <t>S,S,S-Tributyl phosphorotrithioate {Tribufos}</t>
  </si>
  <si>
    <t>EPA 1992</t>
  </si>
  <si>
    <t>Decreased RBC acetylcholineserase activity</t>
  </si>
  <si>
    <t>RDDR(ER) = 2.839</t>
  </si>
  <si>
    <t xml:space="preserve">Both proposed DEQ TRVs are derived from ATSDR's intermediate MRL. The proposed chronic TRV is derived by dividing the ATSDR intermediate MRL by an additional UF of 3 to adjust from subchronic to chronic exposure. The proposed acute TRV is derived by removing the days/week component of the intermittent exposure adjustment since DEQ acute TRVs are intended to apply to a single 24 hour period. </t>
  </si>
  <si>
    <t>6/24 hours/day (no days/week adjustment because DEQ acute TRVs are intended to apply to a single 24 hour exposure)</t>
  </si>
  <si>
    <t xml:space="preserve">Adjusted from ATSDR intermediate MRL by removing the days/week component of the intermittent exposure adjustment </t>
  </si>
  <si>
    <t>1064T</t>
  </si>
  <si>
    <t>7440-61-1</t>
  </si>
  <si>
    <t>Uranium and compounds - insoluble</t>
  </si>
  <si>
    <t>Kidney</t>
  </si>
  <si>
    <t>Rothstein 1949</t>
  </si>
  <si>
    <t>Microscopic lesions in the renal tubules</t>
  </si>
  <si>
    <t>5 weeks</t>
  </si>
  <si>
    <t>6/24 hours/day x 6/7 days/week</t>
  </si>
  <si>
    <t>Intermediate MRL</t>
  </si>
  <si>
    <t xml:space="preserve">The proposed acute TRV is derived by adjusting ATSDR's intermediate MRL to remove the days/week component of the intermittent exposure adjustment. This is consistent with DEQ's application of acute TRVs to a single 24-hour period. Note that all proposed TRVs for insoluble uranium compounds are meant to be compared against air concentrations adjusted to uranium atomic weight (e.g. µg U/m3). </t>
  </si>
  <si>
    <t>6/24 hours/day (no adjustment for days/week because DEQ acute TRVs are applied to a single 24-hour period)</t>
  </si>
  <si>
    <t>Adjusted from ATSDR intermediate MRL</t>
  </si>
  <si>
    <t>1065T</t>
  </si>
  <si>
    <t>Uranium and compounds - soluble</t>
  </si>
  <si>
    <t>Microscopic lesions in renal tubules</t>
  </si>
  <si>
    <t>ATSDR classified LOAEL as "minimal"</t>
  </si>
  <si>
    <t xml:space="preserve">Proposed DEQ acute TRV is identical to ATSDR intermediate MRL for soluble forms of uranium. DEQ modified the intermediate MRL by removing the days/week component of the intermittent exposure adjustment since DEQ acute TRVs are intended to be applied to a single 24-hour exposure. Note that all proposed TRVs for soluble uranium compounds are meant to be compared against uranium concentrations adjusted to the atomic weight of uranium itself (e.g. µg U/m3). </t>
  </si>
  <si>
    <t>6/24 hours/day (No days/week adjustment since DEQ acute TRVs are meant to be applied to a single 24-hour exposure)</t>
  </si>
  <si>
    <t>Adjusted from ATSDR intermediate MRL for soluble uranium compounds</t>
  </si>
  <si>
    <t>1083T</t>
  </si>
  <si>
    <t>25551-13-7</t>
  </si>
  <si>
    <t>Trimethylbenzene (mixed isomers)</t>
  </si>
  <si>
    <t>McKee 2010</t>
  </si>
  <si>
    <t>CNS effects (visual discrimination performance)</t>
  </si>
  <si>
    <t>2 x square root of 10 for interspecies and a full 100 because: "The intraspecies toxicodynamic UFH-d was increased to 10 from the default factor of 3 because TMBs are neurotoxicants, and children are potentially more sensitive than adults to neurotoxicants."</t>
  </si>
  <si>
    <t>8 hour experimental exposure mathematically compressed into 1 hour averaging time</t>
  </si>
  <si>
    <t xml:space="preserve">OEHHA's chronic noncancer TRV is the most recently published and based on the most recent critical studies. The proposed acute TRV is adjusted from OEHHA's 1-hour REL. DEQ modified the OEHHA value by adjusting the 8 hour experimental exposure duration to DEQ's 24-hour exposure time for acute TRVs. See "Proposed TRVs where DEQ is the Authoritative Source" document for details of the exposure time adjustment. </t>
  </si>
  <si>
    <t>Chronic</t>
  </si>
  <si>
    <t>Dorman 2008</t>
  </si>
  <si>
    <t>Critical effect  is histological changes in nasal epithelium in rats, but hazard index targets are listed as both the respiratory system and eyes. No NOAEL; LOAEL is 0.4 ppm.</t>
  </si>
  <si>
    <t xml:space="preserve">combined UF of 2 is because of some uncertainty in the "DAF" used to calculate a human equivalent concentration since it was from an analogous chemical and not designed specifically for this chemical. </t>
  </si>
  <si>
    <t>DAF = 0.85</t>
  </si>
  <si>
    <t>65 days</t>
  </si>
  <si>
    <t>Combined UF of 2 represents a special DAF adjustment that was part of the animal to human extrapolation in addition to 3 for toxicodynamics; human variability is 10 for potential asthma exacerbation in children. ATSDR does not list chronic effects of acrolein exposure.</t>
  </si>
  <si>
    <t>IRIS</t>
  </si>
  <si>
    <t>Feron 1978</t>
  </si>
  <si>
    <t xml:space="preserve">RGDR = 0.14 </t>
  </si>
  <si>
    <t>13 weeks; 5 days/week; 6 hours/day</t>
  </si>
  <si>
    <t>Matsumoto 2021</t>
  </si>
  <si>
    <t>Nasal respiratory epithelial lesions</t>
  </si>
  <si>
    <t>2 years</t>
  </si>
  <si>
    <t>PPRTV</t>
  </si>
  <si>
    <t>Miller 1981</t>
  </si>
  <si>
    <t>Degeneration of nasal olfactory epithelium in mice.</t>
  </si>
  <si>
    <t>x</t>
  </si>
  <si>
    <t>RGDR(ET) = 0.122</t>
  </si>
  <si>
    <t xml:space="preserve">Critical effects reflect degeneration of olfactory epithelium; Developmental effects are basis for oral RfD, and IRIS summary suggests that it is reasonable to extrapolate developmental effects to inhalation exposures, although NOAEL for this effect is much higher via inhalation than the critical effect of olfactory epithilium degeneration. </t>
  </si>
  <si>
    <t>RGDR(ET) = 0.137</t>
  </si>
  <si>
    <t>PPRTV value is a subchronic RfC</t>
  </si>
  <si>
    <t>7440-41-7</t>
  </si>
  <si>
    <t>Beryllium and compounds</t>
  </si>
  <si>
    <t xml:space="preserve">Kreiss 1996 </t>
  </si>
  <si>
    <t>Beryllium sensitization and chronic beryllium disease in occupationally exposed humans. TRV is based on toxicity of beryllium sulfate.</t>
  </si>
  <si>
    <t>LOAEL effect called severe by OEHHa</t>
  </si>
  <si>
    <t>6.1 years average</t>
  </si>
  <si>
    <t>Standard occupational adjustment</t>
  </si>
  <si>
    <t>Chronic beryllium disease is irreversible</t>
  </si>
  <si>
    <t>Propose rescinding existing acute TRV. None of our authoritative sources have an acute TRV for beryllium and neither do TCEQ or Minnesota. ATSDR's very recent (2023) Toxicological Profile explicitly states that there is inadequate information to support an acute MRL for beryllium.</t>
  </si>
  <si>
    <t>Kreiss 1996</t>
  </si>
  <si>
    <t>Kreiss 1996; Eisenbud 1949</t>
  </si>
  <si>
    <t>Beryllium sensitization and chronic beryllium disease</t>
  </si>
  <si>
    <t>Unclear. Study lasted from at least 1981 to 1985</t>
  </si>
  <si>
    <t>Schuler 2012</t>
  </si>
  <si>
    <t>Beryllium sensitization</t>
  </si>
  <si>
    <t>Median 1.75 years</t>
  </si>
  <si>
    <t>Reuzel 1987, 1991</t>
  </si>
  <si>
    <t>Degenerative and proliferative lesions of the olfactory epithelium in nasal cavity of rats.</t>
  </si>
  <si>
    <t>RGDR(ET) = 0.23</t>
  </si>
  <si>
    <t>29 months</t>
  </si>
  <si>
    <t>Highly acutely toxic to humans; not a lot of human exposure studies. ATSDR Tox profile is draft</t>
  </si>
  <si>
    <t>Nervous system; Cardiovascular system</t>
  </si>
  <si>
    <t>RDGR = 0.23</t>
  </si>
  <si>
    <t>Reuzel 1991</t>
  </si>
  <si>
    <t>For some reason ATSDR didn't round 90 to 100 as is typical</t>
  </si>
  <si>
    <t>RDGR = 0.20</t>
  </si>
  <si>
    <t>128 weeks</t>
  </si>
  <si>
    <t>Details not laid out in PPRT assessment document</t>
  </si>
  <si>
    <t>Details not laid out in assessment document</t>
  </si>
  <si>
    <t>Li 2010</t>
  </si>
  <si>
    <t>Dose-dependent neurologic abnormalities in workers.</t>
  </si>
  <si>
    <t>36-47 months</t>
  </si>
  <si>
    <t>12/24 hours/day x 5/7 days/week</t>
  </si>
  <si>
    <t>ATSDR noted several limitations in the study, including selection bias and that exposures estimated are lower than actual exposures.</t>
  </si>
  <si>
    <t xml:space="preserve">Endocrine system; Respiratory system </t>
  </si>
  <si>
    <t>Reduction in distal peripheral  nerve function</t>
  </si>
  <si>
    <t>Full 100 for intrahuman variability because of neurotoxicity policy and to protect infants and children</t>
  </si>
  <si>
    <t>38.8 months</t>
  </si>
  <si>
    <t>10/20 cubic meters/day x 5/7 days/week</t>
  </si>
  <si>
    <t>75-15-0</t>
  </si>
  <si>
    <t>Carbon disulfide</t>
  </si>
  <si>
    <t>Johnson 1983</t>
  </si>
  <si>
    <t>Critical effects is reduction in motor nerve conduction velocities in occupationally-exposed humans. Critical hazard index targets are nervous system and reproductive system.</t>
  </si>
  <si>
    <t>12.1 years</t>
  </si>
  <si>
    <t>Proposed chronic noncancer TRV comes from a TCEQ value revised in 2017. It uses a much more recent critical study than those used agency authoritative sources and is more health protective. No proposed changes to the acute TRV.</t>
  </si>
  <si>
    <t>Peripheral nervous system dysfunction</t>
  </si>
  <si>
    <t>Decreased motor neuron conduction velocity</t>
  </si>
  <si>
    <t>Godderis 2006</t>
  </si>
  <si>
    <t>Reduced nerve conduction velocity</t>
  </si>
  <si>
    <t>8.5 years</t>
  </si>
  <si>
    <t>This TRV comes from a TCEQ value originally derived in 2013 and revised in 2017</t>
  </si>
  <si>
    <t>75-00-3</t>
  </si>
  <si>
    <t>Chloroethane (Ethyl chloride)</t>
  </si>
  <si>
    <t>Scortichini 1986</t>
  </si>
  <si>
    <t>Delayed fetal ossification in mice</t>
  </si>
  <si>
    <t>Default DAF of 1 was used because of lack of species specific dosimetric information</t>
  </si>
  <si>
    <t>6/24 hours/day x 7/7 days week since animals were treated every day of exposure period</t>
  </si>
  <si>
    <t>Agency staff propose to use the PPRTV because of the use of a BMC rather than a NOAEL. It is based on the same study. Staff propose to use this as the chronic TRV even though it is a subchronic RfC.</t>
  </si>
  <si>
    <t>No adjustment because it was a developmental study</t>
  </si>
  <si>
    <t>Degault DAF of 1 used</t>
  </si>
  <si>
    <t>This is a subchronic RfC</t>
  </si>
  <si>
    <t>Torkelson 1976</t>
  </si>
  <si>
    <t>Pathological changes in liver (degenerative) and kidneys (cloudy swelling)</t>
  </si>
  <si>
    <t>RGDR = 3</t>
  </si>
  <si>
    <t>Yammamoto 2002</t>
  </si>
  <si>
    <t>RGDR = 0.118</t>
  </si>
  <si>
    <t>104 weeks</t>
  </si>
  <si>
    <t>74-87-3</t>
  </si>
  <si>
    <t>Chloromethane (Methyl chloride)</t>
  </si>
  <si>
    <t>Landry 1983, 1985</t>
  </si>
  <si>
    <t>Cerebellar lesions</t>
  </si>
  <si>
    <t>RGDR = 1 as default</t>
  </si>
  <si>
    <t>11 days</t>
  </si>
  <si>
    <t>22/24 hours/day x 7/7 days/week</t>
  </si>
  <si>
    <t>IRIS selected shorter-term study over data from a 2 year chronic study because results were more sensitive</t>
  </si>
  <si>
    <t>Kidney; Liver; Blood; Immune system</t>
  </si>
  <si>
    <t>Proposed new values based on 2023 ATSDR updated tox profile</t>
  </si>
  <si>
    <t>CIIT 1981</t>
  </si>
  <si>
    <t>Axonal swelling and slight degeneration of axons in the spinal cord</t>
  </si>
  <si>
    <t>In absence of partition coefficient data for some species to compare, assumed default of 1 for the RGDR</t>
  </si>
  <si>
    <t>24 months</t>
  </si>
  <si>
    <t>18540-29-9</t>
  </si>
  <si>
    <t>Chromium VI, chromate and dichromate particulate</t>
  </si>
  <si>
    <t xml:space="preserve">Glaser 1990 </t>
  </si>
  <si>
    <t>Bronchoalveolar hyperplasia</t>
  </si>
  <si>
    <t>RDDR = 2.1355</t>
  </si>
  <si>
    <t>90 days</t>
  </si>
  <si>
    <t>22/24 hours/day (dosing was every day so no days/week adjustment needed)</t>
  </si>
  <si>
    <t xml:space="preserve">Proposed cancer and chronic noncancer TRVs are from the 8/2024 IRIS assessment, which treats both particulate and aerosol mist hexavalent chromium the same. Note that chronic values are adjusted to reflect the concentration of the hexavalent chromium molecule. DEQ is not proposing to change the acute TRV. </t>
  </si>
  <si>
    <t>Gibb 2000</t>
  </si>
  <si>
    <t>Ulcerated nasal septum</t>
  </si>
  <si>
    <t>(10 m3/8 hours)/(20m3/24 hours) x 240/365 days</t>
  </si>
  <si>
    <t>Hedenstierna 1983</t>
  </si>
  <si>
    <t>Nasal atrphy, nasal mucosal ulcerations, nasal septal perforations, transient pulmonary function changes</t>
  </si>
  <si>
    <t>Mean 2.5 years</t>
  </si>
  <si>
    <t>Lindberg Hedenstierna 1983</t>
  </si>
  <si>
    <t>(10 m3/8 hours)/(20 m3/24 hours) x 240/365 days</t>
  </si>
  <si>
    <t>68-12-2</t>
  </si>
  <si>
    <t>Dimethyl formamide</t>
  </si>
  <si>
    <t>Cirla 1984; Catenacci 1984</t>
  </si>
  <si>
    <t xml:space="preserve">Digestive disturbances and slight hepatic changes </t>
  </si>
  <si>
    <t>5 year average</t>
  </si>
  <si>
    <t>Propose using the more recent subchronic PPRTV RfC as the chronic TRV. The exposures in the occupational studies were all longer than 1 year, making them suitable for chronic noncancer TRVs. The PPRTV is also incorporates data from more recent occupational studies than the other authoritative sources</t>
  </si>
  <si>
    <t>Digestive disturbances and minimal hepatic changes suggestive of liver abnormalities</t>
  </si>
  <si>
    <t>Cirla 1984; Fiorito 1997; Cai 1992</t>
  </si>
  <si>
    <t>Elevated liver enzymes and symptoms indicative of liver abnormalities</t>
  </si>
  <si>
    <t>Variable by study but averages are consistently longer than 1 year</t>
  </si>
  <si>
    <t>110-49-6</t>
  </si>
  <si>
    <t>Ethylene glycol monomethyl ether acetate</t>
  </si>
  <si>
    <t>Rabbit</t>
  </si>
  <si>
    <t>Reproductive</t>
  </si>
  <si>
    <t>Miller 1983</t>
  </si>
  <si>
    <t>Decreased testes weight and degenerative changes in the testicular germinal epithelium</t>
  </si>
  <si>
    <t>13 weeks.</t>
  </si>
  <si>
    <t>Liver; Blood; Immune system</t>
  </si>
  <si>
    <t>No changes to chronic TRV. Proposed acute TRV is modification of PPRTV subchronic RfC - modified to remove days/week portion from intermittent exposure adjustment. See notes page.</t>
  </si>
  <si>
    <t>Testicular effects</t>
  </si>
  <si>
    <t>50-00-0</t>
  </si>
  <si>
    <t>Formaldehyde</t>
  </si>
  <si>
    <t>Wilhelmsson 1992</t>
  </si>
  <si>
    <t>Nasal obstruction and discomfort, lower airway discomfort</t>
  </si>
  <si>
    <t>Occupational worker, 10 years on average.</t>
  </si>
  <si>
    <t>UF of 10 used to take children into account.</t>
  </si>
  <si>
    <t>Proposed cancer and chronic noncancer values are from brand new 8/1/2024 Final IRIS assessment. Note that the IUR/TRV listed here does not incorporate an early life adjustment factor, but that the residential RBC and non-resident child RBCs should since IRIS specifies that formaldehyde should be treated as a mutagen. No proposed changes to acute TRV.</t>
  </si>
  <si>
    <t>Holmstrom 1989c</t>
  </si>
  <si>
    <t>Nasal and eye irritation</t>
  </si>
  <si>
    <t>"The exposure concentration was not adjusted to a continuous exposure basis based on evidence that 
concentration is more important than the product of concentration and duration of exposure in 
determining the severity of formaldehyde-induced epithelial damage in the upper respiratory tract 
(Wilmer et al. 1987)."</t>
  </si>
  <si>
    <t>Venn 2003; Krzyzanowski 1990; Annesi-Maesano 2012</t>
  </si>
  <si>
    <t>Decreased pulmonary function; allergic conditions; Prevalence of current asthma or degree of asthma control</t>
  </si>
  <si>
    <t>3 to 10</t>
  </si>
  <si>
    <t>The RfC comes from 3 different human studies with different PODs. PODs from healthy volunteer studies have an UFH of 10 while those epi studies observing asthmatic children, the UFH is 3</t>
  </si>
  <si>
    <t>Other</t>
  </si>
  <si>
    <t>IRIS used a combination of NOAELs and BMCLs as PODs from the different critical studies</t>
  </si>
  <si>
    <t>Variable by study</t>
  </si>
  <si>
    <t>Varies by study</t>
  </si>
  <si>
    <t>Mobay, Inc. 1989</t>
  </si>
  <si>
    <t>Nasal cavity epithelial hyperplasia</t>
  </si>
  <si>
    <t>No explanation provided</t>
  </si>
  <si>
    <t>Blood; Eyes; Immune system</t>
  </si>
  <si>
    <t>Degeneration of olfactory epithelium</t>
  </si>
  <si>
    <t>RGDR = 0.183</t>
  </si>
  <si>
    <t>Cassidy 2010</t>
  </si>
  <si>
    <t>Induced asthma; accelerated decline in pulmonary lung function</t>
  </si>
  <si>
    <t>13.5 years</t>
  </si>
  <si>
    <t>7647-01-0</t>
  </si>
  <si>
    <t>Sellakumar 1994; Albert 1982</t>
  </si>
  <si>
    <t>Hyperplasia of nasal mucsa, larynx, and trachea</t>
  </si>
  <si>
    <t>RGDR (ET) = 2.27</t>
  </si>
  <si>
    <t>Rat lifetime</t>
  </si>
  <si>
    <t>Kidney; Liver; Immune system</t>
  </si>
  <si>
    <t>Sellakumar 1985</t>
  </si>
  <si>
    <t>RGDR (ET) = 0.32</t>
  </si>
  <si>
    <t>67-56-1</t>
  </si>
  <si>
    <t>Methanol</t>
  </si>
  <si>
    <t>Rogers 1993</t>
  </si>
  <si>
    <t>Abnormal cervical ribs, exencephaly, cleft palate</t>
  </si>
  <si>
    <t>RGDR=1</t>
  </si>
  <si>
    <t>10 days for 7 hours/day</t>
  </si>
  <si>
    <t>7hr/24hr</t>
  </si>
  <si>
    <t xml:space="preserve">No proposed changes to acute TRV. Proposed update to chronic TRV reflects that the IRIS value is based on a study with longer exposure durations, which better fit a chronic exposure period. It is also more recently published than the OEHHA value that the 2018 ATSAC chose. </t>
  </si>
  <si>
    <t>NEDO 1987</t>
  </si>
  <si>
    <t>Reduced brain weight in rat pups at 6 weeks of age with methanol in the blood</t>
  </si>
  <si>
    <t>internal BMDL (POD internal; mg-hr/L)</t>
  </si>
  <si>
    <t>Human PBPK model</t>
  </si>
  <si>
    <t>through gestation and 3, 6  or 8 weeks postnatal</t>
  </si>
  <si>
    <t>1634-04-4</t>
  </si>
  <si>
    <t>Methyl tert-butyl ether</t>
  </si>
  <si>
    <t>Chun 1992; Bird 1997</t>
  </si>
  <si>
    <t>Nephrotoxicity, prostration, periocular swelling in rats, increased liver weight</t>
  </si>
  <si>
    <t xml:space="preserve">Liver; Endocrine system; Nervous system; Immune system; Respiratory system </t>
  </si>
  <si>
    <t>No proposed changes to cancer TRV. Proposed noncancer TRVs are based on ATSDR values newly updated in 2023.</t>
  </si>
  <si>
    <t>Chun 1992</t>
  </si>
  <si>
    <t>Increased absolute and relative kidney weight and spontaneous renal lesions</t>
  </si>
  <si>
    <t>Increased absolute and relative liver weight</t>
  </si>
  <si>
    <t>Swollen periocular tissue</t>
  </si>
  <si>
    <t>Bird 1997; Chun 1992</t>
  </si>
  <si>
    <t>Renal effects</t>
  </si>
  <si>
    <t>DAF = 0.615</t>
  </si>
  <si>
    <t>NTP 1994c</t>
  </si>
  <si>
    <t>Lung, nasal epithelial and lymphatic pathology in male and female rats</t>
  </si>
  <si>
    <t>DAF = 0.26</t>
  </si>
  <si>
    <t>104 wks</t>
  </si>
  <si>
    <t>98-95-3</t>
  </si>
  <si>
    <t>Nitrobenzene</t>
  </si>
  <si>
    <t>CIIT 1993</t>
  </si>
  <si>
    <t>Bronchiolization of the alveoli and olfactory degeneration in mice</t>
  </si>
  <si>
    <t>RGDR[pu] = 0.2</t>
  </si>
  <si>
    <t>Liver; Blood; Endocrine system; Immune system</t>
  </si>
  <si>
    <t>Proposed noncancer TRVs are from very new ATSDR tox profile (2024). No proposed change to cancer TRV.</t>
  </si>
  <si>
    <t>Cattley 1994, 1995; CIIT 1993</t>
  </si>
  <si>
    <t>Hyperplasia of the nasal squamous epithelium/metaplasia and olfactory epithelial pigment deposition</t>
  </si>
  <si>
    <t>RGDR[ET] = 0.3</t>
  </si>
  <si>
    <t>7664-38-2</t>
  </si>
  <si>
    <t>Phosphoric acid</t>
  </si>
  <si>
    <t>Aranyi 1988</t>
  </si>
  <si>
    <t>Bronchiolar fibrosis in rats</t>
  </si>
  <si>
    <t>RDDR = 0.64</t>
  </si>
  <si>
    <t>13 Weeks</t>
  </si>
  <si>
    <t>2.25/24 hours/day x 4/7 days/week</t>
  </si>
  <si>
    <t>Musculo-skeletal system; Immune system</t>
  </si>
  <si>
    <t xml:space="preserve">The proposed new TRV is based on the same toxicological study as the old one from IRIS, but OEHHA uses the BMCL05 rather than BMCL10, making it slightly more health protective. OEHHA's value was also more recently published. </t>
  </si>
  <si>
    <t>RDDR = 0.63</t>
  </si>
  <si>
    <t>100-42-5</t>
  </si>
  <si>
    <t>Styrene</t>
  </si>
  <si>
    <t>Mutti 1984</t>
  </si>
  <si>
    <t>Neurophysiological effects including suppression of the vestibuloocular reflex</t>
  </si>
  <si>
    <t>Average 8.6 years</t>
  </si>
  <si>
    <t>10/20 cumbic meters/day x 5/7 days/week</t>
  </si>
  <si>
    <t>Database UF for lack of dose-response for respiratory effects and lack of chronic studies</t>
  </si>
  <si>
    <t>Proposed updates to TRVs reflect data from more recent critical studies and more recent publication date</t>
  </si>
  <si>
    <t>Central nervous system effects</t>
  </si>
  <si>
    <t>10/20 cubic meters per day x 5/7 days/week</t>
  </si>
  <si>
    <t>Benignus 2005</t>
  </si>
  <si>
    <t>Alteration in color vision; choice reaction time</t>
  </si>
  <si>
    <t>Meta-analysis so varies by study but ATSDR classified them all as chronic duration</t>
  </si>
  <si>
    <t>108-88-3</t>
  </si>
  <si>
    <t>Toluene</t>
  </si>
  <si>
    <t>Abbate 1993; Boey 1997; Cavalleri 2000; Eller 1999; Foo 1990; Murata 1993; Nakatsuka 1992; Neubert 2001; Vrca 1995; Zavalic 1998</t>
  </si>
  <si>
    <t>Neurological effects, including impaired color vision, impaired hearing, decreased performance in neurobehavioral analysis, changes in motor and sensory nerves conduction velocity, headache and dizziness, in occupationally exposed workers</t>
  </si>
  <si>
    <t>Average NOAEL from across all 10 studies</t>
  </si>
  <si>
    <t>Multiple studies up to 14 years</t>
  </si>
  <si>
    <t>There is a large amount of health effects documentation in the ATSDR, IRIS, ORNL, and OEHHA sources</t>
  </si>
  <si>
    <t xml:space="preserve">No proposed changes to acute TRV. For chronic TRV DEQ proposes to use ATSDR over OEHHA and IRIS values. While OEHHA's value was published more recently, it is based on fewer and older studies than the ones ATSDR used. The IRIS RfC was published much longer ago and was based on an older range of studies. </t>
  </si>
  <si>
    <t>Zavalic 1998; Nong 2006</t>
  </si>
  <si>
    <t>Acquired color vision impairment (dyschromatopsia)</t>
  </si>
  <si>
    <t>An additional component was added to the intraspecies UF based on findings in Nong et. al 2006</t>
  </si>
  <si>
    <t>15.6 years average</t>
  </si>
  <si>
    <t>Schaper 2003, 2004, 2008; Seeber 2004, 2005; Zupanic 2002</t>
  </si>
  <si>
    <t xml:space="preserve">Neurological effects </t>
  </si>
  <si>
    <t>13.5 years average</t>
  </si>
  <si>
    <t>Rats and mice</t>
  </si>
  <si>
    <t>Chronic inflammation of the larynx and epithelial hyperplasia of the epiglottis in rats</t>
  </si>
  <si>
    <t>RDDR = 0.182</t>
  </si>
  <si>
    <t>Degeneration of respiratory epithelium of the epiglottis</t>
  </si>
  <si>
    <t>RDDR(ET) = 0.423</t>
  </si>
  <si>
    <t>108-05-4</t>
  </si>
  <si>
    <t>Vinyl acetate</t>
  </si>
  <si>
    <t>Bogdanffy 1994</t>
  </si>
  <si>
    <t>Nasal epithelial lesions in rats and mice</t>
  </si>
  <si>
    <t>RGDR = 0.15 based on a gas with respiratory effects in both rats and mice</t>
  </si>
  <si>
    <t>Discontinuous inhalation exposures</t>
  </si>
  <si>
    <t>Kidney; Eyes; Nervous system</t>
  </si>
  <si>
    <t>Propose to use 2023 ATSDR values because they use slightly more recent studies and more sophisticated PBPK models to make HECs and intermittent exposure adjustements to the POD.</t>
  </si>
  <si>
    <t>Owen 1988, Beems 1988, Dreef-van der Meulen 1988</t>
  </si>
  <si>
    <t>RGDR(ET)=0.15</t>
  </si>
  <si>
    <t>104 week</t>
  </si>
  <si>
    <t>Owen 1988, Beems 1988, Dreef-van der Meulen 1989</t>
  </si>
  <si>
    <t>Bogdanffy 1994; Hazleton 1988</t>
  </si>
  <si>
    <t>PBPK model</t>
  </si>
  <si>
    <t>Quast 1986</t>
  </si>
  <si>
    <t>Fatty change in the liver in rats</t>
  </si>
  <si>
    <t>No useable data are available on the blood:gas coefficient in humans. Accordingly the default value of 1 is used for the ratio of these coefficients.</t>
  </si>
  <si>
    <t>up to 18 months</t>
  </si>
  <si>
    <t>There is some suggestion that the effects in the kidney of male mice might occur at an exposure lower than the level that produced effects in the liver of rats</t>
  </si>
  <si>
    <t>Prendergast 1967</t>
  </si>
  <si>
    <t>mottled livers and increases in SGPT and AP enzymes</t>
  </si>
  <si>
    <t>Continuous exposure</t>
  </si>
  <si>
    <t>RGDR(ET)=0.2</t>
  </si>
  <si>
    <t>105 weeks</t>
  </si>
  <si>
    <t>1010T</t>
  </si>
  <si>
    <t>7440-48-4</t>
  </si>
  <si>
    <t>Nemery 1992</t>
  </si>
  <si>
    <t>Reduced spirometry parameter values</t>
  </si>
  <si>
    <t>Couldn't find in ATSDR summary material. Duration listed as "occupational"</t>
  </si>
  <si>
    <t>Proposed acute TRV comes from TCEQ's 24-hour ReV. All cobalt TRVs are meant to be compared against air concentrations adjusted to cobalt content (i.e. µg Co/m3)</t>
  </si>
  <si>
    <t>Decreased pulmonary function and respriratory tract irritation</t>
  </si>
  <si>
    <t>Not reported in summary document</t>
  </si>
  <si>
    <t>10/20 m3/day x 5/7 days/week</t>
  </si>
  <si>
    <t>Korsak and Rydzynski 1996</t>
  </si>
  <si>
    <t>Decreased pain sensitivity in male Wistar rats</t>
  </si>
  <si>
    <t>The RfC for TMBs was derived using benchmark dose (BMD) modeling coupled with physiologically-based pharmacokinetic (PBPK) modeling or default dosimetric methods. BMD modeling was conducted using external exposure concentrations as the dose inputs and either a benchmark response (BMR) level of 5% change (fetal weight) or 1 standard deviation (SD) of the control mean (all other endpoints)</t>
  </si>
  <si>
    <t>A human equivalent concentration (HEC) was calculated for each endpoint using either a PBPK model (1,2,4-TMB) or default dosimetric adjustments (1,2,3-TMB and 1,3,5-TMB).</t>
  </si>
  <si>
    <t>Many studies based on trimethylbenzene and other VOC mixtures rather than just the 1,2,3- isomer. TMB isomers display important similarities with regard to chemical properties and toxicokinetics, including similarities in blood:air partition coefficients, respiratory uptake, and absorption into the bloodstream. The RfC for 1,2,3-TMB is based on data for 1,2,4-TMB. See Section 2.1.5 of the Toxicological Review for additional details.</t>
  </si>
  <si>
    <t xml:space="preserve">Blood; Respiratory system </t>
  </si>
  <si>
    <t>Decreased pain sensitivity in rats</t>
  </si>
  <si>
    <t>Korsak 1996</t>
  </si>
  <si>
    <t>Pain sensitivity behavior and impaired rotarod performance</t>
  </si>
  <si>
    <t>6/24 x 5/7</t>
  </si>
  <si>
    <t>75-71-8</t>
  </si>
  <si>
    <t>Dichlorodifluoromethane (Freon 12)</t>
  </si>
  <si>
    <t>Supressed weight gain</t>
  </si>
  <si>
    <t>Screening level</t>
  </si>
  <si>
    <t xml:space="preserve">The proposed TRV is adapted from Minnesota's Risk Assessment Advice level. Minnesota raised concerns about the screening level PPRTV because the total UF was so high (10,000) and found a human study was adequate to develop a subchronic toxicity value. DEQ found Minnesota's concerns about the screening level PPRTV credible. DEQ proposes to adjust this value for chronic use by applying an additional UF of 10. See detailed notes and target organ table for more details. </t>
  </si>
  <si>
    <t>Stewart 1978</t>
  </si>
  <si>
    <t>No health effect observed and no critical endpoint listed</t>
  </si>
  <si>
    <t>Adjusted from Minnesota</t>
  </si>
  <si>
    <t xml:space="preserve">Other endpoints </t>
  </si>
  <si>
    <t>Links to TRV sources</t>
  </si>
  <si>
    <t>75-07-0</t>
  </si>
  <si>
    <t>Acetaldehyde</t>
  </si>
  <si>
    <t>Cancer</t>
  </si>
  <si>
    <t>Nasal squamous cell carcinoma and adenocarcinoma</t>
  </si>
  <si>
    <t>Woutersen 1984</t>
  </si>
  <si>
    <t>Updated 1/9/2023. Cancer TRV changed from ATSAC to OEHHA due to TRV selection process.</t>
  </si>
  <si>
    <t>Woutersen 1986</t>
  </si>
  <si>
    <t>107-13-1</t>
  </si>
  <si>
    <t>Acrylonitrile</t>
  </si>
  <si>
    <t>Respiratory cancer</t>
  </si>
  <si>
    <t>O'berg 1980</t>
  </si>
  <si>
    <t>Checked 12/27/2023 cancer TRV changed from ATSAC to OEHHA. No proposed changes to chronic noncancer TRV. ATSDR rescinded their acute MRL as of 8/1/2023</t>
  </si>
  <si>
    <t>hepatocellular carcinoma</t>
  </si>
  <si>
    <t>NCI 1976</t>
  </si>
  <si>
    <t>hepatocellular carcinoma, renal tubular adenoma or adenocarcinoma, cholangiocarcinoma, cholagiofibroma</t>
  </si>
  <si>
    <t>NCI 1976; Jorgenson 1985; Roe 1979; Tumasonis 1985; Reuber 1979</t>
  </si>
  <si>
    <t>Lung cancer</t>
  </si>
  <si>
    <t>Gibb 2020</t>
  </si>
  <si>
    <t>Mancuso 1975</t>
  </si>
  <si>
    <t>78-87-5</t>
  </si>
  <si>
    <t>1,2-Dichloropropane (Propylene dichloride)</t>
  </si>
  <si>
    <t>Nasal tumors</t>
  </si>
  <si>
    <t>Umeda 2010</t>
  </si>
  <si>
    <t xml:space="preserve">Proposed new cancer value from PPRTV. Also proposed updated to acute TRV to match new ATSDR tox profile (2021). No proposed change to chronic noncancer TRV. </t>
  </si>
  <si>
    <t>No derivation information available</t>
  </si>
  <si>
    <t>Nasopharyngeal cancer</t>
  </si>
  <si>
    <t>Beane Freeman 2013</t>
  </si>
  <si>
    <t>nasal squamous cell carcinoma</t>
  </si>
  <si>
    <t>Kerns 1983; EPA 1987</t>
  </si>
  <si>
    <t>1336-36-3</t>
  </si>
  <si>
    <t>Liver hepatocellular carcinomas, carcinomas, cholangiomas, cholaneiocarcinomas</t>
  </si>
  <si>
    <t>Brunner 1996; Nordback 1985</t>
  </si>
  <si>
    <t>This TRV is still based on EPA's work that OEHHA adopted and is essentially the same value. However, DEQ now proposes to specify that this value applies only to evaporated congeners of PCB mixtures. DEQ will propose a separate value for unspecified PCB mixtures in aerosol or particulate form.</t>
  </si>
  <si>
    <t>Adopted from EPA</t>
  </si>
  <si>
    <t>226-36-8</t>
  </si>
  <si>
    <t>Dibenz[a,h]acridine</t>
  </si>
  <si>
    <t>Derived by applying OEHHA RPF for this compound (0.1) to the OEHHA IUR for benzo(a)pyrene</t>
  </si>
  <si>
    <t>OEHHA 1993</t>
  </si>
  <si>
    <t xml:space="preserve">Proposed update uses same RPF as the previoiusly used OEHHA value but applies it more appropriately to the 2017 EPA IRIS IUR for benzo(a)pyrene. Derived by dividing target risk (1 in 1 million) by the product of EPA's IUR for benzo(a)pyrene and MDH's RPF of 0.1 for this compound. </t>
  </si>
  <si>
    <t>Derived by applying MDH RPF for this compound (0.1) to the EPA IUR for benzo(a)pyrene</t>
  </si>
  <si>
    <t>MDH 2016</t>
  </si>
  <si>
    <t>224-42-0</t>
  </si>
  <si>
    <t>Dibenz[a,j]acridine</t>
  </si>
  <si>
    <t>Derived by applying the OEHHA RPF of 0.1 to OEHHA's IUR for benzo(a)pyrene</t>
  </si>
  <si>
    <t>Proposed update applies the same RPF to EPA's 2017 IUR for benzo(a)pyrene rather than the older OEHHA value. Derived by dividing targer risk (1 in 1 million) by the product of the EPA IUR for benzo(a)pyrene and the MDH RPF of 0.1 for this compound</t>
  </si>
  <si>
    <t>Derived by applying the MDH RPF of 0.1 to the EPA IUR for benzo(a)pyrene</t>
  </si>
  <si>
    <t>194-59-2</t>
  </si>
  <si>
    <t>7H-Dibenzo[c,g]carbazole</t>
  </si>
  <si>
    <t>Derived by applying OEHHA RPF of 1 to OEHHA IUR for benzo(a)pyrene</t>
  </si>
  <si>
    <t>Proposed update uses the an RPF shared by OEHHA and MDH but applies it to the newer EPA IUR for benzo(a)pyrene rather than the older IUR used by OEHHA. Derived by dividing target risk (1 in 1 million) by the product of EPA's IUR for benzo(a)pyrene and the RPF of 1 generated by OEHHA and adopted by MDH</t>
  </si>
  <si>
    <t>Derived by applying RPF of 1 developed by OEHHA and adopted by MDH to the EPA IUR for benzo(a)pyrene</t>
  </si>
  <si>
    <t>57-97-6</t>
  </si>
  <si>
    <t>7,12-Dimethylbenz[a]anthracene</t>
  </si>
  <si>
    <t>Intestinal tumors</t>
  </si>
  <si>
    <t>OEHHA 1992</t>
  </si>
  <si>
    <t>This TRV is derived by dividing DEQ's target risk of 1 in 1 million by the product of EPA's 2017 IUR for benzo(a)pyrne and the 2016 MDH-derived RPF for this compound of 64</t>
  </si>
  <si>
    <t>Derived by dividing DEQ target risk of 1 in 1 million by the product of the 2017 IRIS IUR for benzo(a)pyrene and the Minnesota Department of Health 2016 RPF for this compound of 64</t>
  </si>
  <si>
    <t xml:space="preserve"> </t>
  </si>
  <si>
    <t>42397-64-8</t>
  </si>
  <si>
    <t>1,6-Dinitropyrene</t>
  </si>
  <si>
    <t>Derived by applying OEHHA's RPF of 10 for this compound to OEHHA's IUR for benzo(a)pyrene</t>
  </si>
  <si>
    <t>The proposed value differs from the old because it applies the same RPF to the newer EPA IUR for benzo(a)pyrene rather than the older OEHHA IUR for benzo(a)pyrene. Derived by dividing target risk (1 in 1 million) by the product of EPA's IUR for benzo(a)pyrene and OEHHA's and MDH's shared RPF of 10 for this compound</t>
  </si>
  <si>
    <t>Derived by applying OEHHA's and MDH's shared RPF of 10 for this compound to EPA's 2017 IUR for benzo(a)pyrene</t>
  </si>
  <si>
    <t>42397-65-9</t>
  </si>
  <si>
    <t>1,8-Dinitropyrene</t>
  </si>
  <si>
    <t>Derived by applying OEHHA RPF of 1 for this compound to the OEHHA IUR for benzo(a)pyrene</t>
  </si>
  <si>
    <t>Proposed value differs from old by applying the same RPF for this compound shared by OEHHA and MDH to the newer EPA IUR for benzo(a)pyrene rather than the OEHHA IUR. Derived by dividing target risk (1 in 1 million) by the product of EPA's IUR for benzo(a)pyrene and OEHHA's and MDH's shared RPF of 1 for this compound</t>
  </si>
  <si>
    <t>Derived by applying OEHHA's and MDH's shared RPF of 1 for this compound to the 2017 EPA IUR for benzo(a)pyrene</t>
  </si>
  <si>
    <t>56-49-5</t>
  </si>
  <si>
    <t>3-Methylcholanthrene</t>
  </si>
  <si>
    <t>Mammary tumors</t>
  </si>
  <si>
    <t>This TRV is derived by dividing DEQ's target risk of 1 in 1 million by the product of the EPA IRIS 2017 IUR for benzo(a)pyrene and the MDH 2016 RPF for this compound of 5.6.</t>
  </si>
  <si>
    <t>Derived by dividing DEQ's target cancer risk of 1 in 1 million by the product of the EPA IRIS 2017 IUR for benzo(a)pyrene and the 2016 MDH derived RPF for this compound of 5.6.</t>
  </si>
  <si>
    <t>602-87-9</t>
  </si>
  <si>
    <t>5-Nitroacenaphthene</t>
  </si>
  <si>
    <t>Tumors in ear canals</t>
  </si>
  <si>
    <t>Takemura 1974; NCI 1978</t>
  </si>
  <si>
    <t>The proposed DEQ cancer TRV is derived by dividing the target risk of 1 in 1 million by the product of the 2017 IRIS IUR for benzo(a)pyrene and the 2016 MDH-derived RPF for this compound (0.02).</t>
  </si>
  <si>
    <t>Derived by dividing the target risk of 1 in 1 million by the product of the 2017 IRIS IUR for benzo(a)pyrene and the 2016 MDH derived relative potency factor of 0.02</t>
  </si>
  <si>
    <t>607-57-8</t>
  </si>
  <si>
    <t>2-Nitrofluorene</t>
  </si>
  <si>
    <t>Derived by applying OEHHA's RPF of 0.01 for this compound to OEHHA's IUR for benzo(a)pyrene</t>
  </si>
  <si>
    <t>Proposed value differs from existing because it applies the same RPF of 0.01 to the newer 2017 EPA IUR for benzo(a)pyrene rather than the older OEHHA IUR for benzo(a)pyrene. Derived by dividing target risk (1 in 1 million) by the product of EPA's 2017 IUR for benzo(a)pyrene and OEHHA's and MDH's shared RPF of 0.01 for this compound.</t>
  </si>
  <si>
    <t>Drived by applying OEHHA's and MDH's shared RPF of 0.01 for this compound to EPA's 2017 IUR for benzo(a)pyrene</t>
  </si>
  <si>
    <t>5522-43-0</t>
  </si>
  <si>
    <t>1-Nitropyrene</t>
  </si>
  <si>
    <t>Derived by applying OEHHA's RPF of 0.1 for this compound to OEHHA's IUR for benzo(a)pyrene</t>
  </si>
  <si>
    <t>Proposed value differs from existing because the same RPF is applied to EPA's newer 2017 IUR for benzo(a)pyrene rather than OEHHA's older IUR for benzo(a)pyrene. Derived by dividing target risk (1 in 1 million) by the product of EPA's 2017 IUR for benzo(a)pyrene and OEHHA's and MDH's shared RPF of 0.1 for this compound.</t>
  </si>
  <si>
    <t>Derived by applying OEHHA's and MDH's shared RPF of 0.1 for this compound to EPA's 2017 IUR for benzo(a)pyrene</t>
  </si>
  <si>
    <t>57835-92-4</t>
  </si>
  <si>
    <t>4-Nitropyrene</t>
  </si>
  <si>
    <t>Proposed value is different than existing because it applies the same RPF of 0.1 to EPA's newer 2017 IUR for benzo(a)pyrene rather than to OEHHA's older IUR for benzo(a)pyrene. Derived by dividing target risk (1 in 1 million) by the product of EPA's 2017 IUR for benzo(a)pyrene and OEHHA's and MDH's shared RPF of 0.1 for this compound.</t>
  </si>
  <si>
    <t>1011T</t>
  </si>
  <si>
    <t>Lung and adrenal tumors</t>
  </si>
  <si>
    <t>NTP 1998</t>
  </si>
  <si>
    <t xml:space="preserve">DEQ proposes to apply the same proposed noncancer TRVs to both soluble and insoluble cobalt compounds. They were derived from studies using insoluble forms, but DEQ proposes to apply them to soluble compounds as well to be protective of health since there are no noncancer tox values from authoritative sources designed specifically for application to soluble cobalt compounds. The proposed cancer TRV from OEHHA is designed specifically to be applied to soluble compounds of cobalt. See OEHHA's consolidated table for list of specific cobalt compounds that are considered "soluble" to which these proposed TRVs are proposed to be applied (https://ww2.arb.ca.gov/sites/default/files/classic/toxics/healthval/contable10062023.pdf). Note that all proposed cobalt TRVs are intended to be applied to air concentrations that have been adjusted for cobalt content (i.e. µg Co/m3). </t>
  </si>
  <si>
    <t>NTP 1998; Bucher 1999</t>
  </si>
  <si>
    <r>
      <t>Critical Effect?</t>
    </r>
    <r>
      <rPr>
        <b/>
        <sz val="11"/>
        <color rgb="FFFF0000"/>
        <rFont val="Aptos Narrow"/>
        <family val="2"/>
        <scheme val="minor"/>
      </rPr>
      <t xml:space="preserve"> [ Yes Only]</t>
    </r>
  </si>
  <si>
    <t>Appleman 1982; 1986</t>
  </si>
  <si>
    <t>√10</t>
  </si>
  <si>
    <t>Using continuous model</t>
  </si>
  <si>
    <t>DAF = 1.36</t>
  </si>
  <si>
    <t>Certain segments of the population may be at higher risk for chronic exposure due to smoking</t>
  </si>
  <si>
    <t>X</t>
  </si>
  <si>
    <t xml:space="preserve">There is an uncertainty factor of 10 that goes toward both uncertainty in the interspecies extrapolation using dosimetric adjustments and to account for the incompleteness of the database. </t>
  </si>
  <si>
    <t>NOAEL from the Appleman et al. 1986 study</t>
  </si>
  <si>
    <t xml:space="preserve">RGDR = 0.18. </t>
  </si>
  <si>
    <t>Short-term rat inhalation studies. Confidence in the principal studies is medium since appropriate histopathology was performed on an adequate number of animals and a NOAEL and LOAEL were identified, but the duration was short and only one species was tested. Confidence in the database is low due to the lack of chronic data establishing NOAELs and due to the lack of reproductive and developmental toxicity data. Low confidence in the RfC results.</t>
  </si>
  <si>
    <t>Prieto 2000</t>
  </si>
  <si>
    <t>Bronchioconstriction</t>
  </si>
  <si>
    <t>BMC not derived</t>
  </si>
  <si>
    <t>2-4 minutes</t>
  </si>
  <si>
    <t>See Note</t>
  </si>
  <si>
    <t>Eye redness and swelling</t>
  </si>
  <si>
    <t>OEHHA also labeled eyes as a criticla effect, but did not use Prieto et al 2000. Used qualitative methods instead of quantitative methods to identify these hazards.</t>
  </si>
  <si>
    <t>67-64-1</t>
  </si>
  <si>
    <t>Acetone</t>
  </si>
  <si>
    <t>Satoh 1996</t>
  </si>
  <si>
    <t>Heavy feelings in head, faint feelings, nausea</t>
  </si>
  <si>
    <t>OHA adjusted LOAEL to NOAEL adjustment from 2 to 3 to be more consistent with standard practice</t>
  </si>
  <si>
    <t>14.9 years (mean)</t>
  </si>
  <si>
    <t xml:space="preserve">Standard adjustment from occupational exposure </t>
  </si>
  <si>
    <t>OHA adjusted 2013 TCEQ value by increasing LOAEL to NOAEL UF from 2 to the more standard 3</t>
  </si>
  <si>
    <t>ATSDR vacted chronic and intermediate MRLs and updated their acute MRL. Proposed chronic noncancer TRV is derived from 2013 TCEQ chronic noncancer ReV with an increase from 2 to 3 for the LOAEL to NOAEL UF for a total UF of 30 rather than the 20 adopted by TCEQ.</t>
  </si>
  <si>
    <t>Dick 1989</t>
  </si>
  <si>
    <t>Decrease in correct auditory tone discrimination, increase in anger and hostility (humans).</t>
  </si>
  <si>
    <t xml:space="preserve">Kidney; Liver; Blood; Immune system; Respiratory system </t>
  </si>
  <si>
    <t>75-05-8</t>
  </si>
  <si>
    <t>Acetonitrile</t>
  </si>
  <si>
    <t>NTP 1996</t>
  </si>
  <si>
    <t>Endpoint of mortality</t>
  </si>
  <si>
    <t>Under the column "combined UF", we include a "modifying factor of 10 due to uncertainty of the role that inhalation may have played in the development of the concentration-related increase in incidence of forestomach lesions in female and male mice" from the IRIS summary document. Typically, this type of factor would be included as a regular UF; however, we think it is a modifying factor here due to the age of the IRIS tox review.</t>
  </si>
  <si>
    <t xml:space="preserve">RGDR = 1. The NOAEL(ADJ) is considered equivalent to the HEC at the time of publication. EPA notes that the RGDR is undergoing reevaluation at the time of publication. </t>
  </si>
  <si>
    <t>13 weeks and 111 weeks (2 studies)</t>
  </si>
  <si>
    <t>Critical effect is mortality in mice; additional changes in relative lung and kidney weights were observed but these were not dose-dependent. From larger tox review document: "The lethal effects of exposure to CAN are believed to be associated with the production of cyanide, leading to respiratory paralysis and inhibition of CNS processes...There is little direct information concerning the nature of effects that ACN causes in humans. Case reports of adults or children who ingested ACN indicate that symptoms included respiratory distress (e.g., pulmonary edema), vomiting, confusion, convulsions, gastric erosion, and seizures. Case reports involving occupational exposure involved a similar spectrum of symptoms. Autopsy findings from an occupationally exposed individual revealed brain, kidney, thyroid, and liver involvement. From these reports alone, it is clear that the respiratory tract, the central nervous system, and other organs can be adversely affected."</t>
  </si>
  <si>
    <t>Checked on 1-12-2023. No changes.</t>
  </si>
  <si>
    <t>Critical effect is mortality in mice; additional changes in relative lung and kidney weights were observed but these were not dose-dependent. The lethal effects of exposure to CAN are believed to be associated with the production of cyanide, leading to respiratory paralysis and inhibition of CNS processes.</t>
  </si>
  <si>
    <t>79-06-1</t>
  </si>
  <si>
    <t>Acrylamide</t>
  </si>
  <si>
    <t>Johnson 1986</t>
  </si>
  <si>
    <t>Degenerative nerve changes in rats. Chronic RfC derived from route-to-route extrapolation estimate of the HECBMDL from the HEDBMDL from an oral study. However, differences in urinary metabolites are within two-fold of each other, and the metabolic paths and disposition are similar, supporting derviation  of RfC from oral POD used as basis for RfD.</t>
  </si>
  <si>
    <t>Complicated - see source materials; related to route-route extrapolation from an oral study</t>
  </si>
  <si>
    <t>RfC was derived from route-to-route extrapolation estimate of the human equivalent concentration benchmark dose limit. Reproductive and developmental effects are only mentioned for oral exposures by OEHHA</t>
  </si>
  <si>
    <t>Checked 1/13/2023 - no changes</t>
  </si>
  <si>
    <t>Quast 1980</t>
  </si>
  <si>
    <t>Degeneration and inflammation of nasal epithelium in rats; resp. system is hazard index target.</t>
  </si>
  <si>
    <t>Lack of human exposure data.</t>
  </si>
  <si>
    <t>Degeneration and inflammation of nasal respiratory epithelium; hyperplasia of mucous secreting cells</t>
  </si>
  <si>
    <t xml:space="preserve">An additional factor of 10 is applied due to an incomplete database, or more specifically, the lack of an inhalation bioassay in a second species, and the lack of reproductive data by the inhalation route with the existence of an oral study showing reproductive effects. </t>
  </si>
  <si>
    <t>RGDR = 0.252.</t>
  </si>
  <si>
    <t>107-05-1</t>
  </si>
  <si>
    <t>Allyl chloride</t>
  </si>
  <si>
    <t>Lu 1982</t>
  </si>
  <si>
    <t>Functional and histological peripheral neurotoxicity in rabbits.</t>
  </si>
  <si>
    <t>b:a lambda(a)/lambda(h) = 1</t>
  </si>
  <si>
    <t>3 months</t>
  </si>
  <si>
    <t>No proposed changes to TRVs</t>
  </si>
  <si>
    <t>7429-90-5</t>
  </si>
  <si>
    <t>Aluminum and compounds</t>
  </si>
  <si>
    <t>Hosovski 1990</t>
  </si>
  <si>
    <t>Occupational studies indicate neurotoxic effects; LOAEL available.</t>
  </si>
  <si>
    <t>Average of 12 years exposure</t>
  </si>
  <si>
    <t>Standard adjustment for occupational exposure</t>
  </si>
  <si>
    <t>LOAEL based on lower-bound TWA that was measured in workers; exposure was 8 hours per day over several years.</t>
  </si>
  <si>
    <t>Checked 3/3/2023 - No proposed changes to TRVs</t>
  </si>
  <si>
    <t>7664-41-7</t>
  </si>
  <si>
    <t>Ammonia</t>
  </si>
  <si>
    <t>Holness 1989</t>
  </si>
  <si>
    <t>Decreased lung function, respiratory symptoms in occupational workers.</t>
  </si>
  <si>
    <t>Not given</t>
  </si>
  <si>
    <t>NOAEL adjusted to continuous exposure. ATSDR Dose arrays do not list any chronic LOAELs.</t>
  </si>
  <si>
    <t xml:space="preserve">3/14/2023 - No proposed change to values but updated source for chronic TRV from the old ATSAC to the IRIS, which is where it came from anyway. </t>
  </si>
  <si>
    <t>Skin</t>
  </si>
  <si>
    <t>Skin irritation</t>
  </si>
  <si>
    <t>12.2 years</t>
  </si>
  <si>
    <t>Standard occupational adjustmet</t>
  </si>
  <si>
    <t>Decreased lung function and respiratory irritation</t>
  </si>
  <si>
    <t>Eye irritation</t>
  </si>
  <si>
    <t xml:space="preserve">Respiratory irritation </t>
  </si>
  <si>
    <t>Verberk 1977</t>
  </si>
  <si>
    <t>Mild irritation eyes, nose, throat in humans exposed for 2 hrs.</t>
  </si>
  <si>
    <t>Described as mild</t>
  </si>
  <si>
    <t>Kidney; Liver; Blood; Skin; Nervous system; Cardiovascular system; Immune system</t>
  </si>
  <si>
    <t>Industrial biotest laboratories 1973; MacEwen 1970; Silverman 1949; Verbek 1977</t>
  </si>
  <si>
    <t>Mild effects used to set BMC05</t>
  </si>
  <si>
    <t>Various</t>
  </si>
  <si>
    <t>Complex adjustments from multiple study exposure times to get to 1-hour REL See source material for details</t>
  </si>
  <si>
    <t>62-53-3</t>
  </si>
  <si>
    <t>Aniline</t>
  </si>
  <si>
    <t>Rat, Guinea Pig, and Mouse</t>
  </si>
  <si>
    <t>Oberst 1956; duPont deNemours 1982</t>
  </si>
  <si>
    <t>ATSAC identified IRIS RfC as TRV, based on IRIS.  Lack of toxicity in main inhalation RfC study, but mild spleen toxicity in 2nd referenced study, rats.</t>
  </si>
  <si>
    <t>20-26 weeks</t>
  </si>
  <si>
    <t>Critical effect based off of multiple studies in rats, mice, and guinea pigs.  Few human inhalation studies in literature. NOAEL identified for study where there was a lack of toxicity.</t>
  </si>
  <si>
    <t>3/15/2023 - no proposed Changes to TRVs</t>
  </si>
  <si>
    <t>7440-36-0</t>
  </si>
  <si>
    <t>Antimony and compounds</t>
  </si>
  <si>
    <t>Newton 1994</t>
  </si>
  <si>
    <t>Pulmonary toxicity, chronic interstitial inflammation in female rats.</t>
  </si>
  <si>
    <t>The RDDRs were calculated using EPA’s RDDR calculator with reference body weights of 0.380 and 0.229 kg for male and female rats and particle size of 3.76 μm (sigma g of 1.79).</t>
  </si>
  <si>
    <t>1 year</t>
  </si>
  <si>
    <t>ATSDR tox profile for antimony, though most studies in dose array are from antimony trioxide.</t>
  </si>
  <si>
    <t>Kidney; Musculo-skeletal system; Eyes; Cardiovascular system; Immune system</t>
  </si>
  <si>
    <t>Checked 5-11-2023. Included antimony trioxide TRVs here. ATSDR antimony TRVs are based on studies with antimony trioxide.</t>
  </si>
  <si>
    <t>Pulmonary toxicity, chronic interstitial inflammation</t>
  </si>
  <si>
    <t>RDDR = 0.46</t>
  </si>
  <si>
    <t>NTP 2016</t>
  </si>
  <si>
    <t>Squamous metaplasia of the epiglottis in male and female mice exposed to antimony trioxide.</t>
  </si>
  <si>
    <t>The RDDRs were calculated using EPA’s RDDR calculator with the calculated average male and female terminal body weights of 0.189 and 0.0281 kg for rats and mice, respectively, for the NTP (2016) study.</t>
  </si>
  <si>
    <t>17 days</t>
  </si>
  <si>
    <t>Kidney; Liver; Blood; Endocrine system; Cardiovascular system</t>
  </si>
  <si>
    <t>7440-38-2</t>
  </si>
  <si>
    <t>Arsenic and compounds</t>
  </si>
  <si>
    <t>Wasserman 2004; Tsai 2003</t>
  </si>
  <si>
    <t>Decreased intellectual function in 10-year-old children; HI targets are development, cardiovascular system, nervous system, lung, skin.</t>
  </si>
  <si>
    <t>Neurodevelopmental</t>
  </si>
  <si>
    <t>9.5-10.5 years</t>
  </si>
  <si>
    <t>OEHHA lumps all arsenic compounds under one chronic REL. OEHHA has separate effect section on arsine; ATSDR does not.</t>
  </si>
  <si>
    <t xml:space="preserve">Skin; Cardiovascular system; Respiratory system </t>
  </si>
  <si>
    <t xml:space="preserve">Checked 3/31/2023 - Only update is re-attributing the source of the acute TRV from short-term guideline concentration value to OEHHA's acute REL. While a TCEQ value is available, I propose to stick with the OEHHA acute REL which is more health protective of a sensitive endpoint. In this case OEHHA did not apply a time compression factor. </t>
  </si>
  <si>
    <t>Neurodevelopmental - Decreased intellectual function in 10-year-old children</t>
  </si>
  <si>
    <t>Nagymajtenyi 1985</t>
  </si>
  <si>
    <t>Acute REL: decreased fetal weight in mice. HI targets are development (teratogenicity), cardioavasicular system, and nervous system.  Intermediate MRL: Decreased intellectual function in 10-year-old children; HI targets are development, cardiovascular system, nervous system, lung, skin.</t>
  </si>
  <si>
    <t>Decreased fetal weight</t>
  </si>
  <si>
    <t>4 hours/day on gestation days 9-12</t>
  </si>
  <si>
    <t>Immuno: decreased pulmonary bactericidal activity and increased susceptibility to streptococcal infection in mice.  Resp. - labored breathing, gasping in rats.  Gastrointest: gross GI lesions.</t>
  </si>
  <si>
    <t>7784-42-1</t>
  </si>
  <si>
    <t>Arsine</t>
  </si>
  <si>
    <t>Decreased intellectual function in 10-year-old children</t>
  </si>
  <si>
    <t xml:space="preserve">Note that OEHHA values are from their "arsenic and compounds"  category. They explicitly include arsine gas as one of the compounds for the noncancer values, but they explicitly exclude arsine gas from application of their cancer value for arsenic and compounds. I could not find a cancer value for arsine gas from any alternate sources. Checked TCEQ. </t>
  </si>
  <si>
    <t>Blood</t>
  </si>
  <si>
    <t>Blair 1990a,b; Hong 1989</t>
  </si>
  <si>
    <t>Increased hemolysis, abnormal RBC morphology, and increased spleen weight, impaired compensatory erythropoiesis</t>
  </si>
  <si>
    <t>12-13 weeks, varies by study</t>
  </si>
  <si>
    <t>Acute REL: decreased fetal weight in mice. OEHHA concluded that the REL developed for other forms of inorganic arsenic should be applied to arsine gas as well.</t>
  </si>
  <si>
    <t>4 hours per day gestation days 9-12</t>
  </si>
  <si>
    <t>OEHHA lumps arsine gas in with inorganic arsenic and all arsenic compounds under one acute REL</t>
  </si>
  <si>
    <t>Nervous system; Cardiovascular system; Immune system</t>
  </si>
  <si>
    <t>71-43-2</t>
  </si>
  <si>
    <t>Benzene</t>
  </si>
  <si>
    <t>Lan 2004</t>
  </si>
  <si>
    <t>Decreased peripheral blood cells in Chinese workers.</t>
  </si>
  <si>
    <t>60 is not an error. Calculated total uncertainty factor is closer to 180 but they rounded to 200.</t>
  </si>
  <si>
    <t>BMC0.5SD</t>
  </si>
  <si>
    <t xml:space="preserve">BMC is actually set at half of one standard deviation from the mean, not 5% response. </t>
  </si>
  <si>
    <t>6.1+/-2.1 years</t>
  </si>
  <si>
    <t>10/20 air breathed at work vs away from work x 6/7 days per week (chinese workers are on 6 days/week rather than 5)</t>
  </si>
  <si>
    <t xml:space="preserve">4/7/2023 - Many options available for TRVs for benzene. I propose IRIS for cancer and OEHHA for chronic non-cancer becase each is based on the more recent critical studies than the other options. For acute non-cancer I propose sticking with the ATSDR value because it is only 2 ug/m3 different than the more recent OEHHA value and uses fewer UFs. They are both based on animal studies from the 1980s and for all practical purposes they land in the same place. </t>
  </si>
  <si>
    <t>Rothman 1996</t>
  </si>
  <si>
    <t>Decreased lymphocyte count</t>
  </si>
  <si>
    <t>BMC was new as point of departure at the time this assessment was done. EPA applied an UF of 3 for LOAEL even though the point of departure is an BMC.</t>
  </si>
  <si>
    <t>At least 6 months during work hours</t>
  </si>
  <si>
    <t>Same as IRIS but omitted the subchronic to chronic UF because this value is a subchronic rather than chronic RfC</t>
  </si>
  <si>
    <t>Actually a 1 SD BMC</t>
  </si>
  <si>
    <t>Decreased B-cell count</t>
  </si>
  <si>
    <t>BMC0.25SD</t>
  </si>
  <si>
    <t>It's actually 0.25 of a standard deviation from the mean rather than a BMC05.</t>
  </si>
  <si>
    <t>8/24 hours/day x 6/7 days/week</t>
  </si>
  <si>
    <t>Rozen 1984</t>
  </si>
  <si>
    <t>Depression in B- and T-lymphocyte mitogen-induced blastogenesis in mice.</t>
  </si>
  <si>
    <t>Described as "less serious" LOAEL by ATSDR</t>
  </si>
  <si>
    <t>6 hrs/day for 6 days 20 days</t>
  </si>
  <si>
    <t xml:space="preserve">Liver; Blood; Skin; Nervous system; Cardiovascular system; Respiratory system </t>
  </si>
  <si>
    <t>Keller 1988</t>
  </si>
  <si>
    <t xml:space="preserve">Decreased early nucleated red blood cell counts in 5 day neonates. </t>
  </si>
  <si>
    <t xml:space="preserve">The 6 is not an error. OEHHA split interspecies uncertainty into 2 for toxicokinetic differences and sqrt of 10 for toxicydynamic making it approximately 6. The 30 for intrahuman is 10 for toxicokinetic differences and an additional sqrt of 10 for toxicokinetic differences. </t>
  </si>
  <si>
    <t>For TACs with systemic effects OEHHA applies a factor of 1.</t>
  </si>
  <si>
    <t>10 days during gestation. 6 hours per day</t>
  </si>
  <si>
    <t>Guinea pig</t>
  </si>
  <si>
    <t>Monsanto 1983</t>
  </si>
  <si>
    <t>Exhibited toxic effects in the lung (extrapolated from subchronic value). Including gross and microscopic lung lesions in guinea pigs,  sneezing and congested breathing in rats, and nasal irritation, eye irritation, and decreased body weight gain in hamsters .</t>
  </si>
  <si>
    <t>lung lesions in guinea pigs</t>
  </si>
  <si>
    <t>RGDR = 0.335</t>
  </si>
  <si>
    <t>Information on human toxicity limited to secondary report of occupational study. No chronic inhalation toxicity studies of benzyl chloride have been conducted. Subchronic BMCL(HEC) applied and extrapolated.</t>
  </si>
  <si>
    <t>542-88-1</t>
  </si>
  <si>
    <t>Bis(chloromethyl) ether</t>
  </si>
  <si>
    <t>Leong 1981</t>
  </si>
  <si>
    <t>NOAEL identified for lack of respiratory effects in rats to derive an Intermediate MRL; ATSDR did not derive an Acute MRL due to one study with only a 7-hour exposure period.</t>
  </si>
  <si>
    <t>ATSDR did not provide the conversion factor in the MRL worksheet</t>
  </si>
  <si>
    <t>Based on NOAEL for the lack of respiratory effects in rats.</t>
  </si>
  <si>
    <t>117-81-7</t>
  </si>
  <si>
    <t>Bis(2-ethylhexyl) phthalate (DEHP)</t>
  </si>
  <si>
    <t>Kurahashi 2005; Ma 2006</t>
  </si>
  <si>
    <t>Accelerated vaginal opening and first estrus; Increased plasma testosterone and increased seminal vescicle weight in animal exposed post-weening but pre-pubertal period</t>
  </si>
  <si>
    <t>They went through the motions of calculating an RGDR but ended up using the default factor of 1 which functionally means no adjustment</t>
  </si>
  <si>
    <t>3-9 weeks (this is an intermediate MRL)</t>
  </si>
  <si>
    <t>Note that this is an intermediate MRL</t>
  </si>
  <si>
    <t>Proposed new acute TRV from ATSDR intermediate MRL published Jan. 2022. No proposed change to cancer TRV.</t>
  </si>
  <si>
    <t>106-99-0</t>
  </si>
  <si>
    <t>1,3-Butadiene</t>
  </si>
  <si>
    <t>NTP 1993; Doerr 1996</t>
  </si>
  <si>
    <t>Increased incidence of ovarian atrophy.</t>
  </si>
  <si>
    <t>DAF = 1.68</t>
  </si>
  <si>
    <t>9-24 months 6hr/day, 5 days/week</t>
  </si>
  <si>
    <t xml:space="preserve">Checked 4/21/2023 - No proposed changes to values, but updated source information for cancer TRV from 2018 ATSAC to IRIS, which was already the source of the value suggested by 2018 ATSAC. Note that acute and chronic noncancer values are available from TCEQ that are slightly more recent, but they use the same underlying critical studies and differ only in that they apply less health-protective uncertainty factors than OEHHA. Also, OEHHA is a listed authoritative source in DEQ rules. </t>
  </si>
  <si>
    <t>NTP 1993</t>
  </si>
  <si>
    <t>Ovarian atrophy</t>
  </si>
  <si>
    <t>The 10 for LOAEL is actually noted as being for "effect level extrapolation below the 10% effect level (analogous to the LOAEL-to-NOAEL extrapolation factor)"</t>
  </si>
  <si>
    <t>RDGR was evaluated but policy defaulted to 1</t>
  </si>
  <si>
    <t>Hackett 1987</t>
  </si>
  <si>
    <t>Lowered male fetal weight.</t>
  </si>
  <si>
    <t xml:space="preserve">OEHHA added an additional factor of 3 to the human variability UF </t>
  </si>
  <si>
    <t>Degradation products of 1,3-Butadiene are themselves toxic, in some cases more toxic.</t>
  </si>
  <si>
    <t>Schwetz 1991</t>
  </si>
  <si>
    <t>Developmental toxicity (skeletal variations) in mice.</t>
  </si>
  <si>
    <t>Calculated RDGR was greater than 1 so IRIS policy was to default to 1 making no change to the RfC value</t>
  </si>
  <si>
    <t>7 hr/day on gestation days 6-15.</t>
  </si>
  <si>
    <t>7/24 hours/day (because exposure duration was 9 contiguous days, no adjustment for days/week was appropriate)</t>
  </si>
  <si>
    <t>78-92-2</t>
  </si>
  <si>
    <t>sec-Butyl alcohol</t>
  </si>
  <si>
    <t>Nelson 1989</t>
  </si>
  <si>
    <t>TRV is based on a subchronic RfC (which itself is based on a NOAEL value) for rats, with critical effect being reduced fetal body weights.</t>
  </si>
  <si>
    <t>Calculated RGDR was greater than 1 and so following EPA policy they used a default of 1 resulting in no change to the value.</t>
  </si>
  <si>
    <t>GD 1-19</t>
  </si>
  <si>
    <t>7/24 hours/day (no adjustment for partial week, because animals exposed every day consecutively for 19 days)</t>
  </si>
  <si>
    <t>No new values available from authoritative sources and no proposed change to chronic TRV. Agency staff are proposing to apply the same subchronic RfC developed by the PPRTV program as an acute TRV as the chronic TRV. This subchronic PPRTV RfC is based on a subchronic developmental study where critical windows of fetal development my be important to protect. PPRTV did not add any uncertainty factors adjusting from subchronic to chronic application.</t>
  </si>
  <si>
    <t>This proposed value is the subchronic PPRTV RfC described above without any modifications</t>
  </si>
  <si>
    <t>7440-43-9</t>
  </si>
  <si>
    <t>Cadmium and compounds</t>
  </si>
  <si>
    <t>Buchet 1990; Jarup 2000; Suwazono 2006</t>
  </si>
  <si>
    <t>Calculated from a 95% LCL of the urinary Cd level in humans associated with a 10% increased risk of low molecular weight proteinuria estimated from a metanalysis of select environmental exposure studies.</t>
  </si>
  <si>
    <t xml:space="preserve">This is actual a UF of 3 for human variability plus a modifying factor of 3 that is also best characterized as relating to human variability. Agency staff compiled these into 1 UF for human variability of 10. </t>
  </si>
  <si>
    <t>Actually called a Urinary Concentration level in the ATSDR documentation because the POD is based on urinary concentration of protein</t>
  </si>
  <si>
    <t xml:space="preserve">Only proposed updates to source attribution (i.e. IRIS rather than 2018 ATSAC and ATSDR rather than DEQ Short-term guideline concentration). No proposed updates to actual TRV values. </t>
  </si>
  <si>
    <t>Lauwerys 1974</t>
  </si>
  <si>
    <t>Proteinuria in 68% of LOAEL group</t>
  </si>
  <si>
    <t>Average 4.1 years (1-12 years)</t>
  </si>
  <si>
    <t>NTP 1995</t>
  </si>
  <si>
    <t>Alveolar histiocytic infiltrate and foal inflammation in alveolar septa.</t>
  </si>
  <si>
    <t>Regional Dose Deposition Ration (RDDR) = 0.617</t>
  </si>
  <si>
    <t>2 weeks (6.2 hrs/day, 5 days/wk).</t>
  </si>
  <si>
    <t>6.2 hours/day x 5/7 days/week</t>
  </si>
  <si>
    <t>Kidney; Immune system; Gastrointestinal system</t>
  </si>
  <si>
    <t>105-60-2</t>
  </si>
  <si>
    <t>Caprolactam</t>
  </si>
  <si>
    <t>Reinhold 1998</t>
  </si>
  <si>
    <t>Inflammatory changes of nasal and laryngeal epithelium in rodents.</t>
  </si>
  <si>
    <t>RGDR(ET) = 0.25</t>
  </si>
  <si>
    <t>Blood; Nervous system</t>
  </si>
  <si>
    <t>Checked 4/24/2023 - No proposed updates to TRVs</t>
  </si>
  <si>
    <t>Ziegler 2008</t>
  </si>
  <si>
    <t>Increased eye blink frequency in humans.</t>
  </si>
  <si>
    <t>1 hour</t>
  </si>
  <si>
    <t>Saillenfait 1989</t>
  </si>
  <si>
    <t>Significant reductions in fetal body weight</t>
  </si>
  <si>
    <t>Gestation days 6-20; 6 hrs/day</t>
  </si>
  <si>
    <t>56-23-5</t>
  </si>
  <si>
    <t>Carbon tetrachloride</t>
  </si>
  <si>
    <t>Nagano 2007; JBRC, 1998</t>
  </si>
  <si>
    <t>Fatty changes in liver in rats. Note that related LOAEL is the same for the liver, kidney, and spleen.</t>
  </si>
  <si>
    <t>PBPK model used</t>
  </si>
  <si>
    <t>PBPK model was used for adjustments</t>
  </si>
  <si>
    <t>Database deficiency due to limited developmental studies via inhalation</t>
  </si>
  <si>
    <t xml:space="preserve">Only proposed change is updated source attribution from 2018 ATSAC to IRIS, which was already the source of the existing TRV. Therefore, no proposed changes to TRV values. </t>
  </si>
  <si>
    <t>Adams 1952</t>
  </si>
  <si>
    <t>Increase in liver weight and liver lipid content in females</t>
  </si>
  <si>
    <t>RDGR = 1.7</t>
  </si>
  <si>
    <t>203 days</t>
  </si>
  <si>
    <t>JBRC 1998</t>
  </si>
  <si>
    <t>increased liver weight, serum enzymes, liver histopathology (fatty change, granulation, foci, deposition of ceroid, fibrosis, and cirrhosis)</t>
  </si>
  <si>
    <t>RDGR was greater than 1, so ATSDR went with the default of 1 which effectively means no adjustment</t>
  </si>
  <si>
    <t>Fetal growth retardation (decreased crown-rump length and body weight)</t>
  </si>
  <si>
    <t>GD 6-15</t>
  </si>
  <si>
    <t>fatty degeneration and increased liver weights</t>
  </si>
  <si>
    <t>173-205 days</t>
  </si>
  <si>
    <t>Low cytochrome oxidase levels in exposed females</t>
  </si>
  <si>
    <t>Rounded up from 1800</t>
  </si>
  <si>
    <t>12 weeks (6 hr/day, 5 days/wk)</t>
  </si>
  <si>
    <t>Neuronal loss or microgliosis</t>
  </si>
  <si>
    <t>12 weeks</t>
  </si>
  <si>
    <t>57-74-9</t>
  </si>
  <si>
    <t>Chlordane</t>
  </si>
  <si>
    <t>Khasawinah 1989a</t>
  </si>
  <si>
    <t>Hepatocellular hypertrophy in rats, subchronic study.</t>
  </si>
  <si>
    <t>RDDR(ER) = 2.7</t>
  </si>
  <si>
    <t>Khasawinah 1989; Velsicol 1984</t>
  </si>
  <si>
    <t>Hepatocellular hypertrophy</t>
  </si>
  <si>
    <t>DAF = 1 as policy default in absence of measured data on interspecies scaling</t>
  </si>
  <si>
    <t>8/24/ hours/day x 5/7 days/week</t>
  </si>
  <si>
    <t>This is based on same study as intermediate MRL but additional UF added to extrapolate from subchronic to chronic exposure</t>
  </si>
  <si>
    <t>This is an intermediate inhalation MRL</t>
  </si>
  <si>
    <t>7782-50-5</t>
  </si>
  <si>
    <t>Chlorine</t>
  </si>
  <si>
    <t>Monkey</t>
  </si>
  <si>
    <t>Klonne 1987</t>
  </si>
  <si>
    <t xml:space="preserve">Nasal lesions </t>
  </si>
  <si>
    <t>RGDR(ET) = 0.34</t>
  </si>
  <si>
    <t>1  year</t>
  </si>
  <si>
    <t>No proposed changes to TRVs but updated attribution for chronic value from 2018 ATSAC to ATSDR which is where the 2018 ATSAC got the number from.</t>
  </si>
  <si>
    <t>Wolf 1995</t>
  </si>
  <si>
    <t>Upper respiratory lesions</t>
  </si>
  <si>
    <t>RGDR = 0.16</t>
  </si>
  <si>
    <t>6/24 hours/day x 3/7 days/week</t>
  </si>
  <si>
    <t>Anglen 1981; D'Alessandro 1996; Rotman 1983; Schins 2000; Shusterman 1998; Shusterman 2003</t>
  </si>
  <si>
    <t>Sensory irritation and pulmonary function</t>
  </si>
  <si>
    <t>4 - 8 hours</t>
  </si>
  <si>
    <t>Anglen 1981</t>
  </si>
  <si>
    <t>Itching or burning of throat</t>
  </si>
  <si>
    <t>mild, reversible effects considered NOAEL at POD level</t>
  </si>
  <si>
    <t>Mathematically stretched 30 minute exposure out to 1 hour exposure</t>
  </si>
  <si>
    <t>10049-04-4</t>
  </si>
  <si>
    <t>Chlorine dioxide</t>
  </si>
  <si>
    <t>Paulet 1972; Paulet 1970</t>
  </si>
  <si>
    <t>Vascular congestion; peribronchial edema in all animals; lung alveolar damage</t>
  </si>
  <si>
    <t>RGDR = 1.57</t>
  </si>
  <si>
    <t>2 months</t>
  </si>
  <si>
    <t>5/24 hours/day x 5/7 days/week</t>
  </si>
  <si>
    <t>Blood; Eyes</t>
  </si>
  <si>
    <t>RDGR(TH) = 1.57</t>
  </si>
  <si>
    <t>60 days</t>
  </si>
  <si>
    <t xml:space="preserve">Paulet 1972 </t>
  </si>
  <si>
    <t>Respiratory effects, including peribronchiolar edema, vascular congestion in the lungs</t>
  </si>
  <si>
    <t>RGDR = 1.9</t>
  </si>
  <si>
    <t>Intermediate MRL is used as the TRV</t>
  </si>
  <si>
    <t>532-27-4</t>
  </si>
  <si>
    <t>2-Chloroacetophenone</t>
  </si>
  <si>
    <t>NTP 1990</t>
  </si>
  <si>
    <t>Squamous hyperplasia of the nasal respiratory epithelium</t>
  </si>
  <si>
    <t>RGDR(ET) = 0.18</t>
  </si>
  <si>
    <t xml:space="preserve">Combined UF for database deficiency and for species extrapolation; IRIS summary cites "lack of data on neurotoxicity and reproductive/developmental effects"
</t>
  </si>
  <si>
    <t>Eyes; Skin</t>
  </si>
  <si>
    <t>No proposed changes to TRV</t>
  </si>
  <si>
    <t>108-90-7</t>
  </si>
  <si>
    <t>Chlorobenzene</t>
  </si>
  <si>
    <t>Nair 1987</t>
  </si>
  <si>
    <t>Tubular dilation of the kidneys</t>
  </si>
  <si>
    <t>Applied a default RGDR of 1 as a matter of policy because the actual calculated ration was greater than 1</t>
  </si>
  <si>
    <t>11 weeks</t>
  </si>
  <si>
    <t>6/24 hours/day no adjustment for days/week because experimental exposure was 7 days/week for the full 11 week study</t>
  </si>
  <si>
    <t>Liver; Blood; Endocrine system; Eyes; Nervous system</t>
  </si>
  <si>
    <t>Increased absolute and relative liver weight; hepatocellular hypertrophy</t>
  </si>
  <si>
    <t>RGDR = 2</t>
  </si>
  <si>
    <t>Renal degeneration and inflammation</t>
  </si>
  <si>
    <t>Testicular degeneration</t>
  </si>
  <si>
    <t>75-68-3</t>
  </si>
  <si>
    <t>1-Chloro-1,1-difluoroethane</t>
  </si>
  <si>
    <t>Seckar 1986</t>
  </si>
  <si>
    <t>Listed as "no adverse effects"</t>
  </si>
  <si>
    <t>DAF = 1 as a matter of policy when calculated value is greater than 1</t>
  </si>
  <si>
    <t>IRIS lists target organ as "other" since no adverse effects observed</t>
  </si>
  <si>
    <t>75-45-6</t>
  </si>
  <si>
    <t>Chlorodifluoromethane (Freon 22)</t>
  </si>
  <si>
    <t>Tinston 1981; Palmer 1978</t>
  </si>
  <si>
    <t>Increased kidney, adrenal, and pituitary weights</t>
  </si>
  <si>
    <t>Default DAF of 1 used due to lack of information about species-specific factors</t>
  </si>
  <si>
    <t>16 days to 131 weeks depending on study</t>
  </si>
  <si>
    <t>5/24 hours/day x 5/7 days/week for Tinston and 6/24 hours/day and 7/7 days/week for Palmer</t>
  </si>
  <si>
    <t>Increased incidence of DFFC of the scull</t>
  </si>
  <si>
    <t>6/24 hours/day (no days/week adjustment because acute value and dosing was each day)</t>
  </si>
  <si>
    <t>Landry 1985</t>
  </si>
  <si>
    <t>Degenerative changes in the cerebellum granule cells with uclear pyknosis and karyorrhexis</t>
  </si>
  <si>
    <t xml:space="preserve">22/24 hours/day  </t>
  </si>
  <si>
    <t>Kidney; Liver; Blood; Endocrine system; Eyes; Immune system; Gastrointestinal system</t>
  </si>
  <si>
    <t>76-06-2</t>
  </si>
  <si>
    <t>Chloropicrin</t>
  </si>
  <si>
    <t>Burleigh-flayer 1995</t>
  </si>
  <si>
    <t>Nasal rhinitis; bronchiectasis</t>
  </si>
  <si>
    <t>RGDR = 0.21</t>
  </si>
  <si>
    <t>107 weeks</t>
  </si>
  <si>
    <t>Kidney; Blood</t>
  </si>
  <si>
    <t>Kane 1979</t>
  </si>
  <si>
    <t>Decrease in respiratory rate by 50%</t>
  </si>
  <si>
    <t>Described as an RD50 or level at which respiratory rate was decreased by 50%.</t>
  </si>
  <si>
    <t>10 minutes</t>
  </si>
  <si>
    <t xml:space="preserve">10 experimental exposure time mathematically expanded to fit OEHHA's 1-hour REL averaging time </t>
  </si>
  <si>
    <t>Blood; Eyes; Nervous system; Gastrointestinal system</t>
  </si>
  <si>
    <t>126-99-8</t>
  </si>
  <si>
    <t>Chloroprene</t>
  </si>
  <si>
    <t>Rat/Mouse</t>
  </si>
  <si>
    <t>Splenic hematopoietic proliferation</t>
  </si>
  <si>
    <t>16 days, 13 weeks, 2 years</t>
  </si>
  <si>
    <t>Kidney; Blood; Nervous system; Cardiovascular system</t>
  </si>
  <si>
    <t>Increase in incidence of olfactory atrophy, alveolar hyperplasia</t>
  </si>
  <si>
    <t>alterations in lactate dehydrogenase levels in bronchoalveolar lavage</t>
  </si>
  <si>
    <t>22/24 hours day</t>
  </si>
  <si>
    <t>7440-50-8</t>
  </si>
  <si>
    <t>Copper and compounds</t>
  </si>
  <si>
    <t>ACGIH 1991; Gleason 1968; Whitman 1957, 1962</t>
  </si>
  <si>
    <t>"metal fume fever...respiratory system defense mechanism"</t>
  </si>
  <si>
    <t>"unknown"</t>
  </si>
  <si>
    <t>Nervous system; Gastrointestinal system</t>
  </si>
  <si>
    <t>1319-77-3</t>
  </si>
  <si>
    <t>Cresols (mixture), including m-cresol, o-cresol, p-cresol</t>
  </si>
  <si>
    <t>US EPA 1987</t>
  </si>
  <si>
    <t>Decreased body weights and neurotoxicity (tremors, salivation, lacrimation)</t>
  </si>
  <si>
    <t>route-route extraplation factor 3500 ug/m3 per mg/kg/day</t>
  </si>
  <si>
    <t>Kidney; Liver; Cardiovascular system; Immune system</t>
  </si>
  <si>
    <t>74-90-8</t>
  </si>
  <si>
    <t>El Ghawabi 1975</t>
  </si>
  <si>
    <t>Thyroid enlargement and altered iodide uptake</t>
  </si>
  <si>
    <t>5-15 years</t>
  </si>
  <si>
    <t>Standard Occupational adjustment</t>
  </si>
  <si>
    <t>El Ghawabi 1975; EPA 1994</t>
  </si>
  <si>
    <t>CNS effects</t>
  </si>
  <si>
    <t xml:space="preserve">Thyroid enlargement </t>
  </si>
  <si>
    <t>Hematological disorders</t>
  </si>
  <si>
    <t>Purser 1984a and b</t>
  </si>
  <si>
    <t>Loss of coordination and loss of  consciousness, due to cellular hypoxia of the central nervous system</t>
  </si>
  <si>
    <t>Mathematical adjustment to stretch 30 minute experimental exposure into 1 hour averaging time</t>
  </si>
  <si>
    <t>Note small study of 4 cynomolgus monkeys</t>
  </si>
  <si>
    <t>110-82-7</t>
  </si>
  <si>
    <t>Cyclohexane</t>
  </si>
  <si>
    <t>DuPont HLR 1997</t>
  </si>
  <si>
    <t>Reduced pup weights in the F1 and F2 generations</t>
  </si>
  <si>
    <t>Calculated RGDR was greater than 1, so EPA went with the policy default of 1 which had the affect of not changing the value</t>
  </si>
  <si>
    <t>2 Generation study</t>
  </si>
  <si>
    <t xml:space="preserve">No proposed changes to the chronic TRV. The listed PPRTV value is a subchronic rather than a chronic TRV. It is based on the same critical study as the IRIS value. </t>
  </si>
  <si>
    <t>DEQ does not propose to use this value because it is actually a subchronic PPRTV and not a chronic one</t>
  </si>
  <si>
    <t>333-41-5</t>
  </si>
  <si>
    <t>Diazinon</t>
  </si>
  <si>
    <t>Hartman 1990</t>
  </si>
  <si>
    <t xml:space="preserve">Inhibition of erythrocyte acetylcholinesterase (RBC AChE) </t>
  </si>
  <si>
    <t>RDDR(ER) = 1.558</t>
  </si>
  <si>
    <t>3 Weeks</t>
  </si>
  <si>
    <t xml:space="preserve">Kidney; Respiratory system </t>
  </si>
  <si>
    <t>96-12-8</t>
  </si>
  <si>
    <t>1,2-Dibromo-3-chloropropane (DBCP)</t>
  </si>
  <si>
    <t>Rao 1982</t>
  </si>
  <si>
    <t xml:space="preserve">Testicular effects (IRIS)
</t>
  </si>
  <si>
    <t>Calculated RDDR was greater than 1 so EPA went with default of 1 as a matter of policy which means no functional modification to the value in the derivation of a human equivalent concentration</t>
  </si>
  <si>
    <t>6/24  hours/day x 5/7 days/week</t>
  </si>
  <si>
    <t xml:space="preserve">Kidney; Liver; Endocrine system; Immune system; Respiratory system </t>
  </si>
  <si>
    <t>Changes in spermatogenesis and testicular atrophy</t>
  </si>
  <si>
    <t>Calculated RDDR was greater than 1 so ATSDR went with default of 1 as a matter of policy which means no functional modification to the value in the derivation of a human equivalent concentration</t>
  </si>
  <si>
    <t>Kidney; Liver; Blood; Endocrine system; Eyes; Immune system; Respiratory system ; Gastrointestinal system</t>
  </si>
  <si>
    <t>106-46-7</t>
  </si>
  <si>
    <t>p-Dichlorobenzene (1,4-Dichlorobenzene)</t>
  </si>
  <si>
    <t>Aiso 2005; Japan Bioassay Research Center 1995</t>
  </si>
  <si>
    <t xml:space="preserve">Respiratory effects include eosinophilic changes and metaplasia in the olfactory epithelium (ATSDR). Renal effects include mineralization of renal papilla, urothelial hyperplasia, increased kidney weight. Liver effects include centrilobular hypertrophy, increased liver weight, hepatocellular hypertrophy, CNS effects include tremor, weakness, ataxis
</t>
  </si>
  <si>
    <t>RGDR(ET) = 0.16</t>
  </si>
  <si>
    <t>No proposed updates to TRV but attribution for cancer TRV is changing from 2018 ATSAC to OEHHA, which is where that older ATSAC value came from.</t>
  </si>
  <si>
    <t>Producers Assn. 1986</t>
  </si>
  <si>
    <t>Increased liver weights</t>
  </si>
  <si>
    <t>animal:human RGDR unkown so used default of 1, which did not functionally change the value</t>
  </si>
  <si>
    <t>10 Weeks</t>
  </si>
  <si>
    <t>6/24  hours/day</t>
  </si>
  <si>
    <t>RFDR = 1</t>
  </si>
  <si>
    <t>Increased kidney weight</t>
  </si>
  <si>
    <t>Tremors</t>
  </si>
  <si>
    <t>Hollingsworth 1956</t>
  </si>
  <si>
    <t>Eye and nose irritation</t>
  </si>
  <si>
    <t>4.75 years on average (periodic exams throughout)</t>
  </si>
  <si>
    <t>156-60-5</t>
  </si>
  <si>
    <t>trans-1,2-dichloroethene</t>
  </si>
  <si>
    <t>Kelly 1998</t>
  </si>
  <si>
    <t>Decreased lymphocyte counts in males</t>
  </si>
  <si>
    <t>Not described explicitly in PPRTV document</t>
  </si>
  <si>
    <t>Not explained in PPRTV document</t>
  </si>
  <si>
    <t xml:space="preserve">Proposed new chronic noncancer TRV derived by EPA PPRTV program in 2020. Update to acute TRV reflects ATSDR's 2023 update to their acute MRL. </t>
  </si>
  <si>
    <t>Hurtt 1993</t>
  </si>
  <si>
    <t>Lacrimation</t>
  </si>
  <si>
    <t>Not applicable. The critical effect (lacrimation) is related to the concentration of trans-1,2-dichloroethene in air and does not depend upon absorption into the body.</t>
  </si>
  <si>
    <t>GD 7-16</t>
  </si>
  <si>
    <t>75-09-2</t>
  </si>
  <si>
    <t>Dichloromethane (Methylene chloride)</t>
  </si>
  <si>
    <t>Nitschke 1988</t>
  </si>
  <si>
    <t>Hepatic vacuolation</t>
  </si>
  <si>
    <t>Combination of allometric scaling and PBPK modeling</t>
  </si>
  <si>
    <t>Not clear from summary document</t>
  </si>
  <si>
    <t>No proposed changes to TRVs for attributing cancer TRV to IRIS where it originally came from rather than 2018 ATSAC</t>
  </si>
  <si>
    <t>Hepatocellulary cytoplasmic vacuolization</t>
  </si>
  <si>
    <t>Used default RGDR of 1 because actual ratio was greater than 1</t>
  </si>
  <si>
    <t>2 Years</t>
  </si>
  <si>
    <t>DiVincenzo 1981</t>
  </si>
  <si>
    <t>Elevated carboxyhemoglobin levels (&gt;2%)</t>
  </si>
  <si>
    <t>Length of employment unspecified</t>
  </si>
  <si>
    <t>10/20 liters/day x 5/7 days/week</t>
  </si>
  <si>
    <t>Cardiovascular system</t>
  </si>
  <si>
    <t>Winneke 1974; Reitz 1997</t>
  </si>
  <si>
    <t>Adverse neurological effects (decreased critical flicker frequency and auditory vigilance performance)</t>
  </si>
  <si>
    <t>3-4 hours</t>
  </si>
  <si>
    <t>PBPK model used to adjust 3-4 hour experimental exposure to 24 hours</t>
  </si>
  <si>
    <t xml:space="preserve">Kidney; Liver; Eyes; Respiratory system </t>
  </si>
  <si>
    <t>Putz 1976</t>
  </si>
  <si>
    <t>Impaired performance on dual-task and auitory vigilance test</t>
  </si>
  <si>
    <t>90 minutes</t>
  </si>
  <si>
    <t>Mathematically compressed 90 minute experimental exposure time to a 1 hour averaging time</t>
  </si>
  <si>
    <t>Hyperplasia of the nasal mucosa</t>
  </si>
  <si>
    <t>RGDR(ET) = 0.107</t>
  </si>
  <si>
    <t>Liver; Blood</t>
  </si>
  <si>
    <t>Nitschke 1983</t>
  </si>
  <si>
    <t>Nasal mucosa degeneration</t>
  </si>
  <si>
    <t>RGDR (ET) = 0.115</t>
  </si>
  <si>
    <t>2 weeks</t>
  </si>
  <si>
    <t>6/24 hours/day x 9/14 days</t>
  </si>
  <si>
    <t>Kidney; Liver; Blood; Eyes; Nervous system; Immune system</t>
  </si>
  <si>
    <t>542-75-6</t>
  </si>
  <si>
    <t>1,3-Dichloropropene</t>
  </si>
  <si>
    <t>Lomax 1989</t>
  </si>
  <si>
    <t>Hypertrophy/hyperplasia of the nasal respiratory epithelium</t>
  </si>
  <si>
    <t>RGDR(ET) = 0.1999</t>
  </si>
  <si>
    <t>6/24 hours/day x 5/7 days/week (also multiplied by 0.92 to adjust for purity of the forumulation used in the study)</t>
  </si>
  <si>
    <t>RGDR(ET) = 0.198</t>
  </si>
  <si>
    <t>Hypertrophy/hyperplasia of nasal respiratory epithelium</t>
  </si>
  <si>
    <t>This BMC10 is different than the one selected from the same study for the chronic MRL. This one comes from a shorter duration study described in the same paper. The MRL comes from a BMC for male mice since they were more sensitive than the females in the same study</t>
  </si>
  <si>
    <t>RGDR = 0.1779 for male mice and 0.1368 for female mice</t>
  </si>
  <si>
    <t>62-73-7</t>
  </si>
  <si>
    <t>Blair 1976</t>
  </si>
  <si>
    <t>Decreased erythrocyte and brain AChE activity</t>
  </si>
  <si>
    <t>Default factor of 1 used</t>
  </si>
  <si>
    <t>23/24  hours/day</t>
  </si>
  <si>
    <t>Decreased brain cholinesterase activity</t>
  </si>
  <si>
    <t>Schmidt 1979</t>
  </si>
  <si>
    <t>Inhibition of erythrocyte AChE</t>
  </si>
  <si>
    <t>3, 7, or 14 days</t>
  </si>
  <si>
    <t>Diesel Particulate Matter</t>
  </si>
  <si>
    <t>Ishinishi 1988</t>
  </si>
  <si>
    <t>Pulmonary inflammation and  histopathology</t>
  </si>
  <si>
    <t>EPA used a more advanced mathematical model that adjusted for dosimetric differences between and humans and also adjusted for continous exposure</t>
  </si>
  <si>
    <t>30 months</t>
  </si>
  <si>
    <t>Same mathematical modeling that was used for interspecies dosimetric adjustment also adjusted for continuous exposure</t>
  </si>
  <si>
    <t>OEHHA's noncancer REL is a straight up adoption of IRIS's 2003 RfC</t>
  </si>
  <si>
    <t>No proposed change to noncancer TRV but reattributing to IRIS, which OEHHA cites. Agency staff propose to adopt OEHHA's cancer TRV. The WHO value upon which the current cancer TRV has since been rescinded and not replaced with anything by WHO. This TAC warrants extensive discussion with ATSAC.</t>
  </si>
  <si>
    <t>111-42-2</t>
  </si>
  <si>
    <t>Diethanolamine</t>
  </si>
  <si>
    <t>Gamer 2008</t>
  </si>
  <si>
    <t xml:space="preserve">Increased incidence of squamous metaplasia in the epiglottis </t>
  </si>
  <si>
    <t>Respiratory RDDR = 4.353</t>
  </si>
  <si>
    <t>99 days</t>
  </si>
  <si>
    <t>6/24 hours/day x 65/99 days of the experiment</t>
  </si>
  <si>
    <t>Kidney; Liver; Blood</t>
  </si>
  <si>
    <t>No proposed changes to chronic TRV. Proposed acute TRV is modified from an acute (1-hour) TRV derived by Texas Commission on Environmental Quality. Derivation details are in the Target Organ Table and the "Proposed TRVs where DEQ is the Authoritative Source" document.</t>
  </si>
  <si>
    <t>Gamer 1996</t>
  </si>
  <si>
    <t>Chronic inflammation and squamous hyperplasia and metplasia of the larynx</t>
  </si>
  <si>
    <t>Laryngeal inflammation and edema</t>
  </si>
  <si>
    <t>RDDR = 0.1730</t>
  </si>
  <si>
    <t>5-10 days 6 hours each day</t>
  </si>
  <si>
    <t>This proposed value is modified from TCEQ's 1-hour ReV for DEA and TEA and mixtures thereof</t>
  </si>
  <si>
    <t>112-34-5</t>
  </si>
  <si>
    <t>Diethylene glycol monobutyl ether</t>
  </si>
  <si>
    <t>Gushow 1984</t>
  </si>
  <si>
    <t>Hepatocelluar vacuolization</t>
  </si>
  <si>
    <t>Default RDDR of 1 was used because actual ratio was greater than 1 and some parameters were unkown</t>
  </si>
  <si>
    <t>No proposed changes to chronic TRV. Proposed acute TRV is a modification of the subchronic PPRTV RfC. It differs from the subchronic RfC only in that the component of the time adjustment intended to correct for fewer than 7 days/week of exposure in the experiment was eliminated. This is because the value is intended to apply to a single 24.-hour exposure.</t>
  </si>
  <si>
    <t>6/24 hours/day (eliminated 5/7 days/week adjustment because this is meant to apply to a single 24-hour period)</t>
  </si>
  <si>
    <t xml:space="preserve">This value is modified from the subchronic PPRTV RfC. It is the same in all respects except that the 5/7 days/week component of the time adjustment factor was eliminated. This is because CAO acute TRVs are intended to be applied to a single, 24-hour exposure. </t>
  </si>
  <si>
    <t>111-90-0</t>
  </si>
  <si>
    <t>Diethylene glycol monoethyl ether</t>
  </si>
  <si>
    <t>Hardy 1997</t>
  </si>
  <si>
    <t xml:space="preserve">Respiratory tract irritation focal necrosis in the ventral cartilage of the larynx </t>
  </si>
  <si>
    <t>RDGR(ET) = 0.18</t>
  </si>
  <si>
    <t>28 days</t>
  </si>
  <si>
    <t>No proposed change to chronic TRV. Proposed acute TRV is modified from PPRTV's subchronic RfC. The modification from PPRTV was to eliminate the days/week component of the time adjustment since acute TRVs are intended for application to a single 24-hour exposure.</t>
  </si>
  <si>
    <t>6/24 hours/day (Eliminated days/week portion of adjustment because this is intended for a single 24-hour exposure)</t>
  </si>
  <si>
    <t>This value is modified from the subchronic PPRTV RfC</t>
  </si>
  <si>
    <t>75-37-6</t>
  </si>
  <si>
    <t>1,1-Difluoroethane</t>
  </si>
  <si>
    <t>McAlack 1982</t>
  </si>
  <si>
    <t>No effects observed; based on NOAEL</t>
  </si>
  <si>
    <t>Default RDDR of 1 used</t>
  </si>
  <si>
    <t>57-14-7</t>
  </si>
  <si>
    <t>1,1-Dimethylhydrazine</t>
  </si>
  <si>
    <t>Haun 1979; 1984</t>
  </si>
  <si>
    <t>Endometrial cysts</t>
  </si>
  <si>
    <t>RDDR = default of 1 value</t>
  </si>
  <si>
    <t>This is actually a subchronic RfC, but it is significantly lower than the acute ATSDR TRV and exposures of 6 month are significant fraction of a mouse's life span.</t>
  </si>
  <si>
    <t>Haun 1984</t>
  </si>
  <si>
    <t>Liver effects include hyaline degredation in the gall bladder</t>
  </si>
  <si>
    <t xml:space="preserve">Kidney; Blood; Nervous system; Respiratory system </t>
  </si>
  <si>
    <t>123-91-1</t>
  </si>
  <si>
    <t>1,4-Dioxane</t>
  </si>
  <si>
    <t>Kasai 2009</t>
  </si>
  <si>
    <t>Atrophy and respiratory metaplasia of the olfactory epithelium</t>
  </si>
  <si>
    <t>DAF = 1.12</t>
  </si>
  <si>
    <t>Two-year inhal study of male rats.</t>
  </si>
  <si>
    <t>Databased deficiencies due to lack of multigen or reproductive tox study</t>
  </si>
  <si>
    <t>Kidney; Liver</t>
  </si>
  <si>
    <t>Torkelson 1974</t>
  </si>
  <si>
    <t>Effects on liver, kidney and hematologic function following oral exposure</t>
  </si>
  <si>
    <t>RGDR = Default 1</t>
  </si>
  <si>
    <t>No effects observed in this inhalation study so critical effects are based on other oral studies</t>
  </si>
  <si>
    <t>DAF = Default 1</t>
  </si>
  <si>
    <t>Ernstgard 2006</t>
  </si>
  <si>
    <t>Kidney; Liver; Nervous system</t>
  </si>
  <si>
    <t>Young 1977</t>
  </si>
  <si>
    <t>Subjective reports of eye irritation</t>
  </si>
  <si>
    <t>298-04-4</t>
  </si>
  <si>
    <t>Disulfoton</t>
  </si>
  <si>
    <t>Thyssen 1980</t>
  </si>
  <si>
    <t>Decreased brain AChE activity in female rats</t>
  </si>
  <si>
    <t>Available data in Thyssen 1980 are not amenable to benchmark dose modeling</t>
  </si>
  <si>
    <t>RGDR(ER)=1</t>
  </si>
  <si>
    <t>The intermediate-duration inhalation MRL is adopted as the acute-duration inhalation MRL.</t>
  </si>
  <si>
    <t>Endocrine system; Immune system; Respiratory system ; Gastrointestinal system</t>
  </si>
  <si>
    <t>Reviewed 5-17-2023. The ATSDR acute TRV is adopted from the intermediate TRV. The ATSDR tox profile is from 2022.</t>
  </si>
  <si>
    <t>106-89-8</t>
  </si>
  <si>
    <t>Epichlorohydrin</t>
  </si>
  <si>
    <t>Quast 1979</t>
  </si>
  <si>
    <t>Histological changes in nasal turbinates in rats</t>
  </si>
  <si>
    <t>RGDR = 0.093</t>
  </si>
  <si>
    <t>Inflammation, focal erosions, hyperplasia, and metaplasia in the nasal turbinates</t>
  </si>
  <si>
    <t>Kidney; Eyes</t>
  </si>
  <si>
    <t>Reviewed 6-28-2023. No changes.</t>
  </si>
  <si>
    <t>Quast 1979a</t>
  </si>
  <si>
    <t>Changes in the nasal turbinates in rats and mice</t>
  </si>
  <si>
    <t>An additional factor of 10 was applied to account for extrapolation from a subchronic study and for data deficiencies, including the lack of a 2-generation reproduction study.</t>
  </si>
  <si>
    <t>RGDR = 0.107</t>
  </si>
  <si>
    <t>Inflammation, focal erosions, hyperplasia, and
metaplasia in the nasal turbinates</t>
  </si>
  <si>
    <t>Wexler 1971</t>
  </si>
  <si>
    <t>Eye and nasal irritation in human volunteers</t>
  </si>
  <si>
    <t>Human study</t>
  </si>
  <si>
    <t>Occupationally exposed workers</t>
  </si>
  <si>
    <t>106-88-7</t>
  </si>
  <si>
    <t>1,2-Epoxybutane</t>
  </si>
  <si>
    <t>NTP 1988</t>
  </si>
  <si>
    <t>Degenerative lesions of the nasal cavity</t>
  </si>
  <si>
    <t>RGDR=0.2</t>
  </si>
  <si>
    <t>OEHHA staff reviewed and agreed with the U.S. EPA's analysis of the data</t>
  </si>
  <si>
    <t>Reviewed 5-31-2023. No changes.</t>
  </si>
  <si>
    <t>Degenerative lesions of the nasal cavity in mice</t>
  </si>
  <si>
    <t>6 hours/24 hours x 5 days/7 days</t>
  </si>
  <si>
    <t>An additional factor for lack of developmental/reproductive effects is not deemed necessary as the results from the chronic NTP study, in concert with chronic studies of epoxy analogs of EBU, indicate extrarespiratory circulation of EBU to be minimal</t>
  </si>
  <si>
    <t>Damage to the upper respiratory epithelium was observed in both species at all concentrations. Mice also showed an increased incidence of granulocytic hyperplasia and splenic hematopoiesis at both concentrations, possibly due to inflammation in the upper respiratory tract.</t>
  </si>
  <si>
    <t>140-88-5</t>
  </si>
  <si>
    <t>Ethyl acrylate</t>
  </si>
  <si>
    <t>Miller 1985</t>
  </si>
  <si>
    <t>Nasal lesions, compensatory hyperplasia of olfactory epithelium in rats</t>
  </si>
  <si>
    <t>The nasal histopathology data in rats and mice as presented by Miller et al. (1985) are not suitable for BMD modeling because they are presented only as cumulative percentages based on unspecified numbers of animals sacrificed and dying at various subchronic and chronic time points during the study.</t>
  </si>
  <si>
    <t>RGDR(ET)=0.204 for rats in the chronic-duration toxicity study</t>
  </si>
  <si>
    <t>6 to 27 months</t>
  </si>
  <si>
    <t xml:space="preserve"> exposure hr ÷ 24 hr × exposure d/7 d</t>
  </si>
  <si>
    <t>The confidence in the subchronic and chronic p-RfCs for ethyl acrylate is medium as explained in Table 15; Because the critical effect occurred at the portal of entry, and there were no appreciable changes in the extent and severity of lesions over time as the study progressed, the same toxicity value was estimated for both subchronic and chronic p-RfCs</t>
  </si>
  <si>
    <t>100-41-4</t>
  </si>
  <si>
    <t>Ethyl benzene</t>
  </si>
  <si>
    <t>NTP 1999</t>
  </si>
  <si>
    <t>Increased severity of chronic progressive nephropathy</t>
  </si>
  <si>
    <t>A PBPK model was used to convert inhalation exposure to internal dose metrics and then modeled to humans; this same method also adjusted from intermittent to continuous exposure</t>
  </si>
  <si>
    <t>Liver; Blood; Endocrine system</t>
  </si>
  <si>
    <t>No proposed changes to TRVs but attribution of cancer TRV updated from 2018 ATSAC to OEHHA, which is the original source of that TRV.</t>
  </si>
  <si>
    <t>Andrew 1981; Hardin 1981</t>
  </si>
  <si>
    <t>Developmental toxicity</t>
  </si>
  <si>
    <t>RGDR = default of 1</t>
  </si>
  <si>
    <t>Days 1-19 or 1-24 of gestation</t>
  </si>
  <si>
    <t>IRIS default is to not adjust for intermittent exposure for developmental endpoints</t>
  </si>
  <si>
    <t>NTP 1999; Chan 1998</t>
  </si>
  <si>
    <t>Nephrotoxicity, hyperplasia of pituitary gland; liver cellular alterations and necrosis</t>
  </si>
  <si>
    <t>103 weeks</t>
  </si>
  <si>
    <t>Gagnaire 2007</t>
  </si>
  <si>
    <t>Loss of 3rd row outer hair cells from organ of Corti</t>
  </si>
  <si>
    <t>"No adjustment for continuous exposure was made because available data indicate that inhaled 
ethylbenzene is rapidly absorbed, metabolized, and excreted through the urine (ATSDR, 1999)."</t>
  </si>
  <si>
    <t>Cappaert 2000</t>
  </si>
  <si>
    <t>CAP auditory threshold shift</t>
  </si>
  <si>
    <t>5 days</t>
  </si>
  <si>
    <t xml:space="preserve">Kidney; Liver; Blood; Eyes; Immune system; Respiratory system </t>
  </si>
  <si>
    <t>106-93-4</t>
  </si>
  <si>
    <t>Ethylene dibromide (EDB, 1,2-Dibromoethane)</t>
  </si>
  <si>
    <t>NTP 1982</t>
  </si>
  <si>
    <t>Nasal inflammation</t>
  </si>
  <si>
    <t>RDGR(ET)= 0.198</t>
  </si>
  <si>
    <t>Liver; Blood; Endocrine system; Eyes</t>
  </si>
  <si>
    <t xml:space="preserve">No proposed changes to the cancer TRV but did reattribute the source of the TRV from 2018 ATSAC to IRIS which is the origin of the 2018 ATSAC value. Proposed using OEHHA's chronic REL as the chronic noncancer TRV rather than IRIS. Even though the OEHHA value was published earlier, it is based on a more recent human study than the animal study the IRIS RfC is based on. The OEHHA value is also based on humans rather than animals which requires less extrapolation. The proposed DEQ acute TRV is a modification of a TCEQ 24-hour acute ReV published 11/29/2017. No other authoritative sources have an acute TRV for this TAC. The DEQ modification was to apply the full 3000 total UF TCEQ would have used were it not for a TCEQ policy cap of 300 on total UFs. </t>
  </si>
  <si>
    <t>Ratcliff 1987</t>
  </si>
  <si>
    <t>decreased sperm count, decreased percentage of viable and motile sperm, increased semen pH, increased proportion of sperm with specific morphological abnormalities</t>
  </si>
  <si>
    <t>4.9 years average</t>
  </si>
  <si>
    <t>Short 1978</t>
  </si>
  <si>
    <t>Reduced fetal body weight, increased incidence of fetal resorptions and skeletal anomalies</t>
  </si>
  <si>
    <t>RGDR = default 1</t>
  </si>
  <si>
    <t>10 days during gestation</t>
  </si>
  <si>
    <t xml:space="preserve">No time adjustment as a matter of TCEQ policy because endpoint is developmental and exposures were continuous. </t>
  </si>
  <si>
    <t xml:space="preserve">This is a TCEQ 24-hour ReV value that Oregon agency staff modified. Oregon agency staff used the full 3000 total uncertainty factor that TCEQ would have applied if not for their policy cap of 300 as a total UF. </t>
  </si>
  <si>
    <t>107-06-2</t>
  </si>
  <si>
    <t>Ethylene dichloride (EDC, 1,2-Dichloroethane)</t>
  </si>
  <si>
    <t>Kozik 1957</t>
  </si>
  <si>
    <t>Impaired neurobehavioral function in humans</t>
  </si>
  <si>
    <t>Study was in humans term "HEC" in the PPRTV documentation refers to the time adjustment discussed in that column.</t>
  </si>
  <si>
    <t>Not given for human critical study Kozik 1957. PPRTV assumed to be less than 7 years, which they define as the threshold for chronic exposure as a matter of policy.</t>
  </si>
  <si>
    <t xml:space="preserve">No proposed change to cancer TRV but updating attribution from 2018 ATSAC to IRIS which is where 2018 ATSAC got the value from originally. No proposed change to chronic noncancer TRV. Proposed acute TRV is an ATSDR acute MRL that was finalized in 2024. </t>
  </si>
  <si>
    <t>Spreafico 1980</t>
  </si>
  <si>
    <t>Significant elevation in liver enzymes</t>
  </si>
  <si>
    <t>RGDR = 1.5</t>
  </si>
  <si>
    <t>12 Months</t>
  </si>
  <si>
    <t>Hotchkiss 2010</t>
  </si>
  <si>
    <t>Degredation, with necrosis, of olfactory epithelium</t>
  </si>
  <si>
    <t>RGDR(ET) = 0.2</t>
  </si>
  <si>
    <t>4-8 hours</t>
  </si>
  <si>
    <t>107-21-1</t>
  </si>
  <si>
    <t>Ethylene glycol</t>
  </si>
  <si>
    <t>Wills 1974</t>
  </si>
  <si>
    <t>Respiratory irritant in human volunteers</t>
  </si>
  <si>
    <t>30 days</t>
  </si>
  <si>
    <t>20/24 hours/day</t>
  </si>
  <si>
    <t>Respiratory irritation</t>
  </si>
  <si>
    <t>"The NOAEL of 23 mg/m3 was not adjusted for discontinuous daily exposure (20 hours/24 hours) because the critical effect is concentration 
dependent and not duration dependent."</t>
  </si>
  <si>
    <t>111-76-2</t>
  </si>
  <si>
    <t>Ethylene glycol monobutyl ether</t>
  </si>
  <si>
    <t>NTP 2000</t>
  </si>
  <si>
    <t>Hyaline degeneration of nasal olfactory epithelium</t>
  </si>
  <si>
    <t>RGDR = 0.35</t>
  </si>
  <si>
    <t>2 years.</t>
  </si>
  <si>
    <t>Hemosiderin deposition in liver</t>
  </si>
  <si>
    <t>No UF for animal to human extrapolation because of PBPK model to account for dosimetric toxicokinetic difference and in vitro studies indicating that humans are less sensitive than rodents justifies ommission of UF to account for toxicodynamic differences.</t>
  </si>
  <si>
    <t>PBPK modeling used to translate internal dose between animals and humans</t>
  </si>
  <si>
    <t>Not specified in summary materials but there is a statement that it was a chronic study.</t>
  </si>
  <si>
    <t>Accounted for in the PBPK model used to extrapolate animal to human dose.</t>
  </si>
  <si>
    <t>Haufroid 1997</t>
  </si>
  <si>
    <t>Decrease in hematocrit and mean corpuscular hemoglobin</t>
  </si>
  <si>
    <t>1-6 years</t>
  </si>
  <si>
    <t>Ty 1984</t>
  </si>
  <si>
    <t>Decreased RBC count</t>
  </si>
  <si>
    <t>Kidney; Liver; Eyes; Skin; Nervous system; Immune system; Respiratory system ; Gastrointestinal system</t>
  </si>
  <si>
    <t>Carpenter 1956</t>
  </si>
  <si>
    <t>eye irritation</t>
  </si>
  <si>
    <t>Hematuria</t>
  </si>
  <si>
    <t>110-80-5</t>
  </si>
  <si>
    <t>Ethylene glycol monoethyl ether</t>
  </si>
  <si>
    <t>Barbee 1984</t>
  </si>
  <si>
    <t>Testicular degeneration and decreased hemoglobin</t>
  </si>
  <si>
    <t>Decreased testis weight, seminiferous tubule degeneration</t>
  </si>
  <si>
    <t>Decreased hemoglobin</t>
  </si>
  <si>
    <t>Tinston 1983; Doe 1984</t>
  </si>
  <si>
    <t>Delayed ossification of the cervical vertebrae and sternebrae and extra ribs</t>
  </si>
  <si>
    <t>6 hrs/day on days 6 - 15 of gestation.</t>
  </si>
  <si>
    <t>111-15-9</t>
  </si>
  <si>
    <t>Ethylene glycol monoethyl ether acetate</t>
  </si>
  <si>
    <t>Ty 1988</t>
  </si>
  <si>
    <t>Unossified anterior arch of atlas in rats</t>
  </si>
  <si>
    <t>6 hrs/day on Days 6-15 of gestation</t>
  </si>
  <si>
    <t>6/24 hours/day (experimental exposure was 7 days/week so no adjustment for days/week)</t>
  </si>
  <si>
    <t>Tinston 1983</t>
  </si>
  <si>
    <t>Fetotoxicity</t>
  </si>
  <si>
    <t>13 days</t>
  </si>
  <si>
    <t>Decreased fetal weights, increased incidence of skeletal defects</t>
  </si>
  <si>
    <t>6 hours on gestation days 6-29</t>
  </si>
  <si>
    <t>109-86-4</t>
  </si>
  <si>
    <t>Ethylene glycol monomethyl ether</t>
  </si>
  <si>
    <t>Miller 1983; EPA 1995</t>
  </si>
  <si>
    <t>Hanley 1984</t>
  </si>
  <si>
    <t>Gross soft tissue and skeletal teratogenic effects and significantly decreased fetal body weights</t>
  </si>
  <si>
    <t>6 hours of days 6-15 of gestation</t>
  </si>
  <si>
    <t>Blood; Immune system</t>
  </si>
  <si>
    <t>6/24 hours/day (days/week removed from calculation because of application to single 24-hour period)</t>
  </si>
  <si>
    <t>This DEQ value is equivalent to the PPRTV subchronic RfC except that the days/week portion of the intermittent exposure adjustment is ommitted to make for a better fit to DEQ's single 24-hour exposure averaging time for acute TRVs.</t>
  </si>
  <si>
    <t>75-21-8</t>
  </si>
  <si>
    <t>Ethylene oxide</t>
  </si>
  <si>
    <t>Mice</t>
  </si>
  <si>
    <t>Snellings 1984</t>
  </si>
  <si>
    <t>Impaired neurological function</t>
  </si>
  <si>
    <t>10 weeks (males); 11 weeks (females).</t>
  </si>
  <si>
    <t>Liver; Blood; Musculo-skeletal system; Immune system</t>
  </si>
  <si>
    <t xml:space="preserve">No proposed changes to cancer or chronic noncancer TRVs. Changed attribution of cancer TRV from 2018 ATSAC to IRIS, which is where the 2018 ATSAC got the value from originally. Proposed acute TRV is new and is ATSDR's 2022 acute MRL (news since last round of TRV updates). </t>
  </si>
  <si>
    <t>Snellings 1982</t>
  </si>
  <si>
    <t>Depressed fetal weight</t>
  </si>
  <si>
    <t>RGDR(ET) = 1</t>
  </si>
  <si>
    <t>6/24 hours/day (no days/week adjustment because experimental exposure occurred on consecutive days throughout)</t>
  </si>
  <si>
    <t xml:space="preserve">Blood; Nervous system; Immune system; Respiratory system </t>
  </si>
  <si>
    <t>Fluoride and inorganic compounds</t>
  </si>
  <si>
    <t>Musculo-skeletal system</t>
  </si>
  <si>
    <t>Derryberry 1963</t>
  </si>
  <si>
    <t>Increased bone density</t>
  </si>
  <si>
    <t>Occ wkr, 14 years</t>
  </si>
  <si>
    <t>Info for fluoride ion will also be used for HF.</t>
  </si>
  <si>
    <t xml:space="preserve">Kidney; Blood; Skin; Respiratory system </t>
  </si>
  <si>
    <t>Lund 1997, 1999</t>
  </si>
  <si>
    <t>Upper respiratory tract irritation</t>
  </si>
  <si>
    <t>Kidney; Liver; Blood; Eyes; Skin; Nervous system</t>
  </si>
  <si>
    <t>Lund 1997</t>
  </si>
  <si>
    <t>7782-41-4</t>
  </si>
  <si>
    <t>Fluorine gas</t>
  </si>
  <si>
    <t>Keplinger 1968</t>
  </si>
  <si>
    <t>Eye and upper respiratory irritation</t>
  </si>
  <si>
    <t>3-15 minutes</t>
  </si>
  <si>
    <t>0.25/25 hours/day</t>
  </si>
  <si>
    <t>Kidney; Liver; Skin</t>
  </si>
  <si>
    <t>Pazdrak 1993</t>
  </si>
  <si>
    <t>Occ wrks; 2 hours.</t>
  </si>
  <si>
    <t>Only one concentration was tested</t>
  </si>
  <si>
    <t>Kidney; Liver; Blood; Eyes; Skin; Nervous system; Immune system</t>
  </si>
  <si>
    <t>Kulle 1987</t>
  </si>
  <si>
    <t>mild and moderate eye irritation</t>
  </si>
  <si>
    <t>3 hours</t>
  </si>
  <si>
    <t>111-30-8</t>
  </si>
  <si>
    <t>Glutaraldehyde</t>
  </si>
  <si>
    <t>NTP 1998; NTP 1999</t>
  </si>
  <si>
    <t>Respiratory epithelium squamous metaplasia in rats and mice</t>
  </si>
  <si>
    <t>RGDR = 0.17</t>
  </si>
  <si>
    <t>Reviewed on 6-21-2023. No changes.</t>
  </si>
  <si>
    <t>NTP 1993; Gross 1994</t>
  </si>
  <si>
    <t>Nasal lesions in rats and nice</t>
  </si>
  <si>
    <t>RGDR = 0.0939</t>
  </si>
  <si>
    <t>1 or 4 days, or 6 or 13 weeks, at 6 hrs/day</t>
  </si>
  <si>
    <t xml:space="preserve"> 6 hours/24 hours</t>
  </si>
  <si>
    <t>77-47-4</t>
  </si>
  <si>
    <t>Hexachlorocyclopentadiene</t>
  </si>
  <si>
    <t>NTP 1994</t>
  </si>
  <si>
    <t>Suppurative inflammation of the nose</t>
  </si>
  <si>
    <t>RGDR(ET) = 0.237</t>
  </si>
  <si>
    <t>Kidney; Liver; Blood; Endocrine system</t>
  </si>
  <si>
    <t>No proposed changes to TRVs.</t>
  </si>
  <si>
    <t>yellow-brown pigment in the  nasal, tracheal, or bronchial epithelium</t>
  </si>
  <si>
    <t>RGDR(PU) = 2.4</t>
  </si>
  <si>
    <t>"A conversion factor was not used to adjust for intermittent exposure due to the corrosive nature of HCCPD. The chemical exerts a direct contact effect, and the effects are concentration - rather than time-dependent."</t>
  </si>
  <si>
    <t>Rand 1982</t>
  </si>
  <si>
    <t>Increased number of electron-lucent inclusions in the Clara cells of the lungs</t>
  </si>
  <si>
    <t>RGDR(PU) = 1.95</t>
  </si>
  <si>
    <t>Kidney; Liver; Blood; Endocrine system; Eyes; Skin; Nervous system; Cardiovascular system; Gastrointestinal system</t>
  </si>
  <si>
    <t>67-72-1</t>
  </si>
  <si>
    <t>Hexachloroethane</t>
  </si>
  <si>
    <t>Weeks 1979</t>
  </si>
  <si>
    <t>Tremors and ruffled pelt</t>
  </si>
  <si>
    <t xml:space="preserve">Kidney; Liver; Immune system; Respiratory system </t>
  </si>
  <si>
    <t>No proposed changes to noncancer TRVs but propose to adopt OEHHA IUR as basis for cancer TRV</t>
  </si>
  <si>
    <t>Neurological effects - tremmors</t>
  </si>
  <si>
    <t>See MRL worksheet for details</t>
  </si>
  <si>
    <t>Gestation days 6-16</t>
  </si>
  <si>
    <t xml:space="preserve">Eyes; Respiratory system </t>
  </si>
  <si>
    <t>110-54-3</t>
  </si>
  <si>
    <t>Hexane</t>
  </si>
  <si>
    <t>Huang 1989</t>
  </si>
  <si>
    <t>Decreased MCV at 12 weeks</t>
  </si>
  <si>
    <t>16 weeks</t>
  </si>
  <si>
    <t>12/24 hours/day (animals were exposed 7 days/week so no days/week adjustment is needed)</t>
  </si>
  <si>
    <t>UF=30 for commercial hexane</t>
  </si>
  <si>
    <t xml:space="preserve">Kidney; Liver; Respiratory system </t>
  </si>
  <si>
    <t xml:space="preserve">The proposed cancer TRV is a screening level PPRTV IUR for commercial hexane which DEQ consideres to have a high enough proportion of n-hexane (42-55%) to be applicable to this TAC. No proposed change to chronic TRV, but changed attribution from 2018 ATSAC to IRIS which is where it originally came from. The proposed acute TRV is a public comment draft acute MRL from ATSDR (May 2024). </t>
  </si>
  <si>
    <t>Miyagaki 1967</t>
  </si>
  <si>
    <t>Peripheral neuropathy</t>
  </si>
  <si>
    <t>adjustment for percent of exposure medium containing hexane (67.5%) as well as time adjustment (6/7 days/week). Exposure was continuous 24 hours/day so no hours/day adjustement was needed.</t>
  </si>
  <si>
    <t>NIEHS 1987</t>
  </si>
  <si>
    <t xml:space="preserve">Decreased fetal body weight </t>
  </si>
  <si>
    <t>14 days</t>
  </si>
  <si>
    <t>302-01-2</t>
  </si>
  <si>
    <t>Hydrazine</t>
  </si>
  <si>
    <t>Hamster</t>
  </si>
  <si>
    <t>Vernot 1985</t>
  </si>
  <si>
    <t>Hemosiderosis of liver</t>
  </si>
  <si>
    <t>1 Year</t>
  </si>
  <si>
    <t xml:space="preserve">Kidney; Endocrine system; Immune system; Respiratory system </t>
  </si>
  <si>
    <t>Amyloidosis and hemosiderosis of the liver</t>
  </si>
  <si>
    <t>Serious/severe effect</t>
  </si>
  <si>
    <t>Amyloidosis of thyroid</t>
  </si>
  <si>
    <t>Haun 1973</t>
  </si>
  <si>
    <t>Moderate to severe fatty liver changes</t>
  </si>
  <si>
    <t>RGDR = 5.788</t>
  </si>
  <si>
    <t>Continuous exposure for duration so no adjustment necessary</t>
  </si>
  <si>
    <t>Blood; Eyes; Nervous system</t>
  </si>
  <si>
    <t>Human (asthmatics)</t>
  </si>
  <si>
    <t>Stevens 1992</t>
  </si>
  <si>
    <t>Upper respiratory symptoms of sore throat and nasal discharge</t>
  </si>
  <si>
    <t>45 minutes</t>
  </si>
  <si>
    <t>Mathematically adjusted to 1 hour averaging time from 45 minute experimental exposure</t>
  </si>
  <si>
    <t>Hydrogen sulfide</t>
  </si>
  <si>
    <t>Brenneman 2000</t>
  </si>
  <si>
    <t>Nasal lesions of the olfactory mucosa</t>
  </si>
  <si>
    <t>RGDR(ET)=0.184</t>
  </si>
  <si>
    <t>10 weeks</t>
  </si>
  <si>
    <t>6/24 hours/day (exposure was every day, so no days/week adjustment needed)</t>
  </si>
  <si>
    <t>No proposed changes to TRV values but changing attribution from 2018 ATSAC and SGC document to IRIS and ATSDR which were the original sources of those values.</t>
  </si>
  <si>
    <t>CIIT 1983c</t>
  </si>
  <si>
    <t>Histopathological inflammatory changes in the nasal mucosa</t>
  </si>
  <si>
    <t>Jappinen 1990</t>
  </si>
  <si>
    <t>Increased airway resistance</t>
  </si>
  <si>
    <t>Short-term value based on ATSDR MRL</t>
  </si>
  <si>
    <t>Liver; Musculo-skeletal system; Eyes; Nervous system; Cardiovascular system; Immune system</t>
  </si>
  <si>
    <t>California State Department of Public Health 1969; CARB 1984; Reynolds 1985; Amoore 1985</t>
  </si>
  <si>
    <t>Headache and nausea</t>
  </si>
  <si>
    <t>Not stated, tested until odor detected</t>
  </si>
  <si>
    <t xml:space="preserve">Headache </t>
  </si>
  <si>
    <t>78-59-1</t>
  </si>
  <si>
    <t>Isophorone</t>
  </si>
  <si>
    <t>Bio/dynamics 1984a,b</t>
  </si>
  <si>
    <t>Reduced crown-rump length of female rate fetuses and exencephaly in fetal rats and mice</t>
  </si>
  <si>
    <t>No long term exposure studies in humans.</t>
  </si>
  <si>
    <t xml:space="preserve">Liver; Eyes; Nervous system; Respiratory system </t>
  </si>
  <si>
    <t>Reviewed 6-21-2023. No changes.</t>
  </si>
  <si>
    <t>Bio/dynamics 1984a,b; NTP 1986</t>
  </si>
  <si>
    <t>Hepatocytomegaly and coagulative necrosis of the liver in mice</t>
  </si>
  <si>
    <t>"The NTP (1986) study observed an increased incidence of hepatocytomegaly and coagulative necrosis of the liver in treated male mice, but not in female mice and rats, orally gavaged with isophorone...Multiplying the oral REL by 3,500 mg/m3  per mg/kg-day for route-to-route extrapolation results in a chronic inhalation REL estimate of 900 mg/m3 (0.16 ppm), which is in good agreement with the REL developed from Dutertre-Catella (1976) and Biodynamics (1984a,b)." - pg. 334</t>
  </si>
  <si>
    <t>67-63-0</t>
  </si>
  <si>
    <t>Isopropyl alcohol</t>
  </si>
  <si>
    <t>Burleigh-Flayer 1997</t>
  </si>
  <si>
    <t>Decreased absolute and relative testes weights following 78 weeks of exposure</t>
  </si>
  <si>
    <t>Standard value of 1 is used for a BGPC ratio &gt;1</t>
  </si>
  <si>
    <t>104 and 78 wk in the rat and the mouse</t>
  </si>
  <si>
    <t>6/24 * 390/546</t>
  </si>
  <si>
    <t>Kidney lesions in mice and rats</t>
  </si>
  <si>
    <t>78 weeks in mice; 104 weeks in rats</t>
  </si>
  <si>
    <t>6/24 X 5/7</t>
  </si>
  <si>
    <t>Nelson 1988</t>
  </si>
  <si>
    <t>Fetal growth retardation and developmental anomalies in rats</t>
  </si>
  <si>
    <t>"A comparative REL was calculated from the only reproduction/developmental study that utilized inhalation as the route of exposure (Nelson et al., 1988)….This developmental REL is within an order of magnitude of the chronic REL for kidney lesions, and therefore, is also considered to be a critical effect." - pg. 344</t>
  </si>
  <si>
    <t>Nelson 1943</t>
  </si>
  <si>
    <t>Mild irritation of the eyes nose and throat in humans</t>
  </si>
  <si>
    <t>3-5 minutes</t>
  </si>
  <si>
    <t>4 minute NOAEL was time adjusted to 1 hour.</t>
  </si>
  <si>
    <t>98-82-8</t>
  </si>
  <si>
    <t>Isopropylbenzene (Cumene)</t>
  </si>
  <si>
    <t>Cushman 1995</t>
  </si>
  <si>
    <t>Increased kidney and adrenal weights in rat inhalation study</t>
  </si>
  <si>
    <t>6 hr/24 hr x 5/7 days</t>
  </si>
  <si>
    <t>Cumene is well-absorbed by the respiratory tract.</t>
  </si>
  <si>
    <t>7439-92-1</t>
  </si>
  <si>
    <t>Lead and compounds</t>
  </si>
  <si>
    <t>EPA ISA 2023</t>
  </si>
  <si>
    <t>Decreased IQ in exposed children</t>
  </si>
  <si>
    <t>No proposed changes to noncancer TRVs but updated attribution from 2018 ATSAC to DEQ. The values are still EPA's National Ambient Air Quality Standard applied to DEQ's standard averaging times for acute and chronic noncancer TRVs. The application of the NAAQS to acute exposures is justified by the severity of the critical health effect and the fact that critical supporting studies were not designed to determine the precise  minimum amount of exposure time needed to cause the effect. The proposed cancer TRV is newly proposed for use in CAO.</t>
  </si>
  <si>
    <t>108-31-6</t>
  </si>
  <si>
    <t>Maleic anhydride</t>
  </si>
  <si>
    <t>Short 1988</t>
  </si>
  <si>
    <t>Neutrophilic infiltration of the nasal epithelium; epithelial hyperplasia; respiratory irritation in rats, hamsters, and monkeys</t>
  </si>
  <si>
    <t>Due to the lack of aerosol particle size data for the critical study, a human equivalent concentration could not be developed using recommended methods of inhalation dosimetry</t>
  </si>
  <si>
    <t>7439-96-5</t>
  </si>
  <si>
    <t>Manganese and compounds</t>
  </si>
  <si>
    <t>Roels 1992</t>
  </si>
  <si>
    <t>Impaired neurobehavior: visual reaction time, eye-hand coordination</t>
  </si>
  <si>
    <t>5 yr (avg)</t>
  </si>
  <si>
    <t>10/20 x 5/7</t>
  </si>
  <si>
    <t>No proposed changes to chronic TRV. Older OEHHA value is selected over newer ATSDR value because of special consideration of potential neurodevelopmental effects that have not been well studied. See technical memo for details on proposed new acute TRV.</t>
  </si>
  <si>
    <t>Impaired neurobehavioral function. The prevalence of abnormal scores on eye-hand coordination and hand steadiness tests showed a dose-response relationship with blood Mn levels.</t>
  </si>
  <si>
    <t>0.2-17.7 years</t>
  </si>
  <si>
    <t>10/20 m3 air breathed/day x 5/7 days/week</t>
  </si>
  <si>
    <t>8/24  hours/day x 5/7 days/week</t>
  </si>
  <si>
    <t>Doorman 2005</t>
  </si>
  <si>
    <t>Mild bronchiolitis, alveolar duct inflammation, proliferation of BALT</t>
  </si>
  <si>
    <t>Component UFs add up to 360, but TCEQ has policy of maximum total UF of 300 for acute TRVs. Also they used 3 instead of 10 for interspecies difference because the species was non-human primates, which have very similar toxikokinetics for inhaled Mn to humans. So the UF only is needed for toxicodynamic differences.</t>
  </si>
  <si>
    <t>Effects were subclinical (i.e. no behavior changes in  monkeys or coughing or wheezing). Changes were only apparent on post-mortem histopathological exam</t>
  </si>
  <si>
    <t xml:space="preserve">RDDR = 1 </t>
  </si>
  <si>
    <t>TCEQ stated "For the 24-h ReV, the LOAEL/POD of 1.5 mg Mn/m3 was used as the 24-h PODADJ since the total exposure duration was considerably longer (i.e., 90 h) and lung tissue data from the study indicates that the accumulation of Mn in the lung predominated over the 3-week exposure period. Thus, the PODADJ for derivation of the 24-h ReV is 1.5 mg Mn/m3."</t>
  </si>
  <si>
    <t>This is the TCEQ value as they developed it</t>
  </si>
  <si>
    <t>Doorman 2005; Erikson 2008</t>
  </si>
  <si>
    <t>Mild bronchiolitis, alveolar duct inflammation, proliferation of BALT; Molecular biomarkers of oxidative stress in brain tissue</t>
  </si>
  <si>
    <t>UF of 3 for interspecies because monkeys and humans have similar respiratory anatomy; 3 for LOAEL UF because of mild effect; 3 for DB UF because of overall small database, potential neurodevelopmental effects not fully tested</t>
  </si>
  <si>
    <t>Monkeys have very similar respiratory anatomy and physiology to humans</t>
  </si>
  <si>
    <t>See notes for more details</t>
  </si>
  <si>
    <t>7439-97-6</t>
  </si>
  <si>
    <t>Mercury and compounds</t>
  </si>
  <si>
    <t>Fawer 1983; Piikivi and Tolonen 1989; Piikivi and Hanninen 1989; Piikivi 1989; Ngim 1992; Liang 1993</t>
  </si>
  <si>
    <t>Hand tremor, increases in memory disturbance; slight subjective and objective evidence of autonomic dysfunction</t>
  </si>
  <si>
    <t xml:space="preserve">An uncertainty factor of 10 was used for the protection of sensitive human subpopulations (including concern for acrodynia - see Additional Comments section) together with the use of a LOAEL. </t>
  </si>
  <si>
    <t>16 yrs</t>
  </si>
  <si>
    <t>5days/7days</t>
  </si>
  <si>
    <t>Air concentrations were extrapolated from blood levels based on the conversion factor of Roels et al. (1987) as described in the Additional Comments section for the studies of Piikivi and Tolonen (1989), Piikivi and Hanninen (1989), and Piikivi (1989).</t>
  </si>
  <si>
    <t>No proposed change to acute TRV. Proposed chronic TRV is the same numerical value as before but derived more recently, using more recent studies, and using a more robust method of integrating exposure information across multiple studies to get a point of departure.</t>
  </si>
  <si>
    <t>Piikivi 1989; Fawer 1983; Piikivi 1989a; Piikivi 1989b; Ngim 1992</t>
  </si>
  <si>
    <t>Neurotoxicity as measured by: inention tremor; memory and sleep disturbances; decreased performance on neurobehavioral tests (finger tapping, visual scan, visuomotor coordination, visual memory); dcreased EEG activity</t>
  </si>
  <si>
    <t>30 for intraspecies variability because study in workers but there are well known greater susceptibility in children</t>
  </si>
  <si>
    <t>13.7-15.6 years</t>
  </si>
  <si>
    <t>Bast-Pettersen 2005; Boogaard 1996; Chapman 1990; Ellingsen 2001; Fawer 1983; Langworth 1992; Wastensson 2006, 2008</t>
  </si>
  <si>
    <t>95% Lower confidence limit on the weighted median of NOAELs from multiple epidemiological studies</t>
  </si>
  <si>
    <t>As part of a mass balance model converting urine concentrations to estimated air concentrations</t>
  </si>
  <si>
    <t>Danielsson 1993</t>
  </si>
  <si>
    <t>CNS disturbances in offspring</t>
  </si>
  <si>
    <t>30 for interspecies because there is a greater human vs. rat susceptibility</t>
  </si>
  <si>
    <t>1 hr/day</t>
  </si>
  <si>
    <t>Cook 1991</t>
  </si>
  <si>
    <t>Subtle impairment in the performance of complicated tasks</t>
  </si>
  <si>
    <t>75 minutes</t>
  </si>
  <si>
    <t>Extrapolated 1.25 hr of exposure to 1 hour</t>
  </si>
  <si>
    <t>101-77-9</t>
  </si>
  <si>
    <t>4,4'-Methylenedianiline (and its dichloride)</t>
  </si>
  <si>
    <t>Leong 1987</t>
  </si>
  <si>
    <t>Ocular toxicity to the retinas of guinea pigs</t>
  </si>
  <si>
    <t>LOAEL was 100% incidence</t>
  </si>
  <si>
    <t>4/24 hours/day x 5/7 days/week</t>
  </si>
  <si>
    <t>Kidney; Liver; Endocrine system; Immune system</t>
  </si>
  <si>
    <t>Hoymann 1998; Feron 2001</t>
  </si>
  <si>
    <t>Pulmonary interstitial fibrosis</t>
  </si>
  <si>
    <t>RGDR = 3.41</t>
  </si>
  <si>
    <t>18/24 hours/day x 5/7 days/week</t>
  </si>
  <si>
    <t>Nervous system; Immune system</t>
  </si>
  <si>
    <t>Reuzel 1990</t>
  </si>
  <si>
    <t>Hyperplasia of olfactory epithelium</t>
  </si>
  <si>
    <t>RDDR (ET) = 0.453</t>
  </si>
  <si>
    <t>Ruezel 1994</t>
  </si>
  <si>
    <t>Basal cell hyperplasia in upper respiratory tract</t>
  </si>
  <si>
    <t>RDDR = 0.453</t>
  </si>
  <si>
    <t>Note that ATSDR specifies that this is for the polymeric form of the compound and gives it a different CASN</t>
  </si>
  <si>
    <t>108-10-1</t>
  </si>
  <si>
    <t>Methyl isobutyl ketone (MIBK, Hexone)</t>
  </si>
  <si>
    <t>Mouse/Rat</t>
  </si>
  <si>
    <t>Tyl 1987</t>
  </si>
  <si>
    <t>Reduced fetal body weight, skeletal variations and increased fetal death in mice and skeletal variations in rats</t>
  </si>
  <si>
    <t>Varies by part of study</t>
  </si>
  <si>
    <t>Kidney; Liver; Endocrine system; Nervous system</t>
  </si>
  <si>
    <t>624-83-9</t>
  </si>
  <si>
    <t>Methyl isocyanate</t>
  </si>
  <si>
    <t>Dodd 1986</t>
  </si>
  <si>
    <t xml:space="preserve">Decreased weight and lung pathology </t>
  </si>
  <si>
    <t>RGDR = 1.23</t>
  </si>
  <si>
    <t>10 days</t>
  </si>
  <si>
    <t>8/10 days x 6/24 hours</t>
  </si>
  <si>
    <t>80-62-6</t>
  </si>
  <si>
    <t>Methyl methacrylate</t>
  </si>
  <si>
    <t>Hazelton Labs. 1979a; Lomax 1992; Lomax 1997</t>
  </si>
  <si>
    <t>Degeneration/atrophy of olfactory epithelium in male rats</t>
  </si>
  <si>
    <t>RGDR = 0.28</t>
  </si>
  <si>
    <t>Daughtrey 1997; Gil 1989</t>
  </si>
  <si>
    <t>Neurobehavioral (altered gait)</t>
  </si>
  <si>
    <t>91-20-3</t>
  </si>
  <si>
    <t>Naphthalene</t>
  </si>
  <si>
    <t>Vac</t>
  </si>
  <si>
    <t>Dodd 2010</t>
  </si>
  <si>
    <t>Olfactory epithelial necrosis</t>
  </si>
  <si>
    <t>PBPK model applied</t>
  </si>
  <si>
    <t>6  hours</t>
  </si>
  <si>
    <t>Time adjustment to 24-hour exposure incorporated into the same PBPK model used for dosimetric adjustment from animals to humans</t>
  </si>
  <si>
    <t>This value was derived by EPA's ORD in May of 2022</t>
  </si>
  <si>
    <t>The proposed cancer TRV is not changing, but updated attribution from 2018 ATSAC to OEHHA which is where the value came from originally. DEQ proposes to rescind the chronic noncancer TRV because ATSDR's public comment draft toxicological profile as of May 2024 states that there is not adequate data to support a chronic TRV that is lower than the proposed acute TRV. The proposed acute TRV is public comment draft TRV from ATSDR as of May 2024. This acute 24 hour TRV is low enough that it is protective against any chronic health noncancer health effects.</t>
  </si>
  <si>
    <t>RGDR = 0.4</t>
  </si>
  <si>
    <t>1313-99-1</t>
  </si>
  <si>
    <t>Nickel oxide</t>
  </si>
  <si>
    <t>NTP 1994a</t>
  </si>
  <si>
    <t>Active pulmonary inflammation, alveolar proteinosis</t>
  </si>
  <si>
    <t>DAF = 0.096</t>
  </si>
  <si>
    <t>OEHHA calls this a nickel oxide-specific value</t>
  </si>
  <si>
    <t>7697-37-2</t>
  </si>
  <si>
    <t>Nitric acid</t>
  </si>
  <si>
    <t>Koenig 1989a</t>
  </si>
  <si>
    <t>Small increase in airway resistance, especially in asthmatics</t>
  </si>
  <si>
    <t>40 minutes</t>
  </si>
  <si>
    <t>Mathematically stretched from 40 minute experimental exposure to 1-hour averaging time</t>
  </si>
  <si>
    <t>Medinsky 1985</t>
  </si>
  <si>
    <t>Increased methemoglobin</t>
  </si>
  <si>
    <t>Default DAF = 1</t>
  </si>
  <si>
    <t>79-46-9</t>
  </si>
  <si>
    <t>2-Nitropropane</t>
  </si>
  <si>
    <t>Griffin 1980, 1981; Angus Chemical 1985a,b</t>
  </si>
  <si>
    <t>Liver focal vacuolization and nodules in rats</t>
  </si>
  <si>
    <t>22 months</t>
  </si>
  <si>
    <t>"A factor of 10 is used to account for the use of a LOAEL for a mild effect and for species to-species extrapolation"</t>
  </si>
  <si>
    <t xml:space="preserve">No proposed change to chronic noncancer TRV. Proposed cancer TRV is newly available since November 2019 from PPRTV and the proposed acute TRV is a modification of the newly available PPRTV subchronic RfC. DEQ proposes to remove the days/week adjustment from the PPRTV subchronic RfC. See notes pages for details. </t>
  </si>
  <si>
    <t>Lewis 1979; Ulrich 1977</t>
  </si>
  <si>
    <t>focal hepatocyte hypertrophy, hepatocyte hyperplasia, and hepatocyte basohilic foci</t>
  </si>
  <si>
    <t>RGDR[PU] = 0.80 or 0.83</t>
  </si>
  <si>
    <t>1-3 months</t>
  </si>
  <si>
    <t>7/24 hours</t>
  </si>
  <si>
    <t>62-75-9</t>
  </si>
  <si>
    <t>N-Nitrosodimethylamine</t>
  </si>
  <si>
    <t>Klein 1989, 1991</t>
  </si>
  <si>
    <t>Decreased body weight</t>
  </si>
  <si>
    <t>502 days</t>
  </si>
  <si>
    <t>No proposed changes to cancer TRV. Proposed noncancer TRV is a screening level PPRTV RfC developed in 2007.</t>
  </si>
  <si>
    <t>8014-95-7</t>
  </si>
  <si>
    <t>Oleum (fuming sulfuric acid)</t>
  </si>
  <si>
    <t>Small changes in airway function, especially in asthmatics</t>
  </si>
  <si>
    <t>16 minutes</t>
  </si>
  <si>
    <t>1 hour and 24 hr doses extrapolatecd from effects of 16 min exposure</t>
  </si>
  <si>
    <t>Musculo-skeletal system; Eyes; Skin</t>
  </si>
  <si>
    <t>See sulfuric acid entry for details - do not apply chronic TRV for sulfuric acid to this compound</t>
  </si>
  <si>
    <t>Mouse/Rat/Monkey</t>
  </si>
  <si>
    <t>Sandage 1961; Kristofferson 1974</t>
  </si>
  <si>
    <t>Twitching, muscle tremors, neurological impairment, elevated serum liver enzymes in rats</t>
  </si>
  <si>
    <t xml:space="preserve">Kidney; Blood; Cardiovascular system; Respiratory system </t>
  </si>
  <si>
    <t>75-44-5</t>
  </si>
  <si>
    <t>Phosgene</t>
  </si>
  <si>
    <t>Kodavanti 1997</t>
  </si>
  <si>
    <t>Collagen staining indicative of fibrosis in rats</t>
  </si>
  <si>
    <t>RGDR = 1.51</t>
  </si>
  <si>
    <t>6/24 hours/day no adjustment for days/week</t>
  </si>
  <si>
    <t>Diller 1985</t>
  </si>
  <si>
    <t>Minor damage to lower airways</t>
  </si>
  <si>
    <t>7803-51-2</t>
  </si>
  <si>
    <t>Phosphine</t>
  </si>
  <si>
    <t>Barbosa 1994</t>
  </si>
  <si>
    <t>Decrease in body weight gain</t>
  </si>
  <si>
    <t>No proposed changes to TRVs but updated attribution of source from 2018 ATSAC to OEHHA which was the original source of the 2018 ATSAC value</t>
  </si>
  <si>
    <t>Gastrointestinal system</t>
  </si>
  <si>
    <t>12185-10-3</t>
  </si>
  <si>
    <t>Phosphorus, white</t>
  </si>
  <si>
    <t>White 1935</t>
  </si>
  <si>
    <t>Coughing, throat irritation, headache</t>
  </si>
  <si>
    <t>5/60 minutes/hour x 1/24 hours/day</t>
  </si>
  <si>
    <t>Kidney; Liver; Nervous system; Cardiovascular system</t>
  </si>
  <si>
    <t>Deleted chronic inhalation value for white phosphorus because that old value applied to phosphoric acid - not white phoshporus. No proposed changes to acute TRV.</t>
  </si>
  <si>
    <t>85-44-9</t>
  </si>
  <si>
    <t>Phthalic anhydride</t>
  </si>
  <si>
    <t>Neilsen 1988; 1991</t>
  </si>
  <si>
    <t>Eye and respiratory irritation, asthma and bronchitis in occupationally exposed workers</t>
  </si>
  <si>
    <t>13.3 years</t>
  </si>
  <si>
    <t>Polychlorinated biphenyls (PCBs) TEQ</t>
  </si>
  <si>
    <t>Kociba 1978</t>
  </si>
  <si>
    <t>Increased mortality, decreased weight gain, depression of erythroid parameters, increased urinary excretion of porphyrins and deltaaminolevulinic acid, increased serum activities of alkaline phosphatase, gammaglutamyl transferase and glutamic-pyruvic transaminase, gross and histopathological changes in the liver, lymphoid tissue, lung and vascular tissues in rats.</t>
  </si>
  <si>
    <t>Extrapolation from oral study; exposure through diet</t>
  </si>
  <si>
    <t>Extrapolation from Diet study</t>
  </si>
  <si>
    <t>Continous exposure via diet</t>
  </si>
  <si>
    <t>Based on TEQ compared to 2,3,7,8-TCDD</t>
  </si>
  <si>
    <t>Endocrine system; Skin</t>
  </si>
  <si>
    <t>No proposed changes to TRVs but updated source attribution for cancer TRV from 2018 ATSAC to OEHHA which was the original source of the value selected by 2018 ATSAC. Note that these proposed TRVs are based on the toxicity of 2,3,7,8-Tetrachlorodibenzo-p-dioxin, which is the index chemical for evaluation of health risks for all dioxins and furans.</t>
  </si>
  <si>
    <t>Polychlorinated dibenzo-p-dioxins (PCDDs) &amp; dibenzofurans (PCDFs) TEQ</t>
  </si>
  <si>
    <t>50-32-8</t>
  </si>
  <si>
    <t>Benzo[a]pyrene</t>
  </si>
  <si>
    <t>Archibong 2002</t>
  </si>
  <si>
    <t xml:space="preserve">Decreased embryo/fetal survival in rats </t>
  </si>
  <si>
    <t>RDDR(ER) = 1.1</t>
  </si>
  <si>
    <t>9 days</t>
  </si>
  <si>
    <t>4/24 hours/day</t>
  </si>
  <si>
    <t>Proposed acute value is the same as chronic IRIS noncancer value because of short exposure (9 days) and developmental health effect without information on minimum exposure period needed to cause effect. No change in cancer or chronic noncancer values but reattributed cancer value to IRIS which is where 2018 ATSAC got it from.</t>
  </si>
  <si>
    <t>Same as chronic due to developmental critical effect following short-term pre-natal exposure</t>
  </si>
  <si>
    <t>123-38-6</t>
  </si>
  <si>
    <t>Propionaldehyde</t>
  </si>
  <si>
    <t>Union Carbide 1993</t>
  </si>
  <si>
    <t>Atrophy of olfactory epithelium in rats</t>
  </si>
  <si>
    <t>RGDR = 0.26</t>
  </si>
  <si>
    <t>7 weeks</t>
  </si>
  <si>
    <t>6/24 hours/day - no adjustment for days/week because experiment exposed animals every day of the week</t>
  </si>
  <si>
    <t>Lack of multigen reproductive tox study warrants the application of a UF of 3</t>
  </si>
  <si>
    <t xml:space="preserve">No proposed changes to chronic TRV. Acute TRV comes from TCEQ 2015 assessment. No authoritative source listed in rule has an acute TRV for this TAC except for EPA AEGLs which are not appropriate for CAO applications. </t>
  </si>
  <si>
    <t>Sim 1957</t>
  </si>
  <si>
    <t>Mild irritation of mucosal surfaces</t>
  </si>
  <si>
    <t>No adjustment; effects were concentration - not time dependent</t>
  </si>
  <si>
    <t>Texas value from 2015</t>
  </si>
  <si>
    <t>115-07-1</t>
  </si>
  <si>
    <t>Propylene</t>
  </si>
  <si>
    <t>Quest 1984</t>
  </si>
  <si>
    <t>Squamous metaplasia, epithelial hyperplasia (females only) and inflammation (males only) of the nasal cavity in rats</t>
  </si>
  <si>
    <t>RDGR = 0.21</t>
  </si>
  <si>
    <t>6423-43-4</t>
  </si>
  <si>
    <t>Propylene glycol dinitrate</t>
  </si>
  <si>
    <t>Dog</t>
  </si>
  <si>
    <t>Air Force 1985</t>
  </si>
  <si>
    <t>Decreased hematocrit, hemoglobin, red blood cells, reticulocytes and increased methemoglobin in dogs</t>
  </si>
  <si>
    <t>14 months</t>
  </si>
  <si>
    <t>Stewart 1974</t>
  </si>
  <si>
    <t>Altered visual evoked response and headache in humans</t>
  </si>
  <si>
    <t xml:space="preserve">Kidney; Liver; Blood; Eyes; Cardiovascular system; Immune system; Respiratory system </t>
  </si>
  <si>
    <t>107-98-2</t>
  </si>
  <si>
    <t>Propylene glycol monomethyl ether</t>
  </si>
  <si>
    <t>Ciezlak 1998</t>
  </si>
  <si>
    <t xml:space="preserve">Increased eosinophilic foci of altered hepatocytes </t>
  </si>
  <si>
    <t>RDGR = 1</t>
  </si>
  <si>
    <t>Kidney; Nervous system</t>
  </si>
  <si>
    <t>Landry 1983</t>
  </si>
  <si>
    <t>Mild reversible sedation</t>
  </si>
  <si>
    <t>Kuper 1988</t>
  </si>
  <si>
    <t xml:space="preserve">Degenerative and hyperplastic changes in the  respiratory epithelium of rats </t>
  </si>
  <si>
    <t>124 weeks</t>
  </si>
  <si>
    <t>6/24 days/year x 5/7 days/week</t>
  </si>
  <si>
    <t>Nest-like infolds of the nasal respiratory epithelium</t>
  </si>
  <si>
    <t>Refractory Ceramic Fibers</t>
  </si>
  <si>
    <t>Mast 1995a and 1995b; Bernstein 2001; Maxim 2003</t>
  </si>
  <si>
    <t>Pulmonary inflammation (macrophage aggregation) in rats</t>
  </si>
  <si>
    <t>allometric scaling factor of 0.07</t>
  </si>
  <si>
    <t>"3 for interspecies extapolation with dosimetric adjustment"</t>
  </si>
  <si>
    <t>Selenide, hydrogen</t>
  </si>
  <si>
    <t>Dudley 1937; Dudley 1941</t>
  </si>
  <si>
    <t>Respiratory and eye irritation in guinea pigs during exposure and difficult breathing and inactivity after exposure</t>
  </si>
  <si>
    <t>Based on 1 hr exposure duration</t>
  </si>
  <si>
    <t>7782-49-2</t>
  </si>
  <si>
    <t>Selenium and compounds</t>
  </si>
  <si>
    <t>Yang 1989</t>
  </si>
  <si>
    <t>Clinical selenosis</t>
  </si>
  <si>
    <t>Lifetime</t>
  </si>
  <si>
    <t>Proposed TRV is from OEHHA. Propose to rescind acute TRV for lack of support from authoritative source information.</t>
  </si>
  <si>
    <t>1310-73-2</t>
  </si>
  <si>
    <t>Sodium hydroxide</t>
  </si>
  <si>
    <t>Ott 1977</t>
  </si>
  <si>
    <t>Subjective compliants of eye, skin, and respiratory irritation in occupationally exposed workers; OEHHA: "mild adverse effects"</t>
  </si>
  <si>
    <t>8 hr TWA</t>
  </si>
  <si>
    <t>For 1 hr exposure</t>
  </si>
  <si>
    <t>Reviewed 10-3-2023. No changes.</t>
  </si>
  <si>
    <t>Ska 2003</t>
  </si>
  <si>
    <t>Lack of effect on color discrimination, olfactory threshold, neurobehavioral tests, mood, or subjective symptoms in human male volunteers (point of departure is based on a standalone NOAEL); other studies demonstrate significant inhibition of the vestibular-oculomotor system and impaired balance and coordination at higher doses</t>
  </si>
  <si>
    <t xml:space="preserve">6 hours </t>
  </si>
  <si>
    <t>One 6 hour exposure</t>
  </si>
  <si>
    <t xml:space="preserve">Liver; Eyes; Respiratory system </t>
  </si>
  <si>
    <t>Stewart 1968</t>
  </si>
  <si>
    <t>Eye and throat irritation</t>
  </si>
  <si>
    <t>7664-93-9</t>
  </si>
  <si>
    <t>Sulfuric acid</t>
  </si>
  <si>
    <t>Alarie 1973</t>
  </si>
  <si>
    <t>Bronchiolar epithelial hyperplasia and thickening of the bronchial walls in monkeys</t>
  </si>
  <si>
    <t>78 weeks</t>
  </si>
  <si>
    <t>Experimental exposure was continous</t>
  </si>
  <si>
    <t>OEHHA entry for sulfuric acid. Sample size of test groups was small. No observed NOAEL. Another study had a lower LOAEL but was not chosen due to the poor design of the study</t>
  </si>
  <si>
    <t>No proposed changes to TRVs - note that both acute and chronic TRVs should be applied to sulfur trioxide as well. This acute TRV should be applied to oleum but not the chronic TRV as per OEHHA.</t>
  </si>
  <si>
    <t>Utell 1984</t>
  </si>
  <si>
    <t>Small changes in airway function tests in asthmatic human volunteers</t>
  </si>
  <si>
    <t>For 1 hr exposure; no confirmed studies conclusively show reproductive or developmental toxicity linked to sulfuric acid</t>
  </si>
  <si>
    <t>505-60-2</t>
  </si>
  <si>
    <t>Sulfur Mustard</t>
  </si>
  <si>
    <t>Guild 1941</t>
  </si>
  <si>
    <t>Conjuctival reaction in humans</t>
  </si>
  <si>
    <t>8 hours/day for 3 days</t>
  </si>
  <si>
    <t xml:space="preserve">Kidney; Immune system; Respiratory system </t>
  </si>
  <si>
    <t>No proposed changes to TRV.</t>
  </si>
  <si>
    <t>127-18-4</t>
  </si>
  <si>
    <t>Tetrachloroethene (Perchloroethylene)</t>
  </si>
  <si>
    <t>Cavalleri 1994; Gobba 1998</t>
  </si>
  <si>
    <t>Significant decrease in color vision dry cleaners</t>
  </si>
  <si>
    <t>Average  106 months</t>
  </si>
  <si>
    <t>Database concerns around lack of data on potential immunological and hematological effects (indicated by oral exposure in mice). ATSDR Tox profile is public comment draft.</t>
  </si>
  <si>
    <t xml:space="preserve">Kidney; Liver; Endocrine system; Respiratory system </t>
  </si>
  <si>
    <t>No proposed changes to TRVs but updating attribution for cancer TRV from 2018 ATSAC to IRIS, which is where the 2018 ATSAC got the value. See notes for ATSDR acute in target organ table for explanation on why acute and chronic noncancer TRVs are the same.</t>
  </si>
  <si>
    <t>Echeverria 1995; Cavalleri 1994</t>
  </si>
  <si>
    <t>reaction time deficits and cognitive effects; color vision effects</t>
  </si>
  <si>
    <t>8.8 years - 15 years</t>
  </si>
  <si>
    <t>Average of RfCs from two critical studies with the same endpoint</t>
  </si>
  <si>
    <t>Could not find derivation information for this TAC, but OEHHA's landing page for PCE, liver and kidneys are listed as target organs</t>
  </si>
  <si>
    <t>Cavalleri 1994</t>
  </si>
  <si>
    <t>Significant decrease in color vision in dry cleaners</t>
  </si>
  <si>
    <t>avg 106 months of exposure</t>
  </si>
  <si>
    <t>From ATSDR MRL worksheet for acute inhalation MRL explaining why the acute MRL is the same as the chronic one: "Because it is very close to the NOAEL from acute-duration exposure, the chronic-duration LOAEL of 1.7 ppm (continuous equivalent exposure concentration) from Cavalleri et al. (1994) may represent a better basis for acute- and intermediate-duration MRLs. A PBPK model (Chiu and Ginsberg 2011) was used to evaluate the effect of exposure duration on the AUC of the blood concentration-time curve at a continuous exposure of 1.7 ppm. While it is not certain whether the neurological effects of tetrachloroethylene result from the parent compound or one or more of its metabolites, the AUC of the tetrachloroethylene blood concentration-time curve is assumed to represent a reasonable surrogate for the internal dose of the ultimate toxicant(s). This simulation showed that the 24-hour AUC blood concentration-time values are very similar after 14 days, 90 days, 365 days, and 2 years of exposure (see Table A-1 below). These simulations predict that the blood AUC of tetrachloroethylene is nearly constant after 2 weeks of continuous exposure. The blood concentration reaches approximately 90% of steady state at about 2 weeks of continuous exposure and 99% of steady state at 90 days. Given that the tetrachloroethylene AUC after acute-duration exposure is very similar to that after chronic exposure to the same concentration, the chronic MRL was adopted as the acute-duration MRL.</t>
  </si>
  <si>
    <t>Stewart 1970</t>
  </si>
  <si>
    <t>Poor performance on neurological tests and headache; eye, nose, throat irritation</t>
  </si>
  <si>
    <t>Mathematically compressed 3 hour experimental exposure into 1 hour averaging time</t>
  </si>
  <si>
    <t>811-97-2</t>
  </si>
  <si>
    <t>1,1,1,2-Tetrafluoroethane</t>
  </si>
  <si>
    <t>Collins 1995</t>
  </si>
  <si>
    <t>Leydig cell hyperplasia in rats</t>
  </si>
  <si>
    <t>2-year</t>
  </si>
  <si>
    <t xml:space="preserve">Kidney; Liver; Blood; Nervous system; Respiratory system </t>
  </si>
  <si>
    <t>7550-45-0</t>
  </si>
  <si>
    <t>Titanium tetrachloride</t>
  </si>
  <si>
    <t>EPA 1986; Lee 1986</t>
  </si>
  <si>
    <t>Increased incidence of tracheitis and rhinitis in rats</t>
  </si>
  <si>
    <t>RDDR = 0.1201</t>
  </si>
  <si>
    <t>"The LOAEL was not adjusted for intermittent exposure because the effects reflect contact irritation."</t>
  </si>
  <si>
    <t>DuPont 1979</t>
  </si>
  <si>
    <t>Reversible increase in relative lung weight and mild lung dust cell reaction in rats</t>
  </si>
  <si>
    <t>RDDR = 0.2064</t>
  </si>
  <si>
    <t>Little 1999</t>
  </si>
  <si>
    <t>Impairments in immediate and delayed prose memory, the digit symbol test, letter cancellation test in humans with sensitivity to toluene</t>
  </si>
  <si>
    <t>Cites PBPK modeling by Mork 2014 to justify reduced UF-H</t>
  </si>
  <si>
    <t>20 min exposure</t>
  </si>
  <si>
    <t>Justification for not adjusting is in the MRL worksheet</t>
  </si>
  <si>
    <t>The following study limitations are acknowledged:  potential selection bias, lack of a separate control group for neuropsychological testing, lack of “blinding” subjects to toluene exposure, and lack of data regarding covariates/comorbid conditions.</t>
  </si>
  <si>
    <t xml:space="preserve">Liver; Blood; Endocrine system; Musculo-skeletal system; Eyes; Cardiovascular system; Immune system; Respiratory system </t>
  </si>
  <si>
    <t>Andersen 1983</t>
  </si>
  <si>
    <t>Impaired reaction time and symptoms of headache, dizziness, feeling of intoxication, sensory irritation (eye and nose irritation)</t>
  </si>
  <si>
    <t>Total intraspecies UF of 30</t>
  </si>
  <si>
    <t>No time adjustment for sensory irritation</t>
  </si>
  <si>
    <t>26471-62-5</t>
  </si>
  <si>
    <t>Toluene diisocyanates (2,4- and 2,6-)</t>
  </si>
  <si>
    <t>Clark 1998</t>
  </si>
  <si>
    <t>Chronic lung function decline in workers</t>
  </si>
  <si>
    <t>At least 5 years</t>
  </si>
  <si>
    <t>No changes proposed to TRVs but updated atribution of chronic noncancer TRV from 2018 ATSAC to ATSDR which is where the 2018 ATSAC got the value from.</t>
  </si>
  <si>
    <t>Diem 1982</t>
  </si>
  <si>
    <t xml:space="preserve">Chronic lung function decline  </t>
  </si>
  <si>
    <t>5 years</t>
  </si>
  <si>
    <t>Accelerated decline in FEV1</t>
  </si>
  <si>
    <t>OEHHA applied UFs of 10 each for intraspecies toxicokinetic and toxicodynamic differences between individuals. This makes for a total UF-H of 100</t>
  </si>
  <si>
    <t>Vandenplas 1999</t>
  </si>
  <si>
    <t>Decrease in lung function in human volunteers</t>
  </si>
  <si>
    <t>Baur 1994; Vogelmeier 1991</t>
  </si>
  <si>
    <t>100% increase in "Raw" in asthmatics</t>
  </si>
  <si>
    <t>Only 3 for UF-H because study included asthmatics (a sensitive subgroup)</t>
  </si>
  <si>
    <t>2 hours for healthy subjects and 3 hours for asthmatics with 45 minute break after first hour</t>
  </si>
  <si>
    <t>McNutt 1975</t>
  </si>
  <si>
    <t>Liver histopathologic changes in rats</t>
  </si>
  <si>
    <t>No NOAEL identified for neurobehavioral test</t>
  </si>
  <si>
    <t>Rosengren 1985</t>
  </si>
  <si>
    <t>Astrogliosis in the sensorimotor cerbral cortex</t>
  </si>
  <si>
    <t>Continous exposure in experiment</t>
  </si>
  <si>
    <t>79-00-5</t>
  </si>
  <si>
    <t>1,1,2-Trichloroethane (Vinyl trichloride)</t>
  </si>
  <si>
    <t>WIL Research Laboratories 2002</t>
  </si>
  <si>
    <t xml:space="preserve">Vacuolation/microcysts </t>
  </si>
  <si>
    <t>RGDR(ET) = 0.13</t>
  </si>
  <si>
    <t>No proposed change to cancer TRV value but changed attribution from OEHHA to IRIS since OEHHA simply adopted the IRIS value. Proposed chronic non-cancer value is a screening level PPRTV and the Acute TRV is from a newly updated ATSDR tox profile (March 2021)</t>
  </si>
  <si>
    <t>Kirkpatrick 2001</t>
  </si>
  <si>
    <t>Necrosis of olfactory epithelium (minmal to mild; nasal level IV)</t>
  </si>
  <si>
    <t>4  hours</t>
  </si>
  <si>
    <t>79-01-6</t>
  </si>
  <si>
    <t>Trichloroethene (TCE, Trichloroethylene)</t>
  </si>
  <si>
    <t>Keil 2009; Johnson 2003</t>
  </si>
  <si>
    <t>Decreased thymus weights and increased serum levels of IgG in mice and cardiac malformations in rat fetuses whose mothers were exposed via drinking water (extrapolated via PBPK models)</t>
  </si>
  <si>
    <t>PBPK modeling</t>
  </si>
  <si>
    <t>30 weeks (Keil)</t>
  </si>
  <si>
    <t>No proposed changes to TRVs but changed attribution of chronic cancer TRV from 2018 ATSAC to IRIS since that is where the 2018 ATSAC got the value from.</t>
  </si>
  <si>
    <t>BMC01</t>
  </si>
  <si>
    <t>22 days</t>
  </si>
  <si>
    <t>GD 1-22</t>
  </si>
  <si>
    <t>Same PBPK modeling to extrapolate routes and from animals to humans</t>
  </si>
  <si>
    <t>30 weeks</t>
  </si>
  <si>
    <t>Vandervort 1973</t>
  </si>
  <si>
    <t>Drowsiness, fatigue, headache, eye irritation</t>
  </si>
  <si>
    <t>8 years</t>
  </si>
  <si>
    <t xml:space="preserve">Kidney; Liver; Endocrine system; Eyes; Nervous system; Cardiovascular system; Respiratory system </t>
  </si>
  <si>
    <t>96-18-4</t>
  </si>
  <si>
    <t>1,2,3-Trichloropropane</t>
  </si>
  <si>
    <t>Johannsen 1988</t>
  </si>
  <si>
    <t>Peribronchial lymphoid hyperplasia in male rats</t>
  </si>
  <si>
    <t>For the analysis of increased incidence of peribronchial lymphoid hyperplasia and decreased mating performance, a BMR of 10% was selected</t>
  </si>
  <si>
    <t>Following the U.S. EPA (1994) guidance, the BMCLHEC was calculated to account for a gas:extrarespiratory effect in rats, and because the human and rat blood partition coefficients for 1,2,3-trichloropropane are unknown, a default value of 1 was used for this ratio</t>
  </si>
  <si>
    <t>Reviewed 10-2-2023.</t>
  </si>
  <si>
    <t>Miller 1986b</t>
  </si>
  <si>
    <t>Decreased thickness of olfactory epithelium in rats</t>
  </si>
  <si>
    <t>RGDR=0.133</t>
  </si>
  <si>
    <t>9 epxosures/11 days</t>
  </si>
  <si>
    <t>6/24x9exposures/11days</t>
  </si>
  <si>
    <t>Although the principal study only included histological examination of the nasal cavity, a companion study (Miller et al. 1986a) examined a wide range of endpoints and demonstrated that the olfactory epithelium was the most sensitive target of toxicity.</t>
  </si>
  <si>
    <t>Kidney; Liver; Eyes; Skin</t>
  </si>
  <si>
    <t>Rats and rabbits</t>
  </si>
  <si>
    <t>Lynch 1990; Brieger 1951</t>
  </si>
  <si>
    <t>Eye irritation; lung and liver toxicity in rats and rabbits</t>
  </si>
  <si>
    <t>28 weeks in rabbits; 6 weeks in rats</t>
  </si>
  <si>
    <t>Lynch 1990; Virginia Chemicals 1987</t>
  </si>
  <si>
    <t>Inflammation of the nasal passage</t>
  </si>
  <si>
    <t>28 week and 10 days</t>
  </si>
  <si>
    <t>Bogdanffy 1997</t>
  </si>
  <si>
    <t>593-60-2</t>
  </si>
  <si>
    <t>Vinyl bromide</t>
  </si>
  <si>
    <t>Benya 1982; Busey 1979</t>
  </si>
  <si>
    <t>Hypertrophy, basophilic and eosinophilic foci in the liver in rats</t>
  </si>
  <si>
    <t>Since b:a lambda(a) is greater than b:a lambda(h), a default value of 1 is used for this ratio</t>
  </si>
  <si>
    <t>6, 12, 18, and 24 months</t>
  </si>
  <si>
    <t>An uncertainty factor of 10 is applied for database deficiencies, including lack of data for a second species and lack of any developmental or reproductive toxicity data</t>
  </si>
  <si>
    <t>Reviewed 10-3-2023. New PPRTV value.</t>
  </si>
  <si>
    <t>75-01-4</t>
  </si>
  <si>
    <t>Vinyl chloride</t>
  </si>
  <si>
    <t>Til 1983, 1991</t>
  </si>
  <si>
    <t>Liver cell polymorphism in rats</t>
  </si>
  <si>
    <t>149 weeks</t>
  </si>
  <si>
    <t>Part of the PBPK model</t>
  </si>
  <si>
    <t>Based on extrapolation from oral exposure. A factor of 3 rather than a default of 10 was used for interspecies extrapolation because PBPK modeling does not address the uncertainty regarding the toxicodynamic portion of interspecies extrapolation.</t>
  </si>
  <si>
    <t xml:space="preserve">No proposed changes to TRVs but reattributed cancer TRV from 2018 ATSAC to IRIS which is where 2018 got the value from. </t>
  </si>
  <si>
    <t>John 1977, 1981</t>
  </si>
  <si>
    <t>Delayed ossification in mice and rabbits (though this only occurred in the presence of frank maternal toxicity; lack of intermediate dose makes it unclear whether developmental effects occur independently)</t>
  </si>
  <si>
    <t>gestational days 6-15, 7 hours/day</t>
  </si>
  <si>
    <t>7 hours/day (experimental exposure was daily so no days/week adjustment was necessary)</t>
  </si>
  <si>
    <t xml:space="preserve">Kidney; Liver; Blood; Nervous system; Cardiovascular system; Respiratory system </t>
  </si>
  <si>
    <t>Baretta 1969</t>
  </si>
  <si>
    <t>Mild headache in healthy human volunteers</t>
  </si>
  <si>
    <t>7.5 hours</t>
  </si>
  <si>
    <t>Mathematically adjusted experimental exposure of 7.5 hours down to 1 hour averaging time</t>
  </si>
  <si>
    <t>Dryness of nose in healthy human volunteers</t>
  </si>
  <si>
    <t>Dryness of eyes in healthy human volunteers</t>
  </si>
  <si>
    <t>1330-20-7</t>
  </si>
  <si>
    <t>Xylene (mixture), including m-xylene, o-xylene, p-xylene</t>
  </si>
  <si>
    <t>Uchida 1993</t>
  </si>
  <si>
    <t>Subjective symptoms of neurotoxicty (anxiety, forgetfulness, floating sensation), respiratory toxicity (nasal irritation and sore throat) and eye irritation in chronically exposed workers</t>
  </si>
  <si>
    <t>Workers exposed on average 7 years</t>
  </si>
  <si>
    <t>"No. The rapid clearance of xylene from the body does not justify such a conversion."</t>
  </si>
  <si>
    <t>Three for lack of chronic neurotoxicity tests</t>
  </si>
  <si>
    <t xml:space="preserve">No proposed changes to TRVs but updated attribution for chronic TRV from 2018 ATSAC to ATSDR which is where they got their value from. Selected ATSDR over IRIS and OEHHA because of recency of publication and for acute, ATSDR used a more recent study as the basis. ATSDR chronic value also falls in between the OEHHA and IRIS values providing a balanced conservativism. </t>
  </si>
  <si>
    <t>Korsak 1994</t>
  </si>
  <si>
    <t>Impaired motor coordination, decreased rotarod performance</t>
  </si>
  <si>
    <t>3 or 6 months</t>
  </si>
  <si>
    <t>eye irritation; sore throat; floating sensation; poor appetite</t>
  </si>
  <si>
    <t>7 years</t>
  </si>
  <si>
    <t>Ernstgard 2002</t>
  </si>
  <si>
    <t>Slight respiratory effects (reduced forcved vital capacity, increased discomfort in throat and airways in females and diffculty breathing in both sexes) and subjective symptoms of neurotoxicity (headache, dizziness, a feeling of intoxication) in healthy human volunteers</t>
  </si>
  <si>
    <t>1-2 hours</t>
  </si>
  <si>
    <t>Kidney; Liver; Blood; Cardiovascular system</t>
  </si>
  <si>
    <t>Hastings 1984; Carpenter 1975; Nelson 1943</t>
  </si>
  <si>
    <t>eye nose throat irritation</t>
  </si>
  <si>
    <t>Mathematically expanded 30 minute experimental exposure to fit 1 hour averaging time</t>
  </si>
  <si>
    <t>1000T</t>
  </si>
  <si>
    <t>111-69-3</t>
  </si>
  <si>
    <t>Adiponitrile</t>
  </si>
  <si>
    <t>Short 1990</t>
  </si>
  <si>
    <t>Anemia without any nonneoplastic lesions</t>
  </si>
  <si>
    <t>New TRV added to CAO program, although the PPRTV has been in place since 2005</t>
  </si>
  <si>
    <t>1001T</t>
  </si>
  <si>
    <t>86-50-0</t>
  </si>
  <si>
    <t>Azinphosmethyl</t>
  </si>
  <si>
    <t>Kimmerle 1976</t>
  </si>
  <si>
    <t>Decreased erythrocyte AChE activity</t>
  </si>
  <si>
    <t>RDDR(ER)=1.695</t>
  </si>
  <si>
    <t>New to TRV list, but selected ATSDR values are from 2008</t>
  </si>
  <si>
    <t>RDDR(ER)=1.626</t>
  </si>
  <si>
    <t>1003T</t>
  </si>
  <si>
    <t>108-86-1</t>
  </si>
  <si>
    <t>Bromobenzene</t>
  </si>
  <si>
    <t>NTP 1985</t>
  </si>
  <si>
    <t>Hepatocellular cytomegaly</t>
  </si>
  <si>
    <t>Proposed TRV is from IRIS</t>
  </si>
  <si>
    <t>1006T</t>
  </si>
  <si>
    <t>1306-38-3</t>
  </si>
  <si>
    <t>Cerium oxide</t>
  </si>
  <si>
    <t>BRL 1994</t>
  </si>
  <si>
    <t>Increased incidence of alveolar epithelial hyperplasia in the lungs</t>
  </si>
  <si>
    <t>RDDR = 0.536</t>
  </si>
  <si>
    <t>Only tox value available from authoritative sources - note that IRIS recommends against applying this TRV to other cerium compounds besides cerium oxide.</t>
  </si>
  <si>
    <t>1007T</t>
  </si>
  <si>
    <t>98-56-6</t>
  </si>
  <si>
    <t>4-Chlorobenzotrifluoride {PCBTF} (see 1-Chloro-4-(trifluoromethyl)benzene)</t>
  </si>
  <si>
    <t>Newton 1998</t>
  </si>
  <si>
    <t>hepatocellular hypertrophy, increased liver weight and changes to serum chemistry</t>
  </si>
  <si>
    <t xml:space="preserve">New TRVs proposed. Each TRV selected was the only option available in its category from authoritative sources. </t>
  </si>
  <si>
    <t>1008T</t>
  </si>
  <si>
    <t>100-00-5</t>
  </si>
  <si>
    <t>1-Chloro-4-nitrobenzene {p-Chloronitrobenzene}</t>
  </si>
  <si>
    <t>NTP 1993; Travlos 1996</t>
  </si>
  <si>
    <t>Methemoglobinemia</t>
  </si>
  <si>
    <t>DEQ proposes new TRVs</t>
  </si>
  <si>
    <t xml:space="preserve">adjusted from ATSDR intermediate MRL for insoluble trivalent chromium by adding another UF of 3 to adjust from subchronic to chronic. TCEQ did something similar. </t>
  </si>
  <si>
    <t>Increased relative lung weights in males due to granulomatous inflammation, Type II cell hyperplasia, and histiocytosis in limphoid tissue</t>
  </si>
  <si>
    <t>RDDR = 0.3</t>
  </si>
  <si>
    <t>1013T</t>
  </si>
  <si>
    <t>108-94-1</t>
  </si>
  <si>
    <t>Cyclohexanone</t>
  </si>
  <si>
    <t>Treon 1943</t>
  </si>
  <si>
    <t>salivation, conjunctival congestions and irritation, lacrimation, lethargy, narcosis, labored breathing, loss of coordination, weight loss, and hypothermia</t>
  </si>
  <si>
    <t>Proposed TRV is only one available from authoritative sources</t>
  </si>
  <si>
    <t>1014T</t>
  </si>
  <si>
    <t>156-59-2</t>
  </si>
  <si>
    <t>cis-1,2-Dichloroethene {cis-1,2-Dichloroethylene}</t>
  </si>
  <si>
    <t>Kelly 1998 as cited in EPA 2020</t>
  </si>
  <si>
    <t>Decreased lymphocyte counts</t>
  </si>
  <si>
    <t>Specifics not summarized in PPRTV document</t>
  </si>
  <si>
    <t>Proposed TRV is a screening level PPRTV derived using the trans isomer as an analog</t>
  </si>
  <si>
    <t>1035T</t>
  </si>
  <si>
    <t>78-88-6</t>
  </si>
  <si>
    <t>2,3-Dichloropropene</t>
  </si>
  <si>
    <t>Zempel 1987</t>
  </si>
  <si>
    <t>RGDR(ET) = 0.1143</t>
  </si>
  <si>
    <t>Proposed acute TRV</t>
  </si>
  <si>
    <t>1015T</t>
  </si>
  <si>
    <t>141-78-6</t>
  </si>
  <si>
    <t>Ethyl acetate</t>
  </si>
  <si>
    <t>Christoph 2003</t>
  </si>
  <si>
    <t>Decreased startle response, decreased food consumption, decreased body weights</t>
  </si>
  <si>
    <t>6/24 days/week x 65/98 days</t>
  </si>
  <si>
    <t>New TRV Proposed - PPRT only authoritative source with a value</t>
  </si>
  <si>
    <t>1063T</t>
  </si>
  <si>
    <t>637-92-3</t>
  </si>
  <si>
    <t>Ethyl t-butyl ether (ETBE)</t>
  </si>
  <si>
    <t>JPEC 2010; Saito 2013</t>
  </si>
  <si>
    <t>Increased absolute kidney weight</t>
  </si>
  <si>
    <t>DAF = 0.992</t>
  </si>
  <si>
    <t>2 year</t>
  </si>
  <si>
    <t>Proposed TRVs are only ones available from authoritative sources</t>
  </si>
  <si>
    <t>1016T</t>
  </si>
  <si>
    <t>97-63-2</t>
  </si>
  <si>
    <t>Ethyl methacrylate</t>
  </si>
  <si>
    <t>Saillenfait 1999</t>
  </si>
  <si>
    <t>Decreased fetal body weights and decreased maternal body weight</t>
  </si>
  <si>
    <t>18 days (GD 6-20)</t>
  </si>
  <si>
    <t>1017T</t>
  </si>
  <si>
    <t>64-18-6</t>
  </si>
  <si>
    <t>Formic Acid</t>
  </si>
  <si>
    <t>Neutropenia, increased serum alkaline phosphatase</t>
  </si>
  <si>
    <t>these individual factors add up to 30,000 but PPRTV puts a cap on total Ufs at 10000</t>
  </si>
  <si>
    <t>Proposed TRV is only one available from authoritative sources. It is a screening level PPRTV</t>
  </si>
  <si>
    <t>76-13-1</t>
  </si>
  <si>
    <t>Chlorinated fluorocarbon (1,1,2-trichloro-1,2,2-trifluoroethane, CFC-113)</t>
  </si>
  <si>
    <t>Imbus 1972</t>
  </si>
  <si>
    <t>Psychomotor impairment</t>
  </si>
  <si>
    <t>2.77 years</t>
  </si>
  <si>
    <t>Standard occupational</t>
  </si>
  <si>
    <t>1036T</t>
  </si>
  <si>
    <t>68476-30-2</t>
  </si>
  <si>
    <t xml:space="preserve">Fuel oil no. 2 </t>
  </si>
  <si>
    <t>Kainz 1984</t>
  </si>
  <si>
    <t>Ataxia; disturbed gait</t>
  </si>
  <si>
    <t>8/24  hours/day</t>
  </si>
  <si>
    <t>Proposed TRV was only one available from authoritative sources</t>
  </si>
  <si>
    <t>1018T</t>
  </si>
  <si>
    <t>142-82-5</t>
  </si>
  <si>
    <t>Heptane</t>
  </si>
  <si>
    <t>Simonsen 1995</t>
  </si>
  <si>
    <t>Loss of hearing sensitivity</t>
  </si>
  <si>
    <t xml:space="preserve">PPRTV is only authoritative source for chronic TRV. For proposed acute TRV, DEQ adjusted 2016 TCEQ acute 1-hour ReV to DEQ's 24-hour exposure time for acute TRVs. See "Proposed TRVs where DEQ is the Authoritative Source" for details. </t>
  </si>
  <si>
    <t>Glowa 1991</t>
  </si>
  <si>
    <t>Transient behavioral impairment</t>
  </si>
  <si>
    <t>0.5/24 hours/day</t>
  </si>
  <si>
    <t xml:space="preserve">Adjusted from TCEQ 1-hour ReV to reflect 24-hour exposure time. See "Proposed TRVs where DEQ is the Authoritative Source" for details of adjustment. </t>
  </si>
  <si>
    <t>1037T</t>
  </si>
  <si>
    <t>78-83-1</t>
  </si>
  <si>
    <t>Isobutanol (Isobutyl Alcohol)</t>
  </si>
  <si>
    <t>Nemec 2003</t>
  </si>
  <si>
    <t>Decreased pup body weights</t>
  </si>
  <si>
    <t>70 days prior to mating plus throughout gestation and weaning (2 generations)</t>
  </si>
  <si>
    <t>treatments were 7 days/week so no days/week adjustment to dose</t>
  </si>
  <si>
    <t>Proposed PPRTV is a screening level PPRTV but is the only value available from authoritative sources</t>
  </si>
  <si>
    <t>1038T</t>
  </si>
  <si>
    <t>50815-00-4</t>
  </si>
  <si>
    <t>JP-4</t>
  </si>
  <si>
    <t>Air Force 1984</t>
  </si>
  <si>
    <t>Fatty degeneration</t>
  </si>
  <si>
    <t>DAF = 5.7</t>
  </si>
  <si>
    <t>1039T</t>
  </si>
  <si>
    <t>8008-20-6</t>
  </si>
  <si>
    <t>JP-5</t>
  </si>
  <si>
    <t>Gaworski 1984</t>
  </si>
  <si>
    <t>Hepatocellular fatty changes and vacuolization</t>
  </si>
  <si>
    <t>minimal LOAEl</t>
  </si>
  <si>
    <t>continuous exposure</t>
  </si>
  <si>
    <t>Proposed value is an intermediate MRL. It is the only TRV available from authoritative sources</t>
  </si>
  <si>
    <t>1040T</t>
  </si>
  <si>
    <t>NULL</t>
  </si>
  <si>
    <t>JP-7</t>
  </si>
  <si>
    <t>Air Force 1991</t>
  </si>
  <si>
    <t>Reduced white blood cells, increased alkaline phosphatase, increased absolute liver weight, hyaline droplet formation, hydronephrosis, tubular mineralization and increased BUN</t>
  </si>
  <si>
    <t>DAF = 3.3</t>
  </si>
  <si>
    <t>1041T</t>
  </si>
  <si>
    <t>JP-8</t>
  </si>
  <si>
    <t>Ritchie 2001</t>
  </si>
  <si>
    <t>Decreased learning ability and reduced nerve transduction and changes to neurotransmitter levels</t>
  </si>
  <si>
    <t>Proposed TRV is ATSDR intermediate MRL. It is the only TRV available from authoritative sources</t>
  </si>
  <si>
    <t>1042T</t>
  </si>
  <si>
    <t>Kerosene</t>
  </si>
  <si>
    <t>Starek 1986</t>
  </si>
  <si>
    <t>Decreased blood glucose levels</t>
  </si>
  <si>
    <t>Proposed TRV is only one available from authoritative sources. Note it is an intermediate MRL</t>
  </si>
  <si>
    <t>1019T</t>
  </si>
  <si>
    <t>121-75-5</t>
  </si>
  <si>
    <t>Malathion</t>
  </si>
  <si>
    <t>Weeks 1977</t>
  </si>
  <si>
    <t>cholinesterase inhibition</t>
  </si>
  <si>
    <t>7 days</t>
  </si>
  <si>
    <t>1020T</t>
  </si>
  <si>
    <t>96-33-3</t>
  </si>
  <si>
    <t>Methyl acrylate</t>
  </si>
  <si>
    <t>Rohm 1992</t>
  </si>
  <si>
    <t>1021T</t>
  </si>
  <si>
    <t>126-98-7</t>
  </si>
  <si>
    <t>Methylacrylonitrile</t>
  </si>
  <si>
    <t>Pozzani 1968</t>
  </si>
  <si>
    <t>Changed liver weight</t>
  </si>
  <si>
    <t>91 days</t>
  </si>
  <si>
    <t>7/24 hours/day x 65/91 days</t>
  </si>
  <si>
    <t>1043T</t>
  </si>
  <si>
    <t>108-87-2</t>
  </si>
  <si>
    <t>Methylcyclohexane</t>
  </si>
  <si>
    <t>AFRL 1985</t>
  </si>
  <si>
    <t>Proposed TRV is a screening level TRV and is the only TRV available from authoritative sources</t>
  </si>
  <si>
    <t>RGDR = 0.184</t>
  </si>
  <si>
    <t>1022T</t>
  </si>
  <si>
    <t>591-78-6</t>
  </si>
  <si>
    <t>Methyl-n-butyl ketone</t>
  </si>
  <si>
    <t>Johnson 1977</t>
  </si>
  <si>
    <t>Motor conduction velocity of the sciatic-tibial nerve</t>
  </si>
  <si>
    <t>10 months</t>
  </si>
  <si>
    <t>1023T</t>
  </si>
  <si>
    <t>100-01-6</t>
  </si>
  <si>
    <t>p-Nitroaniline</t>
  </si>
  <si>
    <t>Nair 1986</t>
  </si>
  <si>
    <t xml:space="preserve">HEC conversion done on each data point prior to calculation of BMC. RDDRs ranged from 2.313 to 2.528. </t>
  </si>
  <si>
    <t>1024T</t>
  </si>
  <si>
    <t>75-52-5</t>
  </si>
  <si>
    <t>Nitromethane</t>
  </si>
  <si>
    <t>NTP 1997</t>
  </si>
  <si>
    <t>Hyaline degeneration in the respiratory epithelium</t>
  </si>
  <si>
    <t>RGDR = 0.254</t>
  </si>
  <si>
    <t>Proposed TRVs are only ones available from authoritative sources.</t>
  </si>
  <si>
    <t>192-97-2</t>
  </si>
  <si>
    <t>Benzo[e]pyrene</t>
  </si>
  <si>
    <t>EPA 2017; Archibong 2002</t>
  </si>
  <si>
    <t>Decreased embryo/fetal survival</t>
  </si>
  <si>
    <t>RDDR = 1.1</t>
  </si>
  <si>
    <t>GD 11-20</t>
  </si>
  <si>
    <t>4/24 hours/day exposures were daily so no days/week adjustement</t>
  </si>
  <si>
    <t>Screeening level PPRTV</t>
  </si>
  <si>
    <t>Proposed TRV is only one available from authoritative sources. Note that it is a screening level PPRTV based on benzo(a)pyrene as an analog</t>
  </si>
  <si>
    <t>198-55-0</t>
  </si>
  <si>
    <t>Perylene</t>
  </si>
  <si>
    <t>Archibong 2002; EPA 2017</t>
  </si>
  <si>
    <t>4/24 hours/day no days/week adjustment because experimental exposure was daily</t>
  </si>
  <si>
    <t>Proposed TRV is only one available from authoritative sources. It is a screening level PPRTV derived using benzo(a)pyrene as a surrogate</t>
  </si>
  <si>
    <t>1026T</t>
  </si>
  <si>
    <t>375-22-4</t>
  </si>
  <si>
    <t>Perfluorobutanoic acid (PFBA)</t>
  </si>
  <si>
    <t>Butenhoff 2012</t>
  </si>
  <si>
    <t>Increased relative liver weight (hypertrophy) and decreased thyroxine (T4)</t>
  </si>
  <si>
    <t>Adjusted for difference in halflife between humans and test animals and also extrapolated from oral to inhalation exposure route</t>
  </si>
  <si>
    <t>covered in route-route extrapolation</t>
  </si>
  <si>
    <t>This value comes from TCEQ unaltered</t>
  </si>
  <si>
    <t xml:space="preserve">The proposed chronic TRV is adopted unaltered from TCEQ. The TCEQ RfC was published 2/14/2023 and uses the most recent 2022 EPA oral reference dose as the basis. The proposed acute TRV is adopted unaltered from the Minnesota Department of Health and was derived from an older (2007) oral study. </t>
  </si>
  <si>
    <t>Notox 2007</t>
  </si>
  <si>
    <t>Decreased cholesterol; increased relative thyroid weight, decreased serum total thyroxine (T4), decreased dialysis free thyroxine)</t>
  </si>
  <si>
    <t>This value is adopted unaltered from Minnesota Department of Health's 2021 published short-term RAA</t>
  </si>
  <si>
    <t>1027T</t>
  </si>
  <si>
    <t>335-76-2</t>
  </si>
  <si>
    <t>Perfluorodecanoic acid (PFDA)</t>
  </si>
  <si>
    <t>Kawashima 1995</t>
  </si>
  <si>
    <t>Increased liver weight</t>
  </si>
  <si>
    <t>animal to human half-life difference incorporated into UFA</t>
  </si>
  <si>
    <t>Incorporated into UFA</t>
  </si>
  <si>
    <t>1 week</t>
  </si>
  <si>
    <t>Subchronic to chronic UF applied</t>
  </si>
  <si>
    <t>Standard extrapolation from oral to inhalation exposure route</t>
  </si>
  <si>
    <t xml:space="preserve">Proposed TRV is adopted directly from TCEQ (2/14/2023 RfC). </t>
  </si>
  <si>
    <t>1028T</t>
  </si>
  <si>
    <t>355-46-4</t>
  </si>
  <si>
    <t>Perfluorohexanesulfonic acid (PFHxS)</t>
  </si>
  <si>
    <t>NTP 2018</t>
  </si>
  <si>
    <t>Decreased free T4; Changes in cholesterol levels and increased hepatic focal necrosis</t>
  </si>
  <si>
    <t>BMDL 20%</t>
  </si>
  <si>
    <t>DAF = 0.00292 based relative half-life differences in rats and humans; Oral to inhalation route extrapolation done using standard defaults</t>
  </si>
  <si>
    <t>Incorporated through half-life and route-to-route adjustements</t>
  </si>
  <si>
    <t>This value is adopted without modification from Minnesota DH</t>
  </si>
  <si>
    <t xml:space="preserve">The proposed acute TRV is adopted without modification from Minnesota Department of Health. </t>
  </si>
  <si>
    <t>1029T</t>
  </si>
  <si>
    <t>307-24-4</t>
  </si>
  <si>
    <t>Perfluorohexanoic acid (PFHxA)</t>
  </si>
  <si>
    <t>Loveless 2009</t>
  </si>
  <si>
    <t>Decreased bilirubin; nasal epithelial degeneration</t>
  </si>
  <si>
    <t>DAF = 0.045 derived based on ratio of rat and human half-lives; oral to inhalation route extrapolation done using standard defaults</t>
  </si>
  <si>
    <t>90 - 160 days</t>
  </si>
  <si>
    <t>Incorporated through DAF and route-to-route extrapolation</t>
  </si>
  <si>
    <t>This value is derived by Minnesota DH from oral studies</t>
  </si>
  <si>
    <t xml:space="preserve">Both proposed values are adopted without modification from the Minnesota Department of Health https://www.health.state.mn.us/communities/environment/risk/docs/guidance/air/pfhxa.pdf </t>
  </si>
  <si>
    <t>NTP 2019</t>
  </si>
  <si>
    <t>Thyroid function disruption; decreased pup body weight</t>
  </si>
  <si>
    <t>DAF = 0.0037 derived from ration of half-lives between rats and humans; Also extrapolated from oral to inhalation using standard default factors</t>
  </si>
  <si>
    <t>335-67-1</t>
  </si>
  <si>
    <t>Perfluorooctanoic acid (PFOA)</t>
  </si>
  <si>
    <t>Budtz-jorgensen 2018; Wikstrom 2021; Dong 2019</t>
  </si>
  <si>
    <t>Decreased serum anti-tetanus and anti-diptheria antibody concentrations in children, decreased infant birth weight, increased total cholesterol in adults</t>
  </si>
  <si>
    <t>None</t>
  </si>
  <si>
    <t>Michigan's POD was an oral RfD from EPA</t>
  </si>
  <si>
    <t>Michigan applies this value to 24-hour exposures made not quantitative adjustments to the number, which EPA developed based on chronic exposure</t>
  </si>
  <si>
    <t xml:space="preserve">The proposed acute value is adopted unmodified from Minnesota Department of Health's short-term RAA. It is the only available short-term inhalation toxicity value to choose from that has transparent documentation and isn't derived from occupational exposure limits. The proposed chronic value is adopted directly from Michigan EGLE. The only DEQ-proposed modification is to apply this value to chronic exposure as opposed to the 24-hour exposure applied by Michigan EGLE. The oral RfD from which this value is derived was developed very recently (4/2024) by the EPA in support of drinking water standards. The way EPA applies their RfD is to chronic exposure -not acute - and Michigan did not make any quantitative adjustments to the number to make it fit an acute/24-hour exposure. </t>
  </si>
  <si>
    <t>Lau 2006</t>
  </si>
  <si>
    <t>Delayed ossification, accelerated preputial separation in male offspring, trend for decreased pup body weight, and increased maternal liver weight</t>
  </si>
  <si>
    <t>See ERG task 2 memo</t>
  </si>
  <si>
    <t>GD 1-17</t>
  </si>
  <si>
    <t>Accounted for in oral to inhalation extrapolation</t>
  </si>
  <si>
    <t>Extrapolated inhalation value using standard defaults</t>
  </si>
  <si>
    <t>Adjusted from ATSDR intermediate MRL by applying an additional UF of 3 for subchronic to chronic exposure</t>
  </si>
  <si>
    <t>1066T</t>
  </si>
  <si>
    <t>109-99-9</t>
  </si>
  <si>
    <t>Tetrahydrofuran</t>
  </si>
  <si>
    <t>Increased liver weight and centrilobular cytomegaly</t>
  </si>
  <si>
    <t>Proposed new TRV - IRIS value published in 2012</t>
  </si>
  <si>
    <t>CNS effects (Narcosis)</t>
  </si>
  <si>
    <t>120-82-1</t>
  </si>
  <si>
    <t>1,2,4-Trichlorobenzene</t>
  </si>
  <si>
    <t>Watanabe 1977, 1978</t>
  </si>
  <si>
    <t>Increased urinary excretion of porphyrins</t>
  </si>
  <si>
    <t>Proposed new TRV, although PPRTV is from 2009</t>
  </si>
  <si>
    <t>Leach 1970, 1973</t>
  </si>
  <si>
    <t>Fibrosis in the lungs and tracheobronchial lymph nodes</t>
  </si>
  <si>
    <t>5.4/24 hours/day x 5/7 days/week</t>
  </si>
  <si>
    <t>Stokinger 1953</t>
  </si>
  <si>
    <t>Renal tubular atrophy</t>
  </si>
  <si>
    <t xml:space="preserve">33 hours/168 hours </t>
  </si>
  <si>
    <t>7631-86-9</t>
  </si>
  <si>
    <t>Silica, crystalline forms (respirable)</t>
  </si>
  <si>
    <t>Hnizdo 1993</t>
  </si>
  <si>
    <t>Silicosis</t>
  </si>
  <si>
    <t>24 years average</t>
  </si>
  <si>
    <t>(10/20 m3/day x 270 shifts/365 days)/24 years</t>
  </si>
  <si>
    <t>These proposed TRVs are intended to abe applied to crystaline forms of silica of resirable size (≤ 4 microns in diameter). DEQ proposes to adopt TCEQ's list of crystaline forms of silica (quartz, cristobalite, tripoli, tridymite). The proposed acute TRV is TCEQ's 2020 24-hour ReV.</t>
  </si>
  <si>
    <t>Warheit 1995</t>
  </si>
  <si>
    <t>Pulmonary inflammation and cytotoxicity</t>
  </si>
  <si>
    <t>RDDR = 2.58</t>
  </si>
  <si>
    <t>3 days</t>
  </si>
  <si>
    <t>Adopted from TCEQ</t>
  </si>
  <si>
    <t>1058T</t>
  </si>
  <si>
    <t>Silica, Amorphous and Other Non-Crystalline Forms (Respirable)  </t>
  </si>
  <si>
    <t>Groth 1981</t>
  </si>
  <si>
    <t>Pulmonary effects such as chronic inflammation, respiratory impairment, and decrease in pulmonary function</t>
  </si>
  <si>
    <t>RDDR = 0.739</t>
  </si>
  <si>
    <t>13-18 months</t>
  </si>
  <si>
    <t>Adopted from TCEQ 7/29/2011 chronic ReV</t>
  </si>
  <si>
    <t xml:space="preserve">Proposed chronic TRV is adopted directly from TCEQ’s July, 29 2011 chronic ReV for amorophous silica. </t>
  </si>
  <si>
    <t>75-65-0</t>
  </si>
  <si>
    <t>tert-Butyl alcohol</t>
  </si>
  <si>
    <t>Increases in severity of nephropathy</t>
  </si>
  <si>
    <t>PBPK model used to extrapolate from drinking water study to inhalation</t>
  </si>
  <si>
    <t>Incorporated in PBPK route-to-route extrapolation</t>
  </si>
  <si>
    <t>The proposed acute TRV is a straight-across adoption of TCEQ's 1-hour ReV. See notes in Target organ table for TCEQ rationale for no time adjustment. The same rationale justifies no adjustment from 1-hour to 24-hour exposure times.</t>
  </si>
  <si>
    <t>Ataxia, hyperactivity and hypoactivity</t>
  </si>
  <si>
    <t>12 days</t>
  </si>
  <si>
    <t>The 6 h/day NOAEL POD of 450 ppm was not adjusted to a 1-h duration, because the CNS depression observed with alcohols may be more dependent on exposure concentration than duration (section 3.8.1 of the TCEQ Guidelines to Develop Toxicity Factors [TCEQ 2015a]). Moreover, the CNS effects were seen during the course of the subacute study, not just at the end of 12 exposure days. Therefore, the PODADJ is the NOAEL POD of 450 ppm.</t>
  </si>
  <si>
    <t>This value is adopted from TCEQ</t>
  </si>
  <si>
    <t>4170-30-3</t>
  </si>
  <si>
    <t>Crotonaldehyde</t>
  </si>
  <si>
    <t>Fannick 1982</t>
  </si>
  <si>
    <t>Intermittent minor eye irritation</t>
  </si>
  <si>
    <t>minimal LOAEL</t>
  </si>
  <si>
    <t>"Effects were concentration - not time dependent"</t>
  </si>
  <si>
    <t>Modified from TCEQ acute ReV</t>
  </si>
  <si>
    <t>Proposed chronic TRV is derived by multiplying OEHHA's chronic ReV for acrolein by a relative potency factor of 3 that was derived by TCEQ 8/23/2016. TCEQ developed the relative potency factor for crotonaldehyde using acrolein as the index chemical. DEQ proposes to apply the RPF to the chronic TRV for acrolein DEQ proposes to adopt rather than TCEQ's chronic ReV for acrolein. The proposed acute TRV is adopted directly from TCEQ as this value was derived using a human worker study where crotonaldehyde itself was the chemical people were exposed to.</t>
  </si>
  <si>
    <t>74-85-1</t>
  </si>
  <si>
    <t>Ethylene</t>
  </si>
  <si>
    <t>Hamm 1984</t>
  </si>
  <si>
    <t>Hepatic damage</t>
  </si>
  <si>
    <t>Both proposed DEQ TRVs are adopted directly from TCEQ's 4/15/2008 Development Support Document for Ethylene without adjustment. No DEQ-designated authoritative sources have inhalation toxicity values for this compound.</t>
  </si>
  <si>
    <t>Conolly 1978</t>
  </si>
  <si>
    <t>Hepatic effects</t>
  </si>
  <si>
    <t>78-79-5</t>
  </si>
  <si>
    <t>Isoprene, except from vegetative emission sources</t>
  </si>
  <si>
    <t>Decreased forelimb and hindlimb grip strength</t>
  </si>
  <si>
    <t>13 weeks or 6 months</t>
  </si>
  <si>
    <t>From TCEQ chronic ReV</t>
  </si>
  <si>
    <t>NTP 1989</t>
  </si>
  <si>
    <t>Decreased female fetal body weight</t>
  </si>
  <si>
    <t>from TCEQ 6-hour ReV</t>
  </si>
  <si>
    <t>1084T</t>
  </si>
  <si>
    <t>110-43-0</t>
  </si>
  <si>
    <t>Methyl amyl ketone (2-Heptanone)</t>
  </si>
  <si>
    <t>Johnson 1979; Lynch 1981</t>
  </si>
  <si>
    <t>No effects observed</t>
  </si>
  <si>
    <t xml:space="preserve">Both DEQ values are adopted directly from TCEQ 10/15/2007 development support documents. None of DEQ's other authoritative sources had toxicity values available to chose from. </t>
  </si>
  <si>
    <t>Cometto-Muniz 1999</t>
  </si>
  <si>
    <t>1 minute</t>
  </si>
  <si>
    <t>Effect was concentration not time dependent</t>
  </si>
  <si>
    <t>100-40-3</t>
  </si>
  <si>
    <t>4-Vinylcyclohexene</t>
  </si>
  <si>
    <t>Bevan 1996; Stadler 1994</t>
  </si>
  <si>
    <t>lethargy, tremor, mortality, ovarian atropy</t>
  </si>
  <si>
    <t>Ufs vary for different endpoints but TCEQ rounds it all to 600 for total UF</t>
  </si>
  <si>
    <t>Both proposed DEQ values are adopted unaltered from TCEQ (7/29/2011 development support document). No tox values available from other authoritative sources.</t>
  </si>
  <si>
    <t>Bevan 2001; Bentley 1992; Stadler 1994</t>
  </si>
  <si>
    <t>lethargy, decreased responsiveness to sound stimulus, inactivity, and narcosis</t>
  </si>
  <si>
    <t>1082T</t>
  </si>
  <si>
    <t>77-73-6</t>
  </si>
  <si>
    <t>Dicyclopentadiene</t>
  </si>
  <si>
    <t>Exxon 1980</t>
  </si>
  <si>
    <t>Formation of hyaline droplets in in proximal convloluted tubules of the kidney</t>
  </si>
  <si>
    <t>Screening level PPRTV</t>
  </si>
  <si>
    <t>Note that proposed TRV is screening level PPRTV. No alternative toxicity information was available from other authoritative sources.</t>
  </si>
  <si>
    <t>75-86-5</t>
  </si>
  <si>
    <t>2-Methyllactonitrile (acetone cyanohydrin)</t>
  </si>
  <si>
    <t>Monsanto 1986</t>
  </si>
  <si>
    <t>Increased incidence of clinical signs of breathing difficulties</t>
  </si>
  <si>
    <t>Proposed TRV is screening level PPRTV. No other toxicity values were available from other authoritative sources.</t>
  </si>
  <si>
    <t>92-52-4</t>
  </si>
  <si>
    <t>Biphenyl</t>
  </si>
  <si>
    <t>Cannon Laboratories 1977</t>
  </si>
  <si>
    <t>Congestion and edema of liver and kidneys</t>
  </si>
  <si>
    <t>Proposed value is screening level PPRTV. No other tox values available from authoritative sources</t>
  </si>
  <si>
    <t>60-34-4</t>
  </si>
  <si>
    <t>Methyl hydrazine</t>
  </si>
  <si>
    <t>MacEwen 1971; Kroe 1971; Huah 1970</t>
  </si>
  <si>
    <t>Hemolytic anemia; liver cholestasis; hemosiderosis of liver, kidney, and spleen</t>
  </si>
  <si>
    <t>6 months to 1 year</t>
  </si>
  <si>
    <t>Screening level RfC</t>
  </si>
  <si>
    <t>Both proposed TRVs are screening level PPRTVs. No other toxicity values were available from other sources</t>
  </si>
  <si>
    <t>1093T</t>
  </si>
  <si>
    <t>27619-97-2</t>
  </si>
  <si>
    <t>6:2 Fluorotelomer sulfonic acid (6:2 FTS)</t>
  </si>
  <si>
    <t>ECHA 2020</t>
  </si>
  <si>
    <t>Skin encrustations, sparsely haired areas, and encrustations around the eyes</t>
  </si>
  <si>
    <t>Human equivalent dose  calculated from rats using dosimetric adjustment factors based on human/animal body weight ratios</t>
  </si>
  <si>
    <t>Annual averaging</t>
  </si>
  <si>
    <t>DEQ proposes to adopt Michigan EGLE's annual ITSL without modification. It is based on an oral study with standard route-to-route extrapolation.</t>
  </si>
  <si>
    <t>1089T</t>
  </si>
  <si>
    <t>375-73-5</t>
  </si>
  <si>
    <t>Perfluorobutanesulfonic acid (PFBS)</t>
  </si>
  <si>
    <t>Decreased total T4</t>
  </si>
  <si>
    <t>DAF based on half life ratio between female rats and humans</t>
  </si>
  <si>
    <t>Standard route-to-route extrapolation factors</t>
  </si>
  <si>
    <t xml:space="preserve">Proposed acute TRV is adopted from Minnesota's 8/2022 short-term noncancer RAA. DEQ proposes Minnesota's value over TCEQ despite an older publication date because it: 1- is based on a more recent critical study than the TCEQ value, 2- has more transparent derivation calculations, 3- is based on a study that is closer to matching DEQ's 24-hour averaging time, 4- has lower uncertainty factors (100 vs. 300), 5- is based on the preferred benchmark dose modeling for POD rather than a NOAEL. </t>
  </si>
  <si>
    <t>1092T</t>
  </si>
  <si>
    <t>307-55-1</t>
  </si>
  <si>
    <t>Perfluorododecanoic acid (PFDoA)</t>
  </si>
  <si>
    <t>Shi 2007</t>
  </si>
  <si>
    <t>25% decrease in body weight; decreased serum testosterone and estradiol</t>
  </si>
  <si>
    <t>UFA includes dosimetric adjustment from animals to humans and ratio of half-life in animals to half-life in humans</t>
  </si>
  <si>
    <t>Covered in UFA</t>
  </si>
  <si>
    <t>Standard route-to-route extrapolation</t>
  </si>
  <si>
    <t>Proposed chronic TRV is based on a 2/14/2023 TCEQ RfC. It is the only inhalation value available from any sources identified.</t>
  </si>
  <si>
    <t>1091T</t>
  </si>
  <si>
    <t>375-95-1</t>
  </si>
  <si>
    <t>Perfluorononanoic acid (PFNA)</t>
  </si>
  <si>
    <t>Kinney 1989</t>
  </si>
  <si>
    <t>Lung noise and labored breathing</t>
  </si>
  <si>
    <t>UFA includes disimetric adjustment based ratio of half-lives in animals and humans</t>
  </si>
  <si>
    <t>UFA incorporates dosimetric adjustment</t>
  </si>
  <si>
    <t>Modfied from TCEQ 2023 chronic value</t>
  </si>
  <si>
    <t>Modifed from TCEQ chronic RfC. The critical study is only a 4 hour exposure. DEQ proposes to remove the subchronic to chronic UF, adjust the 4 hour exposure to a 24 hour averaging time, and adopt the modified value as an acute TRV. No values are available from any other sources. See TCEQ docuement and Appendix A for more details.</t>
  </si>
  <si>
    <t>1763-23-1</t>
  </si>
  <si>
    <t>Perfluorooctanesulfonic acid (PFOS)</t>
  </si>
  <si>
    <t>Wickstrom 2021; Dong 2014</t>
  </si>
  <si>
    <t>Decreased birthweight; Increased total cholesterol</t>
  </si>
  <si>
    <t>none</t>
  </si>
  <si>
    <t>EPA applied Ufs in deriving oral RfD - Michigan made adjustments to the final RfD to make it an inhalation value</t>
  </si>
  <si>
    <t>Oral RfD from EPA</t>
  </si>
  <si>
    <t>No quantitative time adjustment but Michigan applies it as an acute RfC</t>
  </si>
  <si>
    <t>Standard defaults for converting oral to inhalation exposure</t>
  </si>
  <si>
    <t xml:space="preserve">Proposed chronic TRV is adopted from Michigan EGLE as is, but proposed for application as chronic TRV rather than acute as Michigan uses it. Michigan did not apply any quantitative time adjustments to make it fit a 24 hour exposure period - rather it is a policy decision on their part to apply it as an acute value. It is the most recently published of the available TRVs and is based on the very recent (4/2024) EPA RfD's behind the drinking water standard. The proposed acute TRV is adopted unmodified from Minnestoda DH's short-term RAA. It is the only acute value available that is not based on an occupational limit and that has transparent derivation information available. </t>
  </si>
  <si>
    <t>Dong 2011</t>
  </si>
  <si>
    <t>Increased IL-4 and decreased SRBC-specific IgM levels</t>
  </si>
  <si>
    <t>DAF based on dosimetric adjustment</t>
  </si>
  <si>
    <t>1094T</t>
  </si>
  <si>
    <t>62037-80-3</t>
  </si>
  <si>
    <t xml:space="preserve">Hexafluoropropylene oxide dimer acid (HFPO-DA/Gen-X) </t>
  </si>
  <si>
    <t>Dupont 2010</t>
  </si>
  <si>
    <t>Combined incidence of several histopathological changes</t>
  </si>
  <si>
    <t>DAF = 0.14</t>
  </si>
  <si>
    <t>2 weeks prior to mating through LD20 (total 53-64 days)</t>
  </si>
  <si>
    <t>However, there is a subchronic to chronic UF</t>
  </si>
  <si>
    <t>Standard default inputs for oral to inhalation extrapolation</t>
  </si>
  <si>
    <t xml:space="preserve">DEQ proposes to adopt this chronic RfC directly from the New Jersey Department of Environmental Protection without modification. It's derivation is more transparent than the ECHA value, which is the only other potential value available. </t>
  </si>
  <si>
    <t>1095T</t>
  </si>
  <si>
    <t>19430-93-4</t>
  </si>
  <si>
    <t xml:space="preserve">Perfluorobutylethylene (PFBE) </t>
  </si>
  <si>
    <t>ECHA (2021) Study dated 2001</t>
  </si>
  <si>
    <t>Congestion and weight loss</t>
  </si>
  <si>
    <t>None specified but full 10 for UFA was applied</t>
  </si>
  <si>
    <t>DEQ proposes to adopt Michigan EGLE's 2021 annual ITSL as a chronic TRV without modification. It is the most transparently derived inhalation toxicity value available for this TAC and is not based on occupational values.</t>
  </si>
  <si>
    <t>thyroid tumors and unica favinalis mesotheliomas</t>
  </si>
  <si>
    <t>thyroid, CNS, mammary, terus, oral cavity</t>
  </si>
  <si>
    <t>309-00-2</t>
  </si>
  <si>
    <t>Aldrin</t>
  </si>
  <si>
    <t>Liver carcenoma</t>
  </si>
  <si>
    <t>Davis 1965, NCI 1978</t>
  </si>
  <si>
    <t>OEHHA is only citing the IRIS value. No original OEHHA analysis. Therefore proposal to stick with IRIS cancer value</t>
  </si>
  <si>
    <t>Adopted IRIS number</t>
  </si>
  <si>
    <t>140-57-8</t>
  </si>
  <si>
    <t>Aramite</t>
  </si>
  <si>
    <t>Hepatic</t>
  </si>
  <si>
    <t>Popper 1960; Oser and Oser 1962</t>
  </si>
  <si>
    <t>Chose IRIS over OEHHA because OEHHA was a Prop 65 expedited potency value and the values were generated close in time (1991 vs. 1992).</t>
  </si>
  <si>
    <t>Gold (Carcinogenic Potency Database); Popper 1960; Oser and Oser 1960</t>
  </si>
  <si>
    <t>Brown 1983a,b,c; Lee-Feldstein 1983, Higgins 1982; Enterline 1982</t>
  </si>
  <si>
    <t xml:space="preserve">lung cancer </t>
  </si>
  <si>
    <t>Enterline 1987</t>
  </si>
  <si>
    <t>1332-21-4</t>
  </si>
  <si>
    <t>Asbestos</t>
  </si>
  <si>
    <t>Lung cancer and mesothelioma</t>
  </si>
  <si>
    <t>Selikoff 1979; Peto 1982; Seidman 1979; Peto 1980; Finkelstein 1983</t>
  </si>
  <si>
    <t xml:space="preserve">4/4/2023 - Checked TCEQ and authoritative sources for new noncancer values. None found. Note that units are fibers/volume rather than mass/volume. </t>
  </si>
  <si>
    <t>CDHS 1986</t>
  </si>
  <si>
    <t>103-33-3</t>
  </si>
  <si>
    <t>Azobenzene</t>
  </si>
  <si>
    <t>abdominal cavity sarcomas</t>
  </si>
  <si>
    <t>NCI 1979</t>
  </si>
  <si>
    <t>Checked 4/4/2023 - No new information and no proposed changes</t>
  </si>
  <si>
    <t>Leukemia</t>
  </si>
  <si>
    <t>Rinsky 1981, 1987; Paustenbach 1993; Crump 1984; Crump 1992, 1994; EPA 1998</t>
  </si>
  <si>
    <t xml:space="preserve">Rinsky 1981 </t>
  </si>
  <si>
    <t>92-87-5</t>
  </si>
  <si>
    <t>Benzidine (and its salts)</t>
  </si>
  <si>
    <t>Bladder cancer</t>
  </si>
  <si>
    <t>Zavon 1973</t>
  </si>
  <si>
    <t>Checked 4/12/2023 - No new informaiton. IURs available from IRIS and OEHHA. OEHHA's value is more recent although both IRIS and OEHHA use data from the same Zavon 1973 study.</t>
  </si>
  <si>
    <t>CDHS 1988</t>
  </si>
  <si>
    <t>Wagoner 1980</t>
  </si>
  <si>
    <t>Hepatomas</t>
  </si>
  <si>
    <t>Innes 1969</t>
  </si>
  <si>
    <t>Respiratory tract tumors</t>
  </si>
  <si>
    <t>Kuschner 1975</t>
  </si>
  <si>
    <t>Respiratory tract tumors (including nasal tumors)</t>
  </si>
  <si>
    <t>Kuschner 1975; Leong 1981</t>
  </si>
  <si>
    <t>Hepatocellular carcinoma</t>
  </si>
  <si>
    <t>75-25-2</t>
  </si>
  <si>
    <t>Bromoform</t>
  </si>
  <si>
    <t>Neoplastic lesions in the large intestine</t>
  </si>
  <si>
    <t>No proposed changes</t>
  </si>
  <si>
    <t>epithelial skin tumors, pulmonary alveiolar/bronchiolar adenomas and carcinomas</t>
  </si>
  <si>
    <t>NTP 2011a,b</t>
  </si>
  <si>
    <t>Delzell 1995</t>
  </si>
  <si>
    <t>lung alveolar and bronchiolar neoplasms</t>
  </si>
  <si>
    <t>NTP 1984; Melnick 1990; Hazelton Europe 1981</t>
  </si>
  <si>
    <t>Lung, trachea, bronchus cancer deaths</t>
  </si>
  <si>
    <t>Thun 1985</t>
  </si>
  <si>
    <t>Lung and trachea cancers</t>
  </si>
  <si>
    <t>Pheochromocytoma</t>
  </si>
  <si>
    <t>Liver tumor incidence</t>
  </si>
  <si>
    <t>Edwards 1942</t>
  </si>
  <si>
    <t>Hepatocullar carcinoma</t>
  </si>
  <si>
    <t>Khasawinah 1989b</t>
  </si>
  <si>
    <t>Not shown</t>
  </si>
  <si>
    <t>108171-26-2</t>
  </si>
  <si>
    <t>Chlorinated paraffins</t>
  </si>
  <si>
    <t>liver tumors</t>
  </si>
  <si>
    <t>NTP 1986</t>
  </si>
  <si>
    <t>95-83-0</t>
  </si>
  <si>
    <t>4-Chloro-o-phenylenediamine</t>
  </si>
  <si>
    <t>Bladder tumors</t>
  </si>
  <si>
    <t>NCI 1978</t>
  </si>
  <si>
    <t>Hemangiosarcoma, lung tumors, skin sarcomas, mamary gland carcinoma or adenoacanthoma, forestomach squamous cell papilloma or carcinoma, harderian gland adenoma or carcinoma, zymal's gland carcinoma</t>
  </si>
  <si>
    <t>95-69-2</t>
  </si>
  <si>
    <t>p-Chloro-o-toluidine</t>
  </si>
  <si>
    <t xml:space="preserve">Hemangioma and hemangiosarcoma </t>
  </si>
  <si>
    <t>Weisburger 1978; NCI 1979</t>
  </si>
  <si>
    <t>Coke Oven Emissions</t>
  </si>
  <si>
    <t>Mazumdar 1975; Land 1976</t>
  </si>
  <si>
    <t>120-71-8</t>
  </si>
  <si>
    <t>p-Cresidine</t>
  </si>
  <si>
    <t>bladder tumors</t>
  </si>
  <si>
    <t>135-20-6</t>
  </si>
  <si>
    <t>Cupferron</t>
  </si>
  <si>
    <t>Hemangiosarcoma</t>
  </si>
  <si>
    <t>72-54-8</t>
  </si>
  <si>
    <t>4,4'-DDD (4,4'-dichlorodiphenyldichloroethane)</t>
  </si>
  <si>
    <t>Tomatis 1974</t>
  </si>
  <si>
    <t>72-55-9</t>
  </si>
  <si>
    <t>4,4'-DDE (4,4'-dichlorodiphenyldichloroethene)</t>
  </si>
  <si>
    <t>Hepatocellular carcinomas, hepatomas</t>
  </si>
  <si>
    <t>NCI 1978; Tomatis 1974; Rossi 1983</t>
  </si>
  <si>
    <t>No proposed changes to TRV grouped with DDT</t>
  </si>
  <si>
    <t>50-29-3</t>
  </si>
  <si>
    <t>DDT</t>
  </si>
  <si>
    <t>Liver tumors</t>
  </si>
  <si>
    <t>Turosov 1973; Terracini 1973; Thorpe 1973; Tomatis 1975; Cabral 1982; Rossi 1977</t>
  </si>
  <si>
    <t>615-05-4</t>
  </si>
  <si>
    <t>2,4-Diaminoanisole</t>
  </si>
  <si>
    <t>Thyroid tumors</t>
  </si>
  <si>
    <t>95-80-7</t>
  </si>
  <si>
    <t>2,4-Diaminotoluene (2,4-Toluene diamine)</t>
  </si>
  <si>
    <t>Mammary gland tumors</t>
  </si>
  <si>
    <t>Forestomach squamous cell carcinomas</t>
  </si>
  <si>
    <t>Hazelton Laboratories 1977</t>
  </si>
  <si>
    <t xml:space="preserve">nasal, lung, and adrenal cortical tumors
</t>
  </si>
  <si>
    <t>hepatocarcinomas, adenomas, kidney adenomas, monocellular leukemia</t>
  </si>
  <si>
    <t>NTP 1987</t>
  </si>
  <si>
    <t>91-94-1</t>
  </si>
  <si>
    <t>3,3'-Dichlorobenzidine</t>
  </si>
  <si>
    <t xml:space="preserve">granulocytic leukemia, mammary adenocarcinoma, Zymbal gland carcinoma, papillary transition cell carcinomas and hepatocellular carcinomas </t>
  </si>
  <si>
    <t>Stula 1975, 1978</t>
  </si>
  <si>
    <t>75-34-3</t>
  </si>
  <si>
    <t>1,1-Dichloroethane (Ethylidene dichloride)</t>
  </si>
  <si>
    <t>mammary gland adenocarcinomas</t>
  </si>
  <si>
    <t>NCI 1977</t>
  </si>
  <si>
    <t>Lung tumors</t>
  </si>
  <si>
    <t>NTP 1986; Mennear 1988</t>
  </si>
  <si>
    <t>Hepatocellular carcinomas or adenomas, bronchoalveolar carcinomas or adenomas</t>
  </si>
  <si>
    <t>Mennear 1988; NTP 1986</t>
  </si>
  <si>
    <t>bronchioalveolar adenoma</t>
  </si>
  <si>
    <t>60-57-1</t>
  </si>
  <si>
    <t>Dieldrin</t>
  </si>
  <si>
    <t>Liver carcinoma</t>
  </si>
  <si>
    <t>Davis 1965 (reevaluated by reuber 1974); Walker 1972; Thorpe 1973; NCI 1978a,b; Tennekes 1981; Meierhenry 1983</t>
  </si>
  <si>
    <t>60-11-7</t>
  </si>
  <si>
    <t>4-Dimethylaminoazobenzene</t>
  </si>
  <si>
    <t>Kirby 1947</t>
  </si>
  <si>
    <t>121-14-2</t>
  </si>
  <si>
    <t>2,4-Dinitrotoluene</t>
  </si>
  <si>
    <t>Liver and mammary tumors</t>
  </si>
  <si>
    <t>Lee 1978</t>
  </si>
  <si>
    <t>Nasal, liver, kidney, peritoneal, mammary gland, Zymbal gland tumors</t>
  </si>
  <si>
    <t>Nasal and liver tumors</t>
  </si>
  <si>
    <t>Kociba 1974; NCI 1978</t>
  </si>
  <si>
    <t>122-66-7</t>
  </si>
  <si>
    <t>1,2-Diphenylhydrazine (Hydrazobenzene)</t>
  </si>
  <si>
    <t>Hepatic; hepatocellular carcinomas and neoplastic liver nodules in rats from oral exposure</t>
  </si>
  <si>
    <t xml:space="preserve">Selecting IRIS over OEHHA because the OEHHA value is an expedited potency that is part of the Prop 65 program and IRIS value was from an intensive chemical-specific review. </t>
  </si>
  <si>
    <t>1937-37-7</t>
  </si>
  <si>
    <t>Direct Black 38</t>
  </si>
  <si>
    <t xml:space="preserve">Checked on 5-17-2023. No changes. Noting that the OEHHA IUR value comes from the Benzidine OEHHA group. </t>
  </si>
  <si>
    <t>2602-46-2</t>
  </si>
  <si>
    <t>Direct Blue 6</t>
  </si>
  <si>
    <t>Checked 5-17-2023. No changes. Note that OEHHA value comes from Benzidine (and its salts) group.</t>
  </si>
  <si>
    <t>16071-86-6</t>
  </si>
  <si>
    <t>Direct Brown 95 (technical grade)</t>
  </si>
  <si>
    <t>Reviewed 5-17-2023. No changes. Note that OEHHA value comes from Benzidine (and its salts) group.</t>
  </si>
  <si>
    <t>Nasal cavity tumors in male rats</t>
  </si>
  <si>
    <t>Laskin 1980</t>
  </si>
  <si>
    <t>Rat forestomach papilloma and carcinoma</t>
  </si>
  <si>
    <t>Konishi 1980; CDHS 1985</t>
  </si>
  <si>
    <t>renal tumors</t>
  </si>
  <si>
    <t>nasal cavity tumors, hemangiosarcomas, mesothiomas</t>
  </si>
  <si>
    <t>nasal tumors</t>
  </si>
  <si>
    <t>Hemangiosarcomas</t>
  </si>
  <si>
    <t>Lymphoid tumors and breast cancer</t>
  </si>
  <si>
    <t>Steenland 2004, 2003</t>
  </si>
  <si>
    <t>96-45-7</t>
  </si>
  <si>
    <t>Ethylene thiourea</t>
  </si>
  <si>
    <t>Graham 1975</t>
  </si>
  <si>
    <t>76-44-8</t>
  </si>
  <si>
    <t>Heptachlor</t>
  </si>
  <si>
    <t>Hepatocellular carcinomas in mice (calculated from oral exposure)</t>
  </si>
  <si>
    <t>Davis 1965; NCI 1977</t>
  </si>
  <si>
    <t>1024-57-3</t>
  </si>
  <si>
    <t>Heptachlor epoxide</t>
  </si>
  <si>
    <t>Hepatocellular carcinomas in mice via oral exposure</t>
  </si>
  <si>
    <t>Davis 1965; Velsicol 1973</t>
  </si>
  <si>
    <t>118-74-1</t>
  </si>
  <si>
    <t>Hexachlorobenzene</t>
  </si>
  <si>
    <t>Hepatocellular carcinoma in rats via oral exposure</t>
  </si>
  <si>
    <t>Erturk 1986</t>
  </si>
  <si>
    <t>Pheochromocytomas in female rats</t>
  </si>
  <si>
    <t>CDHS 1988; Lambrecht 1983; Arnold 1985</t>
  </si>
  <si>
    <t>87-68-3</t>
  </si>
  <si>
    <t>Hexachlorobutadiene</t>
  </si>
  <si>
    <t>Renal tubular adenomas and adenocarcinomas in rats via oral exposure</t>
  </si>
  <si>
    <t>Kociba 1977</t>
  </si>
  <si>
    <t>608-73-1</t>
  </si>
  <si>
    <t>Hexachlorocyclohexanes (mixture) including but not limited to:</t>
  </si>
  <si>
    <t>Liver nodules and hepatocellular carcinomas</t>
  </si>
  <si>
    <t>Munir 1983</t>
  </si>
  <si>
    <t>Hanada 1973; Kashyap 1979</t>
  </si>
  <si>
    <t>319-84-6</t>
  </si>
  <si>
    <t>Hexachlorocyclohexane, alpha-</t>
  </si>
  <si>
    <t>Haptic nodules and hepatocellular carcinomas</t>
  </si>
  <si>
    <t>Ito 1973</t>
  </si>
  <si>
    <t xml:space="preserve">No proposed changes to TRVs but group with hexachorocyclohexanes. OEHHA used tox info from technical grade and applied to alpha and beta forms (gamma/Lindane has different tox data with OEHHA). </t>
  </si>
  <si>
    <t>319-85-7</t>
  </si>
  <si>
    <t>Hexachlorocyclohexane, beta-</t>
  </si>
  <si>
    <t>Hepatic nodules and hepatocellular carcinomas</t>
  </si>
  <si>
    <t>Thrope 1973</t>
  </si>
  <si>
    <t xml:space="preserve">No proposed changes to TRVs, note that selected value is from OEHHA and that they group this compound with technical grade/mixture form of the same TAC. It should continue to be grouped with the mixtures form. </t>
  </si>
  <si>
    <t>58-89-9</t>
  </si>
  <si>
    <t>Hexachlorocyclohexane, gamma- (Lindane)</t>
  </si>
  <si>
    <t>Thorpe 1973; EPA 1988</t>
  </si>
  <si>
    <t xml:space="preserve">Gold Prop 65 expidited </t>
  </si>
  <si>
    <t>Pituitary and liver tumors</t>
  </si>
  <si>
    <t>Daughtrey 1999; Biodynamics 1993</t>
  </si>
  <si>
    <t>Nasal cavity adenoma or adenocarcinoma</t>
  </si>
  <si>
    <t>MacEwen 1981</t>
  </si>
  <si>
    <t>Nasal cavity tumors</t>
  </si>
  <si>
    <t>MacEwen 1980</t>
  </si>
  <si>
    <t>kidney tumors</t>
  </si>
  <si>
    <t>Azar 1973</t>
  </si>
  <si>
    <t>101-14-4</t>
  </si>
  <si>
    <t>4,4'-Methylene bis(2-chloroaniline) (MOCA)</t>
  </si>
  <si>
    <t>Urinary bladder tumor data from female beagle dogs</t>
  </si>
  <si>
    <t>Stula 1977 contained in Gold 1984</t>
  </si>
  <si>
    <t>NTP 1983</t>
  </si>
  <si>
    <t>Kidney adenomas and carcinomas; Leydig cell tumors; leukemia</t>
  </si>
  <si>
    <t>Chun 1992; Belpoggi 1995,1998</t>
  </si>
  <si>
    <t>90-94-8</t>
  </si>
  <si>
    <t>Michler's ketone</t>
  </si>
  <si>
    <t>nasal respiratory epithelial adenoma and olfactory epithelial neuroblastoma</t>
  </si>
  <si>
    <t>Enterline 1982; Chovil 1981; Peto 1984; Magnus 1982</t>
  </si>
  <si>
    <t>Lung cancer mortality</t>
  </si>
  <si>
    <t>Chovil 1981; Roberts 1984; Muir 1985</t>
  </si>
  <si>
    <t>liver, thyroid, and kidney tumors</t>
  </si>
  <si>
    <t>924-16-3</t>
  </si>
  <si>
    <t>N-Nitrosodi-n-butylamine</t>
  </si>
  <si>
    <t>bladder and esophogeal cancers</t>
  </si>
  <si>
    <t>Bertram 1970</t>
  </si>
  <si>
    <t>Bertram 1970; CDHS 1988</t>
  </si>
  <si>
    <t>55-18-5</t>
  </si>
  <si>
    <t>N-Nitrosodiethylamine</t>
  </si>
  <si>
    <t>Peto 1984</t>
  </si>
  <si>
    <t>Peto 1982</t>
  </si>
  <si>
    <t>Peto 1982, 1984; CDHS 1988</t>
  </si>
  <si>
    <t>86-30-6</t>
  </si>
  <si>
    <t>N-Nitrosodiphenylamine</t>
  </si>
  <si>
    <t>Bladder and liver tumors</t>
  </si>
  <si>
    <t>Cardy 1979; Innes 1969</t>
  </si>
  <si>
    <t>156-10-5</t>
  </si>
  <si>
    <t>p-Nitrosodiphenylamine</t>
  </si>
  <si>
    <t>621-64-7</t>
  </si>
  <si>
    <t>N-Nitrosodi-n-propylamine</t>
  </si>
  <si>
    <t>US EPA 1986; Druckrey 1967</t>
  </si>
  <si>
    <t>10595-95-6</t>
  </si>
  <si>
    <t>N-Nitrosomethylethylamine</t>
  </si>
  <si>
    <t>Druckrey 1967; US EPA 1993</t>
  </si>
  <si>
    <t>59-89-2</t>
  </si>
  <si>
    <t>N-Nitrosomorpholine</t>
  </si>
  <si>
    <t>respiratory tract tumor</t>
  </si>
  <si>
    <t>Ketkar 1983</t>
  </si>
  <si>
    <t>100-75-4</t>
  </si>
  <si>
    <t>N-Nitrosopiperidine</t>
  </si>
  <si>
    <t>Eisenbrand 1980</t>
  </si>
  <si>
    <t>930-55-2</t>
  </si>
  <si>
    <t>N-Nitrosopyrrolidine</t>
  </si>
  <si>
    <t>Hepatocellular carcinoma and adenoma</t>
  </si>
  <si>
    <t>Preussmann 1977</t>
  </si>
  <si>
    <t>87-86-5</t>
  </si>
  <si>
    <t>Pentachlorophenol</t>
  </si>
  <si>
    <t>Hepatocellular carcinoma/adenoma</t>
  </si>
  <si>
    <t>57653-85-7</t>
  </si>
  <si>
    <t>1,2,3,6,7,8-Hexachlorodibenzo-p-dioxin (HxCDD)</t>
  </si>
  <si>
    <t>NTP 1980</t>
  </si>
  <si>
    <t>OEHHA calculated by applying TEF relative to 2,3,7,8-TCDD</t>
  </si>
  <si>
    <t>19408-74-3</t>
  </si>
  <si>
    <t>1,2,3,7,8,9-Hexachlorodibenzo-p-dioxin (HxCDD)</t>
  </si>
  <si>
    <t>OEHHA calculated by applying TEF to 2,3,7,8-TCDD</t>
  </si>
  <si>
    <t>Polycyclic aromatic hydrocarbons (PAHs)</t>
  </si>
  <si>
    <t>See entry for benzo(a)pyrene</t>
  </si>
  <si>
    <t>191-26-4</t>
  </si>
  <si>
    <t>Anthanthrene</t>
  </si>
  <si>
    <t>RFP of 0.4 adopted from Minesota Department of Health</t>
  </si>
  <si>
    <t xml:space="preserve">This value is calculated by dividing the target risk of 1 in 1 million by the benzo(a)pyrene IUR multiplied by the relative potency factor anthanthrene (0.4) adopted by Minnesota in 2016. See notes for more details. </t>
  </si>
  <si>
    <t>56-55-3</t>
  </si>
  <si>
    <t>Benz[a]anthracene</t>
  </si>
  <si>
    <t>Derived from OEHHA's IUR for benzo(a)pyrene and applying an RPF of 0.1</t>
  </si>
  <si>
    <t xml:space="preserve">This cancer TRV is developed by dividing the target risk of 1 in 1 million by the 2017 IRIS IUR for benzo(a)pyrene multiplied by the 2016 Minesotal Department of Health RPF for this compound, which is 0.2. </t>
  </si>
  <si>
    <t>Derived using PPRTV screening level RPF of 0.1 and the 2017 IRIS IUR for benzo(a)pyrene</t>
  </si>
  <si>
    <t>Derived by applying MDH-adopted RPF of 0.2 to the 2017 IRIS IUR for benzo(a)pyrene</t>
  </si>
  <si>
    <t>Squamous cell neoplasia in larynx, trachea, esophagus, forestomach</t>
  </si>
  <si>
    <t>Thyssen 1981</t>
  </si>
  <si>
    <t>205-99-2</t>
  </si>
  <si>
    <t>Benzo[b]fluoranthene</t>
  </si>
  <si>
    <t>Based on RPF of 0.1 relative to OEHHA's IUR for benzo(a)pyrene</t>
  </si>
  <si>
    <t>Derived by dividing target risk of 1 in 1 million by the product of the EPA IRIS IUR for benzo(a)pyrene by the 0.8 RPF for this compound adopted from Minnesota Department of Health.</t>
  </si>
  <si>
    <t>Based on RPF of 0.8 relative to EPA IRIS IUR for benzo(a)pyrene</t>
  </si>
  <si>
    <t>205-12-9</t>
  </si>
  <si>
    <t>Benzo[c]fluorene</t>
  </si>
  <si>
    <t>Derived by applying MDH RPF of 0.8 to EPA's IUR for benzo(a)pyrene</t>
  </si>
  <si>
    <t>Derived by dividing the target risk of 1 in 1 million by the product of the EPA IRIS IUR for benzo(a)pyrene and the Minnesota Department of Health RPF for this compound of 20</t>
  </si>
  <si>
    <t>191-24-2</t>
  </si>
  <si>
    <t>Benzo[g,h,i]perylene</t>
  </si>
  <si>
    <t>Derived by applying MDH RPF of 0.009 to the EPA IRIS IUR for benzo(a)pyrene</t>
  </si>
  <si>
    <t>Derived by dividing target risk of 1 in 1 million by the product of EPA IRIS IUR for benzo(a)pyrene and the Minnesota Departmetn of Health RPF for this compound (0.009)</t>
  </si>
  <si>
    <t>205-82-3</t>
  </si>
  <si>
    <t>Benzo[j]fluoranthene</t>
  </si>
  <si>
    <t>Derived by applying OEHHA RPF of 0.1 to OEHHA's 1999 IUR for benzo(a)pyrene</t>
  </si>
  <si>
    <t>Derived by dividing target risk fo 1 in 1 million by the product of EPA IRIS IUR for benzo(a)pyrene and MDH RPF for this compound (0.3)</t>
  </si>
  <si>
    <t>Derived b applying MDH RPF of 0.3 to EPA IUR for benzo(a)pyrene</t>
  </si>
  <si>
    <t>207-08-9</t>
  </si>
  <si>
    <t>Benzo[k]fluoranthene</t>
  </si>
  <si>
    <t>Derived by applying 1993 OEHHA RPF of 0.1 to OEHHA IUR for benzo(a)pyrene</t>
  </si>
  <si>
    <t>Derived by dividing target risk of 1 in 1 million by the product of EPA's IUR for benzo(a)pyrene and the MDH RPF for this compound (0.03)</t>
  </si>
  <si>
    <t>Drived by applying the 2016 MDH RPF of 0.03 to the EPA IUR for benzo(a)pyrene</t>
  </si>
  <si>
    <t>218-01-9</t>
  </si>
  <si>
    <t>Chrysene</t>
  </si>
  <si>
    <t xml:space="preserve">Derived by applying OEHHA 1993 RPF of 0.01 to OEHHA IUR for benzo(a)pyrene. </t>
  </si>
  <si>
    <t>Derived by dividing the target risk of 1 in 1 million by the product of the EPA IUR for benzo(a)pyrene and the MDH RPF for this compound (0.1)</t>
  </si>
  <si>
    <t>Derived by applying MDH 2016 RPF of 0.1 to EPA IUR for benzo(a)pyrene</t>
  </si>
  <si>
    <t>27208-37-3</t>
  </si>
  <si>
    <t>Cyclopenta[c,d]pyrene</t>
  </si>
  <si>
    <t>Derived by applying 2016 MDH RPF of 0.4 to EPA's IUR for benzo(a)pyrene</t>
  </si>
  <si>
    <t>Derived by dividing target risk (1 in 1 million) by the product of EPA's IUR for benzo(a)pyrene and MDH RPF for this compound (0.4)</t>
  </si>
  <si>
    <t>53-70-3</t>
  </si>
  <si>
    <t>Dibenz[a,h]anthracene</t>
  </si>
  <si>
    <t>Lung alveoloar cell tumors</t>
  </si>
  <si>
    <t>Derived by dividing target risk (1 in 1 million) by the product of EPA's IUR for benzo(a)pyrene and the MDH RPF of 10 for this compound.</t>
  </si>
  <si>
    <t>Derived by applying the MDH RPF of 10 for this compound to EPA's IUR for benzo(a)pyrene</t>
  </si>
  <si>
    <t>192-65-4</t>
  </si>
  <si>
    <t>Dibenzo[a,e]pyrene</t>
  </si>
  <si>
    <t>Derived by applying OEHHA RPF of 1 for this compound to OEHHA's IUR for benzo(a)pyrene</t>
  </si>
  <si>
    <t>Derived by dividing target risk (1 in 1 million) by the product of the EPA IUR for benzo(a)pyrene and the MDH RPF of 0.4 for this compound.</t>
  </si>
  <si>
    <t>Derived by applying the MDH RPF of 0.4 for this compound to EPA's IUR for benzo(a)pyrene</t>
  </si>
  <si>
    <t>189-64-0</t>
  </si>
  <si>
    <t>Dibenzo[a,h]pyrene</t>
  </si>
  <si>
    <t xml:space="preserve">Derived by dividing target risk (1 in 1 million) by the product of EPA's IUR for benzo(a)pyrene and MDH's RPF of 0.9 for this compound. </t>
  </si>
  <si>
    <t>Derived by applying MDH's RPF of 0.9 for this compound to EPA's IUR for benzo(a)pyrene</t>
  </si>
  <si>
    <t>189-55-9</t>
  </si>
  <si>
    <t>Dibenzo[a,i]pyrene</t>
  </si>
  <si>
    <t>Derived by dividing target risk (1 in 1 million) by the product of EPA's IUR for benzo(a)pyrene and MDH's RPF of 0.6 for this compound.</t>
  </si>
  <si>
    <t>Derived by applying MDH's RPF of 0.6 for this compound to EPA's IUR for benzo(a)pyrene</t>
  </si>
  <si>
    <t>191-30-0</t>
  </si>
  <si>
    <t>Dibenzo[a,l]pyrene</t>
  </si>
  <si>
    <t>Derived by applying OEHHA's RFP of 10 for this compound to OEHHA's IUR for benzo(a)pyrene</t>
  </si>
  <si>
    <t>Derived by dividing target risk (1 in 1 million) by the product of EPA's IUR for benzo(a)pyrene and MDH's RPF of 30 for this compound.</t>
  </si>
  <si>
    <t>Derived by applying MDH's RfP of 30 to EPA's IUR for benzo(a)pyrene</t>
  </si>
  <si>
    <t>206-44-0</t>
  </si>
  <si>
    <t>Fluoranthene</t>
  </si>
  <si>
    <t>Derived by applying MDH's RFP of 0.08 for this compound to EPA's IUR for benzo(a)pyrene</t>
  </si>
  <si>
    <t>Derived by dividing target risk (1 in 1 million) by the product of EPA's IUR for benzo(a)pyrene and MDH's RPF of 0.08 for this compound.</t>
  </si>
  <si>
    <t>193-39-5</t>
  </si>
  <si>
    <t>Indeno[1,2,3-cd]pyrene</t>
  </si>
  <si>
    <t xml:space="preserve">Derived by dividing target risk (1 in 1 million) by the product of EPA's IUR for benzo(a)pyrene and MDH's RPF of 0.07 for this compound. </t>
  </si>
  <si>
    <t>Derived by applying MDH's RPF of 0.07 for this compound to EPA's IUR for benzo(a)pyrene</t>
  </si>
  <si>
    <t>117-79-3</t>
  </si>
  <si>
    <t>2-Aminoanthraquinone</t>
  </si>
  <si>
    <t>3697-24-3</t>
  </si>
  <si>
    <t>5-Methylchrysene</t>
  </si>
  <si>
    <t>Derived by applying OEHHA's RPF of 1 for this compound to OEHHA's IUR for benzo(a)pyrene</t>
  </si>
  <si>
    <t>Proposed value differs from previous because it applies OEHHA's and MDH's shared RPF of 1 to the newer 2017 EPA IUR for benzo(a)pyrene rather than to OEHHA's older IUR for benzo(a)pyrene. Derived by dividing target risk (1 in 1 million) by the product of EPA's 2017 IUR for benzo(a)pyrene and OEHHA's and MDH's shared RPF of 1 for this compound</t>
  </si>
  <si>
    <t>Derived by applying OEHHA's and MDH's shared RPF of 1 for this compound to EPA's 2017 IUR for benzo(a)pyrene</t>
  </si>
  <si>
    <t>6-Nitrochrysene</t>
  </si>
  <si>
    <t>Derived by applying OEHHA's RPF to OEHHA's IUR for benzo(a)pyrene</t>
  </si>
  <si>
    <t>Potassium bromate</t>
  </si>
  <si>
    <t>Kidney tumor</t>
  </si>
  <si>
    <t>Kurokawa 1983</t>
  </si>
  <si>
    <t>1120-71-4</t>
  </si>
  <si>
    <t>1,3-Propane sultone</t>
  </si>
  <si>
    <t>cerebellar malignant glioma</t>
  </si>
  <si>
    <t>Ulland 1971; Weisburger 1981</t>
  </si>
  <si>
    <t>nasal cavity hemangioma or hemangiosarcoma</t>
  </si>
  <si>
    <t>NTP 1985; Renne 1986</t>
  </si>
  <si>
    <t>630-20-6</t>
  </si>
  <si>
    <t>1,1,1,2-Tetrachloroethane</t>
  </si>
  <si>
    <t>Hepatocellular adenoma or carcinoma</t>
  </si>
  <si>
    <t>79-34-5</t>
  </si>
  <si>
    <t>1,1,2,2-Tetrachloroethane</t>
  </si>
  <si>
    <t>Caluclated by EPA from NCI 1978</t>
  </si>
  <si>
    <t>hepatocellular adenomas or carcinomas</t>
  </si>
  <si>
    <t>JISA 1993</t>
  </si>
  <si>
    <t>NTP 1986; CDHS 1991</t>
  </si>
  <si>
    <t>62-55-5</t>
  </si>
  <si>
    <t>Thioacetamide</t>
  </si>
  <si>
    <t>Female mouse liver tumor data with cross-route extrapolation</t>
  </si>
  <si>
    <t>Gothoskar 1970, contained in Gold 1984 database, expedited Proposition 65 methodology Cal/EPA 1992, with cross-route extrapolation</t>
  </si>
  <si>
    <t>Reviewed 10-4-2023. No changes.</t>
  </si>
  <si>
    <t>subcutaneous fibroma/fibrosarcoma</t>
  </si>
  <si>
    <t>8001-35-2</t>
  </si>
  <si>
    <t>Toxaphene (Polychlorinated camphenes)</t>
  </si>
  <si>
    <t>Hepatocellular carcinomas and neoplastic nodules</t>
  </si>
  <si>
    <t>Litton Bionetics 1978</t>
  </si>
  <si>
    <t xml:space="preserve">No proposed changes to TRVs. IRIS and OEHHA evaluations were virtually concurrent and used the same studies. The two values are essentially similar. DEQ chose IRIS because documentation of  methods was easier to find and follow. </t>
  </si>
  <si>
    <t>Litton 1978; NCI 1979</t>
  </si>
  <si>
    <t>Hepatocellular carcinomas</t>
  </si>
  <si>
    <t>NCI 1978 adopted from IRIS</t>
  </si>
  <si>
    <t>Renal cell carcinoma, non-Hodgkin's lymphoma, liver tumors</t>
  </si>
  <si>
    <t>Charbotel 2006; EPA 2011; Raaschou-Nielsen 2003</t>
  </si>
  <si>
    <t>hepatocellular adenoma and carcinoma, lung adenocarcinoma, malignant lymphoma</t>
  </si>
  <si>
    <t>Bell 1978; Henschler 1980; Fukada 1983; Maltoni 1986</t>
  </si>
  <si>
    <t>88-06-2</t>
  </si>
  <si>
    <t>2,4,6-Trichlorophenol</t>
  </si>
  <si>
    <t>Hematologic tumor site; leukemia</t>
  </si>
  <si>
    <t xml:space="preserve">Reviewed 10-2-2023. No changes. OEHHA value includes an additional study in the calculation of the IUR compared to the IRIS value. </t>
  </si>
  <si>
    <t>Heptomas; reticulum cell sarcoma</t>
  </si>
  <si>
    <t>51-79-6</t>
  </si>
  <si>
    <t>Urethane (Ethyl carbamate)</t>
  </si>
  <si>
    <t>Various including lung adenoma, harderian gland tumor, leukemia, and mammory gland carcinoma; see table 3 in OEHHA document</t>
  </si>
  <si>
    <t>RCHAS/OEHHA CDHS 1989</t>
  </si>
  <si>
    <t xml:space="preserve">Reviewed 10-2-2023. No changes. </t>
  </si>
  <si>
    <t>1314-62-1</t>
  </si>
  <si>
    <t>Bronchoalveolar adenomas and carcinomas</t>
  </si>
  <si>
    <t>Increased incidences of angiosarcomas, hepatocellular tumors, and Zymbal gland squamous cell carcinomas</t>
  </si>
  <si>
    <t>Benya 1982</t>
  </si>
  <si>
    <t>Liver angiosarcoma, angioma, hepatoma, neoplasic nodules</t>
  </si>
  <si>
    <t>Maltoni 1981, 1984</t>
  </si>
  <si>
    <t>Lung tumor</t>
  </si>
  <si>
    <t>Drew 1983</t>
  </si>
  <si>
    <t>75-27-4</t>
  </si>
  <si>
    <t>Bromodichloromethane</t>
  </si>
  <si>
    <t>Kidney (tubular cell adenoma and tubular cell adenocarcinoma)</t>
  </si>
  <si>
    <t>Proposed new TRV</t>
  </si>
  <si>
    <t>540-88-5</t>
  </si>
  <si>
    <t>t-Butyl acetate</t>
  </si>
  <si>
    <t>Renal tubule adenomas/carcinomas; thyroid follicular cell adenomas</t>
  </si>
  <si>
    <t>Only one TRV source available</t>
  </si>
  <si>
    <t>143-50-0</t>
  </si>
  <si>
    <t>Chlordecone</t>
  </si>
  <si>
    <t>liver hepatocellular carcinoma</t>
  </si>
  <si>
    <t>This is a prop 65 expidited value so finding an alternate value should be priority in the next round of review.</t>
  </si>
  <si>
    <t>Hepatocellular adenomas or carcinomas</t>
  </si>
  <si>
    <t>Increased incidence of alveolar/bronciohlar adenomas and adenocarcinomas in male mice</t>
  </si>
  <si>
    <t>Murata 1993</t>
  </si>
  <si>
    <t>2385-85-5</t>
  </si>
  <si>
    <t>Mirex</t>
  </si>
  <si>
    <t>Innes 1968; 1969</t>
  </si>
  <si>
    <t>Proposed TRV is only one available from authoritative sources. Note that it is an expidited prop 65 cancer value</t>
  </si>
  <si>
    <t>Mammary gland fibroadenoma, adenoma, and carcinoma</t>
  </si>
  <si>
    <t>Lung alveolar/bronchiolar adenomas and carcinomas; Adrenal medulla malignant pheochromocytoma; pancreatic islet adenomas and carcinomas</t>
  </si>
  <si>
    <t>NTP 1998, 2014</t>
  </si>
  <si>
    <t>Kidney, mammary, and testicular tumors</t>
  </si>
  <si>
    <t>Placke 1996; NTP 1999</t>
  </si>
  <si>
    <t>Lung, liver, nasal, adrenal cortex tumors</t>
  </si>
  <si>
    <t>Kinkead 1985</t>
  </si>
  <si>
    <t>Chemical</t>
  </si>
  <si>
    <t>1081T</t>
  </si>
  <si>
    <t>103582-29-2</t>
  </si>
  <si>
    <t>1,2,3,4,6,7,8,9-octabromodibenzofuran</t>
  </si>
  <si>
    <t>See polychlorinated dioxins/furans</t>
  </si>
  <si>
    <t>1079T</t>
  </si>
  <si>
    <t>107555-95-3</t>
  </si>
  <si>
    <t>1,2,3,4,6,7,8-Heptabromodibenzofuran</t>
  </si>
  <si>
    <t>1074T</t>
  </si>
  <si>
    <t>110999-47-8</t>
  </si>
  <si>
    <t>1,2,3,4,6,7,8-Heptabromodibenzo-p-dioxin</t>
  </si>
  <si>
    <t>67562-39-4</t>
  </si>
  <si>
    <t>1,2,3,4,6,7,8-Heptachlorodibenzofuran (HpCDF)</t>
  </si>
  <si>
    <t>35822-46-9</t>
  </si>
  <si>
    <t>1,2,3,4,6,7,8-Heptachlorodibenzo-p-dioxin (HpCDD)</t>
  </si>
  <si>
    <t>1080T</t>
  </si>
  <si>
    <t>161880-51-9</t>
  </si>
  <si>
    <t>1,2,3,4,7,8,9-Heptabromodibenzo[b,d]furan</t>
  </si>
  <si>
    <t>55673-89-7</t>
  </si>
  <si>
    <t>1,2,3,4,7,8,9-Heptachlorodibenzofuran (HpCDF)</t>
  </si>
  <si>
    <t>1088T</t>
  </si>
  <si>
    <t>129880-08-6</t>
  </si>
  <si>
    <t>1,2,3,4,7,8-Hexabromodibenzofuran</t>
  </si>
  <si>
    <t>1071T</t>
  </si>
  <si>
    <t>110999-44-5</t>
  </si>
  <si>
    <t>1,2,3,4,7,8-Hexabromodibenzo-p-dioxin</t>
  </si>
  <si>
    <t>70648-26-9</t>
  </si>
  <si>
    <t>1,2,3,4,7,8-Hexachlorodibenzofuran (HxCDF)</t>
  </si>
  <si>
    <t>39227-28-6</t>
  </si>
  <si>
    <t>1,2,3,4,7,8-Hexachlorodibenzo-p-dioxin (HxCDD)</t>
  </si>
  <si>
    <t>1076T</t>
  </si>
  <si>
    <t>107555-94-2</t>
  </si>
  <si>
    <t>1,2,3,6,7,8-Hexabromodibenzofuran</t>
  </si>
  <si>
    <t>1072T</t>
  </si>
  <si>
    <t>110999-45-6</t>
  </si>
  <si>
    <t>1,2,3,6,7,8-Hexabromodibenzo-p-dioxin</t>
  </si>
  <si>
    <t>57117-44-9</t>
  </si>
  <si>
    <t>1,2,3,6,7,8-Hexachlorodibenzofuran (HxCDF)</t>
  </si>
  <si>
    <t>1077T</t>
  </si>
  <si>
    <t>161880-49-5</t>
  </si>
  <si>
    <t>1,2,3,7,8,9-Hexabromodibenzo[b,d]furan</t>
  </si>
  <si>
    <t>1073T</t>
  </si>
  <si>
    <t>110999-46-7</t>
  </si>
  <si>
    <t>1,2,3,7,8,9-Hexabromodibenzo-p-dioxin</t>
  </si>
  <si>
    <t>Selected value - see polychlorinated dioxins/furans</t>
  </si>
  <si>
    <t>72918-21-9</t>
  </si>
  <si>
    <t>1,2,3,7,8,9-Hexachlorodibenzofuran (HxCDF)</t>
  </si>
  <si>
    <t>1086T</t>
  </si>
  <si>
    <t>107555-93-1</t>
  </si>
  <si>
    <t>1,2,3,7,8-Pentabromodibenzo[b,d]furan</t>
  </si>
  <si>
    <t>1070T</t>
  </si>
  <si>
    <t>109333-34-8</t>
  </si>
  <si>
    <t>1,2,3,7,8-Pentabromodibenzo-p-dioxin</t>
  </si>
  <si>
    <t>57117-41-6</t>
  </si>
  <si>
    <t>1,2,3,7,8-Pentachlorodibenzofuran (PeCDF)</t>
  </si>
  <si>
    <t>40321-76-4</t>
  </si>
  <si>
    <t>1,2,3,7,8-Pentachlorodibenzo-p-dioxin (PeCDD)</t>
  </si>
  <si>
    <t>1078T</t>
  </si>
  <si>
    <t>161880-50-8</t>
  </si>
  <si>
    <t>2,3,4,6,7,8-Hexabromodibenzo[b,d]furan</t>
  </si>
  <si>
    <t>60851-34-5</t>
  </si>
  <si>
    <t>2,3,4,6,7,8-Hexachlorodibenzofuran  (HxCDF)</t>
  </si>
  <si>
    <t>1087T</t>
  </si>
  <si>
    <t>131166-92-2</t>
  </si>
  <si>
    <t>2,3,4,7,8-Pentabromodibenzofuran</t>
  </si>
  <si>
    <t>57117-31-4</t>
  </si>
  <si>
    <t>2,3,4,7,8-Pentachlorodibenzofuran (PeCDF)</t>
  </si>
  <si>
    <t>1085T</t>
  </si>
  <si>
    <t>67733-57-7</t>
  </si>
  <si>
    <t>2,3,7,8-Tetrabromodibenzofuran</t>
  </si>
  <si>
    <t>1069T</t>
  </si>
  <si>
    <t>50585-41-6</t>
  </si>
  <si>
    <t>2,3,7,8-Tetrabromodibenzo-p-dioxin</t>
  </si>
  <si>
    <t>51207-31-9</t>
  </si>
  <si>
    <t>2,3,7,8-Tetrachlorodibenzofuran (TcDF)</t>
  </si>
  <si>
    <t>1746-01-6</t>
  </si>
  <si>
    <t>2,3,7,8-Tetrachlorodibenzo-p-dioxin (TCDD)</t>
  </si>
  <si>
    <t>1002T</t>
  </si>
  <si>
    <t>10294-34-5</t>
  </si>
  <si>
    <t>Boron trichloride</t>
  </si>
  <si>
    <t>See toxicity entry under OEHHA for hydrogen chloride</t>
  </si>
  <si>
    <t>See chronic toxicity info from OEHHA for acrolein. Proposed DEQ chronic TRV for crotonoaldehyde is based on relative potency using acrolein as index chemical. DEQ proposes to use relative potency factor developed by TCEQ</t>
  </si>
  <si>
    <t>108-39-4</t>
  </si>
  <si>
    <t>m-Cresol</t>
  </si>
  <si>
    <t>Same as Cresol mixture (See Creesol mixture for OEHHA)</t>
  </si>
  <si>
    <t>1030T</t>
  </si>
  <si>
    <t>103-65-1</t>
  </si>
  <si>
    <t>n-Propylbenzene</t>
  </si>
  <si>
    <t>See TO and TRV entries for ethyl benzene (SEQ ID 229) DEQ proposes to follow PPRTV's pattern of considering ethy benzene as a surrogate for n-propylbenzene for all categories of TRV</t>
  </si>
  <si>
    <t>95-48-7</t>
  </si>
  <si>
    <t>o-Cresol</t>
  </si>
  <si>
    <t>Same as for Cresol mixtures</t>
  </si>
  <si>
    <t>1075T</t>
  </si>
  <si>
    <t>2170-45-8</t>
  </si>
  <si>
    <t>Octabromodibenzo-p-dioxin</t>
  </si>
  <si>
    <t>39001-02-0</t>
  </si>
  <si>
    <t>Octachlorodibenzofuran (OCDF)</t>
  </si>
  <si>
    <t>3268-87-9</t>
  </si>
  <si>
    <t>Octachlorodibenzo-p-dioxin (OCDD)</t>
  </si>
  <si>
    <t>32598-14-4</t>
  </si>
  <si>
    <t>PCB 105 [2,3,3',4,4'-pentachlorobiphenyl]</t>
  </si>
  <si>
    <t>See chlorinated dioxins/furans for TOT info</t>
  </si>
  <si>
    <t>74472-37-0</t>
  </si>
  <si>
    <t>PCB 114 [2,3,4,4',5-pentachlorobiphenyl]</t>
  </si>
  <si>
    <t>See "chlorinated dioxins/furans"</t>
  </si>
  <si>
    <t>31508-00-6</t>
  </si>
  <si>
    <t>PCB 118 [2,3',4,4',5-pentachlorobiphenyl]</t>
  </si>
  <si>
    <t xml:space="preserve">See polychlorinated dioxins/furans </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</si>
  <si>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</si>
  <si>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</si>
  <si>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</si>
  <si>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</si>
  <si>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</si>
  <si>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</si>
  <si>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</si>
  <si>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</si>
  <si>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</si>
  <si>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</si>
  <si>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See polychochlorinated dioxins/furans</t>
  </si>
  <si>
    <t>32774-16-6</t>
  </si>
  <si>
    <t>PCB 169 [3,3',4,4',5,5'-hexachlorobiphenyl]</t>
  </si>
  <si>
    <t>39635-31-9</t>
  </si>
  <si>
    <t>PCB 189 [2,3,3',4,4',5,5'-heptachlorobiphenyl]</t>
  </si>
  <si>
    <t>32598-13-3</t>
  </si>
  <si>
    <t>PCB 77 [3,3',4,4'-tetrachlorobiphenyl]</t>
  </si>
  <si>
    <t>Same target organ table info as for polychlorinated dioxins/furans</t>
  </si>
  <si>
    <t>70362-50-4</t>
  </si>
  <si>
    <t>PCB 81 [3,4,4',5-tetrachlorobiphenyl]</t>
  </si>
  <si>
    <t>Same TOT information as for chlorinated dioxins/furans</t>
  </si>
  <si>
    <t>1067T</t>
  </si>
  <si>
    <t>PCBs, aerosols and particulates</t>
  </si>
  <si>
    <t>See toxicity information for Seq ID Number 456 in existing TRV tool</t>
  </si>
  <si>
    <t>106-44-5</t>
  </si>
  <si>
    <t>p-Cresol</t>
  </si>
  <si>
    <t>Same information as for Cresols (mixtures)</t>
  </si>
  <si>
    <t>1090T</t>
  </si>
  <si>
    <t>754-91-6</t>
  </si>
  <si>
    <t>Perfluorooctanesulfonamide (PFOSA)</t>
  </si>
  <si>
    <t xml:space="preserve">See target organ info for PFOA </t>
  </si>
  <si>
    <t>Polychlorinated Biphenyls (PCBs), evaporated</t>
  </si>
  <si>
    <t>Vanadium and compounds</t>
  </si>
  <si>
    <t>7783-07-5</t>
  </si>
  <si>
    <t>Adjusted from ATSDR intermediate MRL by removing days/week modification. See "Proposed TRVs where DEQ is the Authoritative Source" for more details.</t>
  </si>
  <si>
    <t xml:space="preserve">No proposed changes to chronic TRVs. Proposed acute TRV is derived from ATSDR's intermediate MRL. The exposure time is adjusted as described in "Proposed TRVs where DEQ is the Authoritative Source." </t>
  </si>
  <si>
    <t>Exposure time adjusted from ATSDR intermediate MRL. Days/week adjustment reversed.</t>
  </si>
  <si>
    <t>No proposed changes to chronic TRVs. Proposed acute TRV is dervied from ATSDR's intermediate MRL. DEQ adjusted exposure time. See "Proposed TRVs where DEQ is the Authoritative Source" for details of adjustment.</t>
  </si>
  <si>
    <t>Exposure time adjusted from intermediate ATSDR MRL. Days/week adjustment reversed.</t>
  </si>
  <si>
    <t>No proposed changes to chronic TRV. Proposed acute TRV is derived from ATSDR's intermediate MRL. Exposure time adjusted to reverse days/week modification. See "Proposed TRVs where DEQ is the Authoritative Source" for details.</t>
  </si>
  <si>
    <t xml:space="preserve">Derived from ATSDR intermediate MRL.Reversed days/week portion of intermittent exposure adjustment. </t>
  </si>
  <si>
    <t xml:space="preserve">Proposed TRV is derived from ATSDR intermediate MRL. DEQ reversed the days/week portion of the intermittent exposure adjustment. See "Proposed TRVs where DEQ is the Authoritative Source" for more details. </t>
  </si>
  <si>
    <t>Derived from ATSDR intermediate MRL. Reversed days/week component of intermittent exposure adjustment</t>
  </si>
  <si>
    <t xml:space="preserve">No proposed changes to chronic TRVs. Proposed acute value is derived from a recently (2017) reaffirmed ATSDR intermediate MRL. The modification was to adjust the exposure time. See "Proposed TRVs where DEQ is the Authoritative Source" for details. </t>
  </si>
  <si>
    <t>Time Adjustment Notes</t>
  </si>
  <si>
    <t>Reference to Information</t>
  </si>
  <si>
    <t>6/24 hours/day (also multiplied by 0.92 to adjust for purity of the forumulation used in the study)</t>
  </si>
  <si>
    <t>Derived from ATSDR intermediate MRL. Reversed days/week component of intermittent exposure adjustment.</t>
  </si>
  <si>
    <t>No proposed changes to chronic TRVs. Proposed acute TRV is derived from ATSDR intermediate MRL. DEQ reversed the days/week component of the intermittent exposure adjustment.</t>
  </si>
  <si>
    <t xml:space="preserve">6/24  hours/day </t>
  </si>
  <si>
    <t xml:space="preserve">8/24/ hours/day </t>
  </si>
  <si>
    <t>5/24 hours/day</t>
  </si>
  <si>
    <t xml:space="preserve">Agency staff propose application of the subchronic PPRTV RfC as a chronic RfC. The critical studies were  months long in mice, and the subchronic RfC is much lower than the ATSDR intermediate MRL based on one of the same studies but a different endpoint. Proposed acute TRV is derived from the ATSDR intermediate MRL. DEQ reversed the days/week component of the intermittent exposure adjustment. See "Proposed TRVs where DEQ is the Authoritative Source" for more details. </t>
  </si>
  <si>
    <t>No proposed changes to chronic TRVs. Acute TRV is derived from ATSDR's intermediate MRL by adjusting exposure time from subchronic to 24 hours. See "Proposed TRVs where DEQ is the Authoritative Source" for details of exposure time adjustment.</t>
  </si>
  <si>
    <t>See "Proposed TRVs where DEQ is the Authoritative Source" for exposure time adjustment details.</t>
  </si>
  <si>
    <t>1/24 hours</t>
  </si>
  <si>
    <t>Derived from OEHHA 1-hour REL</t>
  </si>
  <si>
    <t xml:space="preserve">Propose changing chronic noncancer TRV to OEHHA's chronic REL. It was published more recently and is slightly more health protective. Proposed acute TRV is derived from OEHHA's 1-hour REL by adjusting from 1 hour to 24 hour exposure time. See "Proposed TRV's where DEQ is the Authoritative Source" for more details. </t>
  </si>
  <si>
    <t>Data on nasal irritation from the Largent (1960) report, the Lund et al. (2002) study, and the intermediate-duration study by Largent (1960) provide suggestive evidence that the severity of nasal irritation does not increase with increasing exposure duration.</t>
  </si>
  <si>
    <t>No proposed change to acute TRV, however there are modifications to which fluoride compounds it should be applied to. This acute TRV should be applied to hydrogen fluoride, modified hydrogen fluoride, and selenium hexafluoride according to OEHHA groupings. We propose to apply the acute TRV dervied from ATSDR according to OEHHA's groupings. Slight proposed change to chronic TRV reflects differential molecular weight adjustment for hydrogen fluoride vs. other fluorides. This proposed chronic TRV should be applied to all fluorides unless it is the bare fluoride ion in which case 13 ug/m3 should be applied.</t>
  </si>
  <si>
    <t xml:space="preserve">DEQ did does not propose to adjust time further because the symptoms from the study appear to be mild irritation that could be mediated by the trigeminal nerve and therefore concentration, rather than time dependent. </t>
  </si>
  <si>
    <t xml:space="preserve">DEQ does not propose to adjust exposure time because the affect described was mild and reversible and not actually observed in this particular study as only a free standing NOAEL was identified. </t>
  </si>
  <si>
    <t>DEQ proposes not to further adjust exposure time because the effect on asthmatics appears very fast acting and reactive and therefore more dependent on concentration than time.</t>
  </si>
  <si>
    <t>1/24 hours/day</t>
  </si>
  <si>
    <t>Derived from OEHHA 1-hour REL with exposure time adjustment.</t>
  </si>
  <si>
    <t xml:space="preserve">No proposed changes to chronic TRVs, but updated source attribution on chronic noncancer value from 2018 ATSAC to EPA which is where that value came from originally. Proposed acute TRV is derived from OEHHA's 1-hour REL by adjusting the exposure time to 24 hours. See "Proposed TRVs where DEQ is the Authoritative Source" for details. </t>
  </si>
  <si>
    <t>Derived from OEHHA 1-hour REL by adjusting exposure time to 24 hours</t>
  </si>
  <si>
    <t xml:space="preserve">Derived from OEHHA 1-hour REL by adjusting exposure time to 24 hours. See "Proposed TRVs where DEQ is the Authoritative Source" for details. </t>
  </si>
  <si>
    <t>Irritation effect indicating it is concentration rather than time dependent</t>
  </si>
  <si>
    <t xml:space="preserve">Mathematically expanded 16 minute exposure to 1 hour exposure; DEQ did not further adjust the time because the effect is very rapid indicating direct contact effects - this means the critical effect for acute exposure is concentration rather than time-dependent. </t>
  </si>
  <si>
    <t>Based on developmental effect</t>
  </si>
  <si>
    <t>1068T</t>
  </si>
  <si>
    <t>Polybrominated dibenzo-p-dioxins (PBDDs) &amp; dibenzofurans (PBDFs) TEQ</t>
  </si>
  <si>
    <t>Imported from Seq ID 646</t>
  </si>
  <si>
    <t xml:space="preserve">While the OEHHA cancer TRV is a Scientific Review Panel Draft number, it is the only cancer value available from authoritative sources. Both proposed DEQ values come from a TCEQ 3/8/2018 development support document. The chronic value is proposed for adoption unmodified from TCEQ. The proposed acute TRV is also proposed for adoption unmodified despite being based on a less than 24 hour daily exposure because it is based on a developmental effect as per DEQ policy. </t>
  </si>
  <si>
    <t>Eye irritancy appears to be more a function of concentration rather than duration of exposure (Yang et al., 2001), so no time correction factor was applied.</t>
  </si>
  <si>
    <t xml:space="preserve">5/24 hours/day </t>
  </si>
  <si>
    <t xml:space="preserve">No proposed changes to chronic TRV but changes source attribution from 2018 ATSAC to IRIS, which is where the value came from originally. Proposed acute TRV is derived from OEHHA 1-hour REL. Adjusted exposure time from 1  hour REL to 24-hour acute TRV. See "Proposed TRVs where DEQ is the Authoritative Source" for more details. </t>
  </si>
  <si>
    <t>DAF = 5.7885</t>
  </si>
  <si>
    <t>Cancer and acute TRVs from "Nickel and compounds" should be applied to this nickel oxide. Only the listed chronic noncancer TRV is unique to nickel oxide as proposed.</t>
  </si>
  <si>
    <t>Order2</t>
  </si>
  <si>
    <t>ATSAC Comments</t>
  </si>
  <si>
    <t>Chromium, trivalent (insoluble particulate)</t>
  </si>
  <si>
    <t>Proposed chronic noncancer TRV is  from a very recent (May 2024) public comment draft ATSDR toxicological profile</t>
  </si>
  <si>
    <t>Proposed acute  noncancer TRV is  from a very recent (May 2024) public comment draft ATSDR toxicological profile</t>
  </si>
  <si>
    <t xml:space="preserve">Checked 3/31/2023 -  The proposed acute TRV is adapted from OEHHA's 1-hour REL, by modifying the exposure time to 24 hours to make the acute TRV better align with DEQ's 24-hour averaging time for acute TRVs. </t>
  </si>
  <si>
    <t xml:space="preserve">Checked 3/31/2023 - Proposed chronic TRV comes from PPRTV subchronic RfC. It is based on the same study and approach as the IRIS chronic RfC but applied benchmark concentration modeling for the POD rather than a NOAEL. </t>
  </si>
  <si>
    <t xml:space="preserve">Proposed cancer TRV is adopted from the 8/2024 IRIS assessment. It is most recently published of available value and  is based on the most recently published underlying study. </t>
  </si>
  <si>
    <t xml:space="preserve">The proposed acute TRV from DEQ is derived from ATSDR's intermediate MRL by removing the days/week component of the intermittent to continuous exposure adjustment. </t>
  </si>
  <si>
    <t xml:space="preserve">Proposed acute TRV modified from ATSDR intermediate MRL to remove days/week component of intermittent exposure adjstment. </t>
  </si>
  <si>
    <t xml:space="preserve">Proposed DEQ acute TRV is derived from and identical to the OEHHA 1-hour REL except agency staff adjusted the exposure time to fit DEQ's 24-hour definition of acute TRV. See "Proposed TRVs where DEQ is the Authoritative Source" document for adjustment details. </t>
  </si>
  <si>
    <t xml:space="preserve">Proposed chronic TRV is from ATSDR in tox profile finalized in 2020 making it the most recent of the chronic TRVs for bromomethane. It also uses a more recent critical study than those used by other authoritative sources. </t>
  </si>
  <si>
    <t xml:space="preserve"> Propose OEHHA's acute REL as acute TRV over ATSDR's acute MRL because the OEHHA value is based on developmental effects and so is more protective of children and developing babies. </t>
  </si>
  <si>
    <t xml:space="preserve"> Agency staff proposing using the new 2020 ATSDR acute MRL as the acute TRV even though it is lower than the chronic TRV. </t>
  </si>
  <si>
    <t>Proposed acute TRV is based on OEHHA 2017 1-hour acute REL but agency staff recalculated it to adjust the exposure time to DEQ's 24-hour definition of acute TRVs. See "Proposed TRVs where DEQ is the Authoritative Source" document for the details of the exposure time adjustment.</t>
  </si>
  <si>
    <t>Proposed acute TRV is dervied from ATSDR's intermediate MRL. DEQ adjusted exposure time. See "Proposed TRVs where DEQ is the Authoritative Source" for details of adjustment.</t>
  </si>
  <si>
    <t>Proposed acute TRV is derived from ATSDR's intermediate MRL. Exposure time adjusted to reverse days/week modification. See "Proposed TRVs where DEQ is the Authoritative Source" for details.</t>
  </si>
  <si>
    <t xml:space="preserve">Propose adding IRIS Cancer TRV.  </t>
  </si>
  <si>
    <t xml:space="preserve"> The proposed acute TRV is ATSDR's same intermediate MRL adjusted to remove the days/week component of the intermittent to continous exposure adjustment. See "Proposed TRVs where DEQ is the Authoritative Source" document for details of the adjustments to both chronic and acute TRVs. </t>
  </si>
  <si>
    <t>The proposed TRVs are based on molecular weight equivalents of the trivalent chromium ion. See notes for which specific trivalent chromium compounds should be counted as soluble trivalent chromium and to which these TRVs should be applied. DEQ proposes an acute TRV based on ATSDR's intermediate MRL rather than OEHHA's more recently published acute REL because OEHHA's value is based on a much older critical study than ATSDR's intermediate MRL and because an exposure time adjustment to OEHHA's 1-hour REL would create an acute TRV lower than the proposed chronic TRV.</t>
  </si>
  <si>
    <t xml:space="preserve">Proposed acute TRV is derived from OEHHA 1-hour REL. Adjusted exposure time from 1  hour REL to 24-hour acute TRV. See "Proposed TRVs where DEQ is the Authoritative Source" for more details. </t>
  </si>
  <si>
    <t xml:space="preserve">Proposed acute value is derived from a recently (2017) reaffirmed ATSDR intermediate MRL. The modification was to adjust the exposure time. See "Proposed TRVs where DEQ is the Authoritative Source" for details. </t>
  </si>
  <si>
    <t>Proposed acute TRV is derived from ATSDR intermediate MRL. DEQ reversed the days/week component of the intermittent exposure adjustment.</t>
  </si>
  <si>
    <t xml:space="preserve">Proposed acute TRV is derived from the ATSDR intermediate MRL. DEQ reversed the days/week component of the intermittent exposure adjustment. See "Proposed TRVs where DEQ is the Authoritative Source" for more details. </t>
  </si>
  <si>
    <t xml:space="preserve">No proposed change to acute TRV, however there are modifications to which fluoride compounds it should be applied to. This acute TRV should be applied to hydrogen fluoride, modified hydrogen fluoride, and selenium hexafluoride according to OEHHA groupings. We propose to apply the acute TRV dervied from ATSDR according to OEHHA's groupings. </t>
  </si>
  <si>
    <t>Acute TRV is derived from ATSDR's intermediate MRL by adjusting exposure time from subchronic to 24 hours. See "Proposed TRVs where DEQ is the Authoritative Source" for details of exposure time adjustment.</t>
  </si>
  <si>
    <t xml:space="preserve">Propose changing chronic noncancer TRV to OEHHA's chronic REL. It was published more recently and is slightly more health protective. </t>
  </si>
  <si>
    <t xml:space="preserve">Proposed acute TRV is derived from OEHHA's 1-hour REL by adjusting from 1 hour to 24 hour exposure time. See "Proposed TRV's where DEQ is the Authoritative Source" for more details. </t>
  </si>
  <si>
    <t xml:space="preserve">The proposed acute TRV is based on OEHHA's 1-hour REL and uses all the same derivation factors but adjusts the exposure time to be consistent with DEQ's 24-hour acute TRVs. See "Proposed TRVs where DEQ is the Authoritative Source" document for exposure time adjustment details. </t>
  </si>
  <si>
    <t xml:space="preserve"> DEQ derived the proposed acute TRV by modifying the 2024 provisional ATSDR intermediate MRL by removing the days/week adjustment. See DEQ notes for more details. </t>
  </si>
  <si>
    <t>Acute TRV is equivalent to the OEHHA 1-hour REL but adjusted to fit 24 hour exposure time to match DEQ acute TRV definition. See "Proposed TRVs where DEQ is the Authoritative Source" document for details of exposure time adjustment.</t>
  </si>
  <si>
    <t xml:space="preserve">Proposed acute TRV is derived from OEHHA's 1-hour REL by adjusting the exposure time to 24 hours. See "Proposed TRVs where DEQ is the Authoritative Source" for details. </t>
  </si>
  <si>
    <t xml:space="preserve">Proposed acute TRV is derived from OEHHA's 1999 acute REL with the modification described in "Proposed TRVs where DEQ is the Authoritative Source" document. </t>
  </si>
  <si>
    <t xml:space="preserve">The proposed DEQ TRV is derived from ATSDR's intermediate MRL.  The proposed acute TRV is derived by removing the days/week component of the intermittent exposure adjustment since DEQ acute TRVs are intended to apply to a single 24 hour period. </t>
  </si>
  <si>
    <t>Proposed update to acute TRV is responsive to ATSDR's 2023 update. ATSDR was source of previous value.</t>
  </si>
  <si>
    <t xml:space="preserve">Proposed DEQ acute TRV is a modification of the OEHHA 1 hour REL. DEQ modified the OEHHA value by adjusting the 8 hour experimental exposure to DEQ's 24-hour exposure time for acute TRVs. See "Proposed TRVs where DEQ is the Authoritative Source" document for details of exposure time adjustment.  </t>
  </si>
  <si>
    <t xml:space="preserve">OEHHA's chronic noncancer TRV is the most recently published and based on the most recent critical studies. </t>
  </si>
  <si>
    <t xml:space="preserve">The proposed acute TRV is adjusted from OEHHA's 1-hour REL. DEQ modified the OEHHA value by adjusting the 8 hour experimental exposure duration to DEQ's 24-hour exposure time for acute TRVs. See "Proposed TRVs where DEQ is the Authoritative Source" document for details of the exposure time adjustment. </t>
  </si>
  <si>
    <t xml:space="preserve"> DEQ proposes ATSDR over PPRTV for chronic noncancer because ATSDR values were more recently published. Note that this TRV and toxicity information should be applied to vanadium (fume dust) and and vanadium and compounds generally. That is the pattern set by these authoritative sources. </t>
  </si>
  <si>
    <t xml:space="preserve">DEQ proposes ATSDR over OEHHA for acute noncancer because ATSDR values were more recently published. Note that this TRV and toxicity information should be applied to vanadium (fume dust) and and vanadium and compounds generally. That is the pattern set by these authoritative sources. </t>
  </si>
  <si>
    <t xml:space="preserve">Note that acute ATSDR value listed in the TRV prep table is actually an intermediate MRL. Because of that, DEQ proposes to use a modification of a TCEQ acute value as the acute TRV because it is based on an acute study (6 hour exposure) with a modification to adjust the 6 hour experimental exposure to DEQ's 24-hour exposure for acute TRVs. See "Proposed TRVs where DEQ is the Authoritative Source" docuemnt for details of the exposure time adjustemnt. </t>
  </si>
  <si>
    <t xml:space="preserve">ATSDR's chronic value is based on a newer study and is more recently published than the IRIS or OEHHA values. </t>
  </si>
  <si>
    <t xml:space="preserve">Proposed chronic noncancer TRV comes from a TCEQ value revised in 2017. It uses a much more recent critical study than those used agency authoritative sources and is more health protective. </t>
  </si>
  <si>
    <t xml:space="preserve">Chronic TRV is adopted from the 8/2024 IRIS assessment. It is the most recently published of available values and is based on the most recently published underlying study. </t>
  </si>
  <si>
    <t xml:space="preserve">Proposed cancer TRV is from the 8/2024 IRIS assessment, which treats both particulate and aerosol mist hexavalent chromium the same. </t>
  </si>
  <si>
    <t xml:space="preserve">Proposed chronic noncancer TRV is from the 8/2024 IRIS assessment, which treats both particulate and aerosol mist hexavalent chromium the same. Note that chronic values are adjusted to reflect the concentration of the hexavalent chromium molecule. </t>
  </si>
  <si>
    <t xml:space="preserve">Proposed cancer value is from brand new 8/1/2024 Final IRIS assessment. Note that the IUR/TRV listed here does not incorporate an early life adjustment factor, but that the residential RBC and non-resident child RBCs should since IRIS specifies that formaldehyde should be treated as a mutagen. </t>
  </si>
  <si>
    <t xml:space="preserve">Proposed chronic noncancer value is from brand new 8/1/2024 Final IRIS assessment. Note that the IUR/TRV listed here does not incorporate an early life adjustment factor, but that the residential RBC and non-resident child RBCs should since IRIS specifies that formaldehyde should be treated as a mutagen. </t>
  </si>
  <si>
    <t xml:space="preserve"> Proposed update to chronic TRV reflects that the IRIS value is based on a study with longer exposure durations, which better fit a chronic exposure period. It is also more recently published than the OEHHA value that the 2018 ATSAC chose. </t>
  </si>
  <si>
    <t>Proposed noncancer TRV is based on ATSDR values newly updated in 2023.</t>
  </si>
  <si>
    <t xml:space="preserve">Proposed noncancer chronic TRV is from very new ATSDR tox profile (2024). </t>
  </si>
  <si>
    <t>Proposed update to TRV reflects data from more recent critical studies and more recent publication date</t>
  </si>
  <si>
    <t>Proposed new cancer value from PPRTV.</t>
  </si>
  <si>
    <t>Respiratory System</t>
  </si>
  <si>
    <t>7783-06-4</t>
  </si>
  <si>
    <t>7496-02-8</t>
  </si>
  <si>
    <t>7758-01-2</t>
  </si>
  <si>
    <t xml:space="preserve">Proposed acute TRV is derived from ATSDR's intermediate MRL. The exposure time is adjusted as described in "Proposed TRVs where DEQ is the Authoritative Source." </t>
  </si>
  <si>
    <t xml:space="preserve">Checked 4/21/2023 - Updated ATSDR tox values that had apprently been incorrect from the first round of TRV development.  Checked again 12/27/2023 and found noncancer updates from OEHHA for noncancer values. Propose to use older ATSDR chronic noncancer value as TRV because it is based on the same critical study as the new OEHHA chronic REL, but OEHHA applies some additional uncertainty factors that DEQ does not consider necessary such as a 10 fold UF for subchronic to chronic even though the study was in humans exposed for over two years and DEQ considers an UFH sufficient rather than a full 100 as OEHHA applied. </t>
  </si>
  <si>
    <t xml:space="preserve">For chronic TRV, DEQ proposes to use ATSDR over OEHHA and IRIS values. While OEHHA's value was published more recently, it is based on fewer and older studies than the ones ATSDR used. The IRIS RfC was published much longer ago and was based on an older range of studies. </t>
  </si>
  <si>
    <t xml:space="preserve">The proposed cancer TRV from OEHHA is designed specifically to be applied to soluble compounds of cobalt. See OEHHA's consolidated table for list of specific cobalt compounds that are considered "soluble" to which these proposed TRVs are proposed to be applied (https://ww2.arb.ca.gov/sites/default/files/classic/toxics/healthval/contable10062023.pdf). Note that all proposed cobalt TRVs are intended to be applied to air concentrations that have been adjusted for cobalt content (i.e. µg Co/m3). </t>
  </si>
  <si>
    <t>More recent science.</t>
  </si>
  <si>
    <t>More advanced POD</t>
  </si>
  <si>
    <t>Propose to combine all nickel compounds under "nickel and compounds" except nickel oxide which shares a cancer TRV with the rest of the nickel compounds. This makes DEQ consistent with OEHHA and, in principle, with TCEQ and ATSDR, both of which group all nickel compounds as one in terms of groupings for toxicity value assignment. Cancer TRV update based on more recent publication.</t>
  </si>
  <si>
    <t>1025T</t>
  </si>
  <si>
    <t>Polybrominated Biphenyls (PBBs), evaporated</t>
  </si>
  <si>
    <t>1100T</t>
  </si>
  <si>
    <t>Polybrominated Biphenyls (PBBs), aerosols and particulates</t>
  </si>
  <si>
    <t>1101T</t>
  </si>
  <si>
    <t>77102-82-0</t>
  </si>
  <si>
    <t>PBB 77 [3,3',4,4'-tetrabromobiphenyl]</t>
  </si>
  <si>
    <t>1102T</t>
  </si>
  <si>
    <t>59589-92-3</t>
  </si>
  <si>
    <t>PBB 81 [3,4,4',5-tetrabromobiphenyl]</t>
  </si>
  <si>
    <t>1103T</t>
  </si>
  <si>
    <t>2181002-77-5</t>
  </si>
  <si>
    <t>PBB 105 [2,3,3',4,4'-pentabromobiphenyl]</t>
  </si>
  <si>
    <t>1104T</t>
  </si>
  <si>
    <t>96551-70-1</t>
  </si>
  <si>
    <t>PBB 114 [2,3,4,4',5-pentabromobiphenyl]</t>
  </si>
  <si>
    <t>1105T</t>
  </si>
  <si>
    <t>6788-97-5</t>
  </si>
  <si>
    <t>PBB 118 [2,3',4,4',5-pentabromobiphenyl]</t>
  </si>
  <si>
    <t>1106T</t>
  </si>
  <si>
    <t>74114-77-5</t>
  </si>
  <si>
    <t>PBB 123 [2,3',4,4',5'-pentabromobiphenyl]</t>
  </si>
  <si>
    <t>1107T</t>
  </si>
  <si>
    <t>84303-46-8</t>
  </si>
  <si>
    <t>PBB 126 [3,3',4,4',5-pentabromobiphenyl]</t>
  </si>
  <si>
    <t>1108T</t>
  </si>
  <si>
    <t>77607-09-1</t>
  </si>
  <si>
    <t>PBB 156 [2,3,3',4,4',5-hexabromobiphenyl]</t>
  </si>
  <si>
    <t>1109T</t>
  </si>
  <si>
    <t>84303-47-9</t>
  </si>
  <si>
    <t>PBB 157 [2,3,3',4,4',5'-hexabromobiphenyl]</t>
  </si>
  <si>
    <t>1110T</t>
  </si>
  <si>
    <t>67888-99-7</t>
  </si>
  <si>
    <t>PBB 167 [2,3',4,4',5,5'-hexabromobiphenyl]</t>
  </si>
  <si>
    <t>1111T</t>
  </si>
  <si>
    <t>60044-26-0</t>
  </si>
  <si>
    <t>PBB 169 [3,3',4,4',5,5'-hexabromobiphenyl]</t>
  </si>
  <si>
    <t>1112T</t>
  </si>
  <si>
    <t>88700-06-5</t>
  </si>
  <si>
    <t>PBB 189 [2,3,3',4,4',5,5'-heptabromobiphenyl]</t>
  </si>
  <si>
    <t>1113T</t>
  </si>
  <si>
    <t>Polybrominated biphenyls (PBBs) TEQ</t>
  </si>
  <si>
    <t>See "Polychlorinated biphenyls (PCBs), evaporated"</t>
  </si>
  <si>
    <t>60-35-5</t>
  </si>
  <si>
    <t>Acetamide</t>
  </si>
  <si>
    <t>Fleischman 1980</t>
  </si>
  <si>
    <t>Checked 1/9/2023 no changes</t>
  </si>
  <si>
    <t>Forestomach tumors</t>
  </si>
  <si>
    <t>NCI 1977; EPA 1986</t>
  </si>
  <si>
    <t xml:space="preserve">Primary splenic sarcoma incidence </t>
  </si>
  <si>
    <t>CIIT 1982</t>
  </si>
  <si>
    <t>C-cell thyroid tumors</t>
  </si>
  <si>
    <t>Lijinsky 1986</t>
  </si>
  <si>
    <t xml:space="preserve">Checked 12/27/2023 cancer TRV changed from ATSAC to OEHHA.  </t>
  </si>
  <si>
    <t>TRV Derivation and Selection Information for Cancer TRVs with Multiple Authoritative Sources and Proposed to Change from 2018.</t>
  </si>
  <si>
    <t>TRV Derivation and Selection Information for Chronic Noncancer TRVs with Multiple Authoritative Sources and Proposed to Change from 2018.</t>
  </si>
  <si>
    <t>TRV Derivation and Selection Information for Acute Noncancer TRVs with Multiple Authoritative Sources and Proposed to Change from 2018.</t>
  </si>
  <si>
    <t>CalEPA</t>
  </si>
  <si>
    <t>Animals</t>
  </si>
  <si>
    <t xml:space="preserve">TRV Derivation and Selection Information for ALL Cancer TRVs </t>
  </si>
  <si>
    <t>TRV Derivation and Selection Information for ALL Noncancer TRVs (Chronic and Acute)</t>
  </si>
  <si>
    <t>TRVs that Reference Other TACS for Toxicity Information</t>
  </si>
  <si>
    <t>See benzo[a]pyrene</t>
  </si>
  <si>
    <t>Unknown</t>
  </si>
  <si>
    <t>Selected TRV?</t>
  </si>
  <si>
    <t>Details not laid out in PPRTV assessment document</t>
  </si>
  <si>
    <t>Default DAF of 1 used</t>
  </si>
  <si>
    <t xml:space="preserve">Propose adding IRIS Cancer TRV. Both proposed noncancer TRVs are from ATSDR's recent (10/1/2024) toxicological profile which uses more recent critical studies than the other authoritative sources.  </t>
  </si>
  <si>
    <t xml:space="preserve">Proposed noncancer TRV is from ATSDR's recent (10/1/2024) toxicological profile which uses more recent critical studies than the other authoritative sources.  </t>
  </si>
  <si>
    <t>Increased neutrophils in broncoalviolar lavage fluid</t>
  </si>
  <si>
    <t>Viegas 2022a; Viegas 2022b</t>
  </si>
  <si>
    <t xml:space="preserve">Used MPPD model </t>
  </si>
  <si>
    <t>New ATSDR value - no other options</t>
  </si>
  <si>
    <t>New science</t>
  </si>
  <si>
    <t xml:space="preserve">Propose to combine all nickel compounds under "nickel and compounds" except nickel oxide which has its own chronic noncancer value but shares acute and cancer TRVs with the rest of the nickel compounds. This makes DEQ consistent with OEHHA and, in principle, with TCEQ and ATSDR, both of which group all nickel compounds as one in terms of groupings for toxicity value assignment. </t>
  </si>
  <si>
    <t>Bronchiole epithelial degeneration/hyperplasia</t>
  </si>
  <si>
    <t>Efremenko 2017a; Efremenko 2017b</t>
  </si>
  <si>
    <t>MPPD model</t>
  </si>
  <si>
    <t>Referencing "Nickel and compounds"</t>
  </si>
  <si>
    <t>Efremenko 2017a; 2017b</t>
  </si>
  <si>
    <t>MPPD Model</t>
  </si>
  <si>
    <t xml:space="preserve">References "Nickel and compounds" </t>
  </si>
  <si>
    <t>Cobalt and compounds, insoluble</t>
  </si>
  <si>
    <t>Cobalt and compounds, soluble</t>
  </si>
  <si>
    <t>See target organ entries for insoluble cobalt compounds for noncancer target organ information</t>
  </si>
  <si>
    <t>Dichlorvos (DDVP)</t>
  </si>
  <si>
    <r>
      <rPr>
        <b/>
        <sz val="11"/>
        <color theme="1"/>
        <rFont val="Calibri"/>
        <family val="2"/>
      </rPr>
      <t>Authors</t>
    </r>
    <r>
      <rPr>
        <sz val="11"/>
        <color theme="1"/>
        <rFont val="Calibri"/>
        <family val="2"/>
      </rPr>
      <t>: Oregon Department of Environmental Quality (DEQ) &amp; Oregon Health Authority (OHA)</t>
    </r>
  </si>
  <si>
    <t>Purpose</t>
  </si>
  <si>
    <r>
      <rPr>
        <sz val="20"/>
        <color theme="1"/>
        <rFont val="Calibri"/>
        <family val="2"/>
      </rPr>
      <t>Table of Contents and Instructions for</t>
    </r>
    <r>
      <rPr>
        <b/>
        <sz val="20"/>
        <color theme="1"/>
        <rFont val="Calibri"/>
        <family val="2"/>
      </rPr>
      <t xml:space="preserve"> ATSAC Workbook 2: TRV Derivation</t>
    </r>
  </si>
  <si>
    <t>The purpose of this workbook is to share detailed information about the derivation of inhalation Toxicity Reference Values (TRVs) with members of the Oregon Air Toxics Science Advisory Committee (ATSAC). Detailed TRV derivation information was requested by ATSAC; refer to Updates to the TRV Update and Selection Process after the ATSAC Meeting on January 20, 2023 for more details. This workbook contains derivation information for all proposed TRVs and highlights cases when TRVs were available from more than one of DEQ’s authoritative sources. In those cases, the TRV that DEQ and OHA selected as the proposed TRV is highlighted for ATSAC members to review. DEQ and OHA gathered the information in this workbook, and the Eastern Research Group (ERG) reviewed it for quality control purposes as part of the current Toxic Air Contaminant (TAC) Review and Update Rulemaking.</t>
  </si>
  <si>
    <t>Websites</t>
  </si>
  <si>
    <t>Updates to the TRV Update and Selection Process after the ATSAC Meeting on January 20, 2023</t>
  </si>
  <si>
    <t>Toxic Air Contaminant (TAC) Review and Update Rulemaking</t>
  </si>
  <si>
    <t>Air Toxics Science Advisory Committee</t>
  </si>
  <si>
    <t>DEQ Request for ATSAC Members</t>
  </si>
  <si>
    <t>Explanation of Tabs</t>
  </si>
  <si>
    <t>Tab Number</t>
  </si>
  <si>
    <t>Tab Title</t>
  </si>
  <si>
    <t>Tab Explanation</t>
  </si>
  <si>
    <t>Tab 2</t>
  </si>
  <si>
    <t>Cancer TRVs Changed</t>
  </si>
  <si>
    <t>Tab 3</t>
  </si>
  <si>
    <t>Noncancer Chronic TRVs Changed</t>
  </si>
  <si>
    <t>Tab 4</t>
  </si>
  <si>
    <t>Noncancer Acute TRVs Changed</t>
  </si>
  <si>
    <t>Tab 5</t>
  </si>
  <si>
    <t>Appendix Cancer ALL</t>
  </si>
  <si>
    <t>Tab 6</t>
  </si>
  <si>
    <t>Appendix Noncancer ALL</t>
  </si>
  <si>
    <t>Tab 7</t>
  </si>
  <si>
    <t>References to other TACs</t>
  </si>
  <si>
    <t xml:space="preserve">Tab 7 is a list of toxic air contaminants that references other contaminants for their toxicity information. In these cases, the critical derivation and target organ information are listed under another index or surrogate chemical. This is the last tab to check if you have not found derivation information on a chemical you are interested in anywhere else. An example of the types of TACs in this tab are polybrominated dioxins and furans which reference the derivation and target organ information for their chlorinated analogues.   </t>
  </si>
  <si>
    <t>DEQ and OHA request that ATSAC members review tabs 2-4. These tabs contain only toxic air contaminants that have 
    1.	  TRVs available from more than one authoritative source AND 
    2.	  The TRV that DEQ is proposing to select is a change from existing 2018 rule. 
TRVs that DEQ is not proposing to change from 2019 are not included in these tables.
Highlighted rows with bolded text indicate the selected auth. source for DEQ’s proposed TRV. Thicker lines between rows separate different toxic air contaminants.</t>
  </si>
  <si>
    <r>
      <t xml:space="preserve">These tabs contain the same information that is in Tabs 2-4 but include all TACs and all TRVs whether or not there is a proposed change from 2018 and whether or not there were multiple authoritative sources to choose from. 
DEQ and OHA do not recommend that ATSAC members go through these tabs from top to bottom, but rather use them as a reference if there are questions about a specific TAC. In such a case, DEQ and OHA recommend filtering on the TAC name or CAS number of interest. </t>
    </r>
    <r>
      <rPr>
        <b/>
        <sz val="11"/>
        <color theme="1"/>
        <rFont val="Calibri"/>
        <family val="2"/>
      </rPr>
      <t xml:space="preserve">
Noncancer chronic and acute TRVs are all listed together in Tab 6.</t>
    </r>
  </si>
  <si>
    <t>Authoritative Source Definitions</t>
  </si>
  <si>
    <t>Oregon Administrative Rules, adopted by the Environmental Quality Commission, specify sources of toxicity information considered to be authoritative in terms of their scientific rigor and comprehensive methods for producing toxicity information (OAR 340-247-0030). This list of authoritative sources slightly changed in 2021 as described below, primarily by adding “DEQ in consultation with ATSAC” as an authoritative source and listing the broader agency names rather than the specific program names within agencies. DEQ uses the term TRV when referring to any similarly derived health-based toxicity value developed by other agencies. A TAC could have up to three different TRVs.</t>
  </si>
  <si>
    <t>DEQ Authoritative Sources in Current Oregon Administrative Rule</t>
  </si>
  <si>
    <t>Authoritative Source Agency Acronym</t>
  </si>
  <si>
    <t>Authoritative Source Agency</t>
  </si>
  <si>
    <t>Specific Program Names within the Agency that are Referenced in this Workbook</t>
  </si>
  <si>
    <t>U.S. Agency for Toxic Substances and Disease Registry</t>
  </si>
  <si>
    <t>EPA</t>
  </si>
  <si>
    <t>U.S. Environmental Protection Agency</t>
  </si>
  <si>
    <t>California Environmental Protection Agency</t>
  </si>
  <si>
    <t>Oregon DEQ in consultation with ATSAC*</t>
  </si>
  <si>
    <t>IRIS = Integrated Risk Information System
PPRTV = Provisional Peer-Reviewed Toxicity Values</t>
  </si>
  <si>
    <t>OEHHA = The Office of Environmental Health Hazard Assessment
CARB = The California Air Resources Board</t>
  </si>
  <si>
    <t>*“Oregon DEQ in consultation with ATSAC” was added to the list of authoritative sources by the Environmental Quality Commission in 2021. There are no TRVs in 2018 rule from this authoritative source.</t>
  </si>
  <si>
    <t>DEQ Authoritative Sources in 2018 Oregon Administrative Rule</t>
  </si>
  <si>
    <t>Authoritative Source Agency Acronym Referenced in this Workbook</t>
  </si>
  <si>
    <t>ATSAC, 2018</t>
  </si>
  <si>
    <t>Previous version of ATSAC</t>
  </si>
  <si>
    <t>Integrated Risk Information System from the U.S. EPA</t>
  </si>
  <si>
    <t>Provisional Peer-Reviewed Toxicity Values from the U.S. EPA</t>
  </si>
  <si>
    <t>The Office of Environmental Health Hazard Assessment from CalEPA</t>
  </si>
  <si>
    <t>SGC</t>
  </si>
  <si>
    <t>Short-term Guidance Concentrations: DEQ and OHA developed these rapidly after an acute industrial air pollution release in Portland, Oregon</t>
  </si>
  <si>
    <t>Note: In a few cases, the 2018 acute TRV was from a chronic TRV because the only available acute value at the time was lower than the chronic value. For those cases, DEQ added “chronic” to the authoritative source name to signify that the 2018 acute TRV is from the authoritative source’s chronic TRV.</t>
  </si>
  <si>
    <t>Additional Acronyms and Terms</t>
  </si>
  <si>
    <t>Acronym or Term</t>
  </si>
  <si>
    <t>Acute noncancer TRV</t>
  </si>
  <si>
    <t>ATSAC</t>
  </si>
  <si>
    <t>Cancer TRV</t>
  </si>
  <si>
    <t>Chronic noncancer TRV</t>
  </si>
  <si>
    <t>HEC</t>
  </si>
  <si>
    <t>OHA</t>
  </si>
  <si>
    <t>POD</t>
  </si>
  <si>
    <t>TRV</t>
  </si>
  <si>
    <t>UF</t>
  </si>
  <si>
    <t>Definition</t>
  </si>
  <si>
    <t>Air concentration below which noncancer health effects are not expected over 24 hours or less from breathing that air</t>
  </si>
  <si>
    <t>DEQ’s Air Toxics Science Advisory Committee</t>
  </si>
  <si>
    <t>Air concentration corresponding to a one in one million excess cancer risk, calculated by dividing one in one million (0.000001) by the inhalation unit risk when that air is breathed all the time over a lifetime</t>
  </si>
  <si>
    <t>Air concentration below which noncancer health effects are not expected over a year or more of constantly breathing that air</t>
  </si>
  <si>
    <t>Oregon Department of Environmental Quality</t>
  </si>
  <si>
    <t>Oregon Health Authority</t>
  </si>
  <si>
    <t>Toxic Air Contaminant</t>
  </si>
  <si>
    <t>Toxicity Reference Value</t>
  </si>
  <si>
    <t>Human Equivalent Concentration
   •	  DAF = dosimetric adjustment factor
   •	  RDDR = regional deposited dose ratio used in derivation of an HEC for particles
   •	  RGDR = regional gas dose ratio used in derivation of an HEC for gases
For HEC information, DEQ listed the factor that the authoritative source used to calculate the HEC and recorded the nomenclature that the authoritative source used. If the HEC adjustment factor was equivalent to 1, DEQ recorded “no” for the HEC adjustment.</t>
  </si>
  <si>
    <t>Point of Departure
   •	  BMC = benchmark concentration, a concentration that produces a predetermined change in response rate of an adverse effect compared to background
   •	  BMCL = benchmark concentration limit
   •	  LOAEL = lowest observed adverse effect level
   •	  NOAEL = no observed adverse effect level</t>
  </si>
  <si>
    <t>Authoritative Source</t>
  </si>
  <si>
    <t>Hydrogen chloride</t>
  </si>
  <si>
    <r>
      <rPr>
        <b/>
        <sz val="11"/>
        <color theme="1"/>
        <rFont val="Calibri"/>
        <family val="2"/>
      </rPr>
      <t xml:space="preserve">Date: </t>
    </r>
    <r>
      <rPr>
        <sz val="11"/>
        <color theme="1"/>
        <rFont val="Calibri"/>
        <family val="2"/>
      </rPr>
      <t>1-15-2025</t>
    </r>
  </si>
  <si>
    <r>
      <t xml:space="preserve">Please briefly review and flag items for discussion. If you have comments or questions about specific TRVs, you can add your notes to the column on the far-right hand side of the tabs titled “ATSAC Comments”. If you have comments or questions about general processes, you can add those to the </t>
    </r>
    <r>
      <rPr>
        <b/>
        <sz val="11"/>
        <color theme="1"/>
        <rFont val="Calibri"/>
        <family val="2"/>
      </rPr>
      <t>Document 3: ATSAC Meetings #5-7 Discussion Questions</t>
    </r>
    <r>
      <rPr>
        <sz val="11"/>
        <color theme="1"/>
        <rFont val="Calibri"/>
        <family val="2"/>
      </rPr>
      <t xml:space="preserve">. The Agencies expect that you will spend most of your time reviewing tabs 2-4, specifically to see if you agree with DEQ and OHA’s selection of the proposed TRV when more than one option was available. The Agencies don’t expect you to review the information in the appendix tabs (5-6); the appendices are provided as a reference if you have derivation questions while reviewing other documents. </t>
    </r>
  </si>
  <si>
    <t>Cyanide and inorganic compounds</t>
  </si>
  <si>
    <r>
      <t>Uncertainty Factor
   •	  UF</t>
    </r>
    <r>
      <rPr>
        <vertAlign val="subscript"/>
        <sz val="11"/>
        <color theme="1"/>
        <rFont val="Calibri"/>
        <family val="2"/>
      </rPr>
      <t>A</t>
    </r>
    <r>
      <rPr>
        <sz val="11"/>
        <color theme="1"/>
        <rFont val="Calibri"/>
        <family val="2"/>
      </rPr>
      <t xml:space="preserve"> = Interspecies uncertainty factor, used to account for the uncertainty in extrapolating laboratory animal data to humans
   •	  UF</t>
    </r>
    <r>
      <rPr>
        <vertAlign val="subscript"/>
        <sz val="11"/>
        <color theme="1"/>
        <rFont val="Calibri"/>
        <family val="2"/>
      </rPr>
      <t>H</t>
    </r>
    <r>
      <rPr>
        <sz val="11"/>
        <color theme="1"/>
        <rFont val="Calibri"/>
        <family val="2"/>
      </rPr>
      <t xml:space="preserve"> = Intraspecies uncertainty factor, used to account for the variation in sensitivity among members of the human population
   •	  UF</t>
    </r>
    <r>
      <rPr>
        <vertAlign val="subscript"/>
        <sz val="11"/>
        <color theme="1"/>
        <rFont val="Calibri"/>
        <family val="2"/>
      </rPr>
      <t>L</t>
    </r>
    <r>
      <rPr>
        <sz val="11"/>
        <color theme="1"/>
        <rFont val="Calibri"/>
        <family val="2"/>
      </rPr>
      <t xml:space="preserve"> = LOAEL uncertainty factor, used to account for the uncertainty in using LOAEL data rather than NOAEL data for the POD
   •	  UF</t>
    </r>
    <r>
      <rPr>
        <vertAlign val="subscript"/>
        <sz val="11"/>
        <color theme="1"/>
        <rFont val="Calibri"/>
        <family val="2"/>
      </rPr>
      <t>S</t>
    </r>
    <r>
      <rPr>
        <sz val="11"/>
        <color theme="1"/>
        <rFont val="Calibri"/>
        <family val="2"/>
      </rPr>
      <t xml:space="preserve"> = subchronic uncertainty factor, used to account for extrapolating subchronic exposure durations to chronic TRVs
   •	  UF</t>
    </r>
    <r>
      <rPr>
        <vertAlign val="subscript"/>
        <sz val="11"/>
        <color theme="1"/>
        <rFont val="Calibri"/>
        <family val="2"/>
      </rPr>
      <t>D</t>
    </r>
    <r>
      <rPr>
        <sz val="11"/>
        <color theme="1"/>
        <rFont val="Calibri"/>
        <family val="2"/>
      </rPr>
      <t xml:space="preserve"> = database uncertainty factor, used to account for the inability of a single study (or two) to adequately address all possible adverse human health outcomes
Sometimes an authoritative source (especially when published many years ago) had assigned one uncertainty factor for two types of uncertainty. In these cases, DEQ put the uncertainty factor in the “Combined UF” column and put “X”s in the different categories it applies to.</t>
    </r>
  </si>
  <si>
    <t>Unrounded Source TRV</t>
  </si>
  <si>
    <t>DEQ ID</t>
  </si>
  <si>
    <r>
      <t>Workbook users can filter the columns in various ways, such as by authoritative sources for proposed TRVs.</t>
    </r>
    <r>
      <rPr>
        <b/>
        <sz val="11"/>
        <color theme="1"/>
        <rFont val="Calibri"/>
        <family val="2"/>
      </rPr>
      <t xml:space="preserve"> In this workbook be careful to only filter - not sort - because a sort will disrupt conditional formatting used to make the workbook easier to read. </t>
    </r>
    <r>
      <rPr>
        <sz val="11"/>
        <color theme="1"/>
        <rFont val="Calibri"/>
        <family val="2"/>
      </rPr>
      <t>The order of the toxic air contaminants is the same for tabs 2-6, which is alphabetical except for families of chemicals that are grouped together (e.g., PAHs).</t>
    </r>
  </si>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</sst>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u/>
      <sz val="11"/>
      <color theme="10"/>
      <name val="Aptos Narrow"/>
      <family val="2"/>
      <scheme val="minor"/>
    </font>
    <font>
      <sz val="11"/>
      <name val="Aptos Narrow"/>
      <family val="2"/>
      <scheme val="minor"/>
    </font>
    <font>
      <sz val="11"/>
      <color theme="1"/>
      <name val="Aptos Narrow"/>
      <family val="2"/>
      <scheme val="minor"/>
    </font>
    <font>
      <sz val="8"/>
      <name val="Aptos Narrow"/>
      <family val="2"/>
      <scheme val="minor"/>
    </font>
    <font>
      <b/>
      <u/>
      <sz val="11"/>
      <color theme="10"/>
      <name val="Aptos Narrow"/>
      <family val="2"/>
      <scheme val="minor"/>
    </font>
    <font>
      <sz val="11"/>
      <color theme="0"/>
      <name val="Aptos Narrow"/>
      <family val="2"/>
      <scheme val="minor"/>
    </font>
    <font>
      <b/>
      <u/>
      <sz val="11"/>
      <name val="Aptos Narrow"/>
      <family val="2"/>
      <scheme val="minor"/>
    </font>
    <font>
      <sz val="11"/>
      <color rgb="FFFFFFFF"/>
      <name val="Aptos Narrow"/>
      <family val="2"/>
      <scheme val="minor"/>
    </font>
    <font>
      <u/>
      <sz val="11"/>
      <name val="Aptos Narrow"/>
      <family val="2"/>
      <scheme val="minor"/>
    </font>
    <font>
      <sz val="20"/>
      <color theme="3" tint="0.249977111117893"/>
      <name val="Aptos Narrow"/>
      <family val="2"/>
      <scheme val="minor"/>
    </font>
    <font>
      <sz val="20"/>
      <color rgb="FFA6B517"/>
      <name val="Aptos Narrow"/>
      <family val="2"/>
      <scheme val="minor"/>
    </font>
    <font>
      <sz val="20"/>
      <color rgb="FF59BC32"/>
      <name val="Aptos Narrow"/>
      <family val="2"/>
      <scheme val="minor"/>
    </font>
    <font>
      <sz val="20"/>
      <color theme="0" tint="-0.499984740745262"/>
      <name val="Aptos Narrow"/>
      <family val="2"/>
      <scheme val="minor"/>
    </font>
    <font>
      <b/>
      <sz val="11"/>
      <color theme="1"/>
      <name val="Calibri"/>
      <family val="2"/>
    </font>
    <font>
      <sz val="11"/>
      <color theme="1"/>
      <name val="Calibri"/>
      <family val="2"/>
    </font>
    <font>
      <sz val="20"/>
      <color theme="1"/>
      <name val="Calibri"/>
      <family val="2"/>
    </font>
    <font>
      <b/>
      <sz val="20"/>
      <color theme="1"/>
      <name val="Calibri"/>
      <family val="2"/>
    </font>
    <font>
      <sz val="8"/>
      <color theme="1"/>
      <name val="Calibri"/>
      <family val="2"/>
    </font>
    <font>
      <sz val="11"/>
      <color theme="0"/>
      <name val="Calibri"/>
      <family val="2"/>
    </font>
    <font>
      <u/>
      <sz val="11"/>
      <color theme="10"/>
      <name val="Calibri"/>
      <family val="2"/>
    </font>
    <font>
      <i/>
      <sz val="11"/>
      <color theme="1"/>
      <name val="Calibri"/>
      <family val="2"/>
    </font>
    <font>
      <vertAlign val="subscrip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5E6A2"/>
        <bgColor indexed="64"/>
      </patternFill>
    </fill>
    <fill>
      <patternFill patternType="solid">
        <fgColor rgb="FFFFFFFF"/>
        <bgColor indexed="64"/>
      </patternFill>
    </fill>
    <fill>
      <patternFill patternType="solid">
        <fgColor rgb="FFEAF29A"/>
        <bgColor indexed="64"/>
      </patternFill>
    </fill>
    <fill>
      <patternFill patternType="solid">
        <fgColor rgb="FFA6C9EC"/>
        <bgColor indexed="64"/>
      </patternFill>
    </fill>
    <fill>
      <patternFill patternType="solid">
        <fgColor rgb="FF808080"/>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ck">
        <color rgb="FF000000"/>
      </top>
      <bottom/>
      <diagonal/>
    </border>
    <border>
      <left/>
      <right style="thin">
        <color indexed="64"/>
      </right>
      <top style="thick">
        <color rgb="FF000000"/>
      </top>
      <bottom/>
      <diagonal/>
    </border>
    <border>
      <left style="thin">
        <color indexed="64"/>
      </left>
      <right style="thin">
        <color indexed="64"/>
      </right>
      <top style="thick">
        <color rgb="FF000000"/>
      </top>
      <bottom/>
      <diagonal/>
    </border>
    <border>
      <left style="thin">
        <color indexed="64"/>
      </left>
      <right style="thin">
        <color indexed="64"/>
      </right>
      <top style="thick">
        <color rgb="FF000000"/>
      </top>
      <bottom style="hair">
        <color rgb="FF000000"/>
      </bottom>
      <diagonal/>
    </border>
    <border>
      <left/>
      <right/>
      <top style="thick">
        <color rgb="FF000000"/>
      </top>
      <bottom style="hair">
        <color rgb="FF000000"/>
      </bottom>
      <diagonal/>
    </border>
    <border>
      <left/>
      <right style="thin">
        <color indexed="64"/>
      </right>
      <top/>
      <bottom/>
      <diagonal/>
    </border>
    <border>
      <left style="thin">
        <color indexed="64"/>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style="hair">
        <color rgb="FF000000"/>
      </bottom>
      <diagonal/>
    </border>
    <border>
      <left/>
      <right/>
      <top style="hair">
        <color rgb="FF000000"/>
      </top>
      <bottom style="hair">
        <color rgb="FF000000"/>
      </bottom>
      <diagonal/>
    </border>
    <border>
      <left/>
      <right style="thin">
        <color indexed="64"/>
      </right>
      <top/>
      <bottom style="thick">
        <color rgb="FF000000"/>
      </bottom>
      <diagonal/>
    </border>
    <border>
      <left style="thin">
        <color indexed="64"/>
      </left>
      <right style="thin">
        <color indexed="64"/>
      </right>
      <top/>
      <bottom style="thick">
        <color rgb="FF000000"/>
      </bottom>
      <diagonal/>
    </border>
    <border>
      <left style="thin">
        <color indexed="64"/>
      </left>
      <right style="thin">
        <color indexed="64"/>
      </right>
      <top style="hair">
        <color rgb="FF000000"/>
      </top>
      <bottom style="thick">
        <color rgb="FF000000"/>
      </bottom>
      <diagonal/>
    </border>
    <border>
      <left style="thin">
        <color indexed="64"/>
      </left>
      <right style="thin">
        <color indexed="64"/>
      </right>
      <top style="hair">
        <color rgb="FF000000"/>
      </top>
      <bottom style="thin">
        <color indexed="64"/>
      </bottom>
      <diagonal/>
    </border>
    <border>
      <left style="thin">
        <color indexed="64"/>
      </left>
      <right/>
      <top style="thick">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rgb="FF000000"/>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rgb="FF000000"/>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rgb="FF000000"/>
      </bottom>
      <diagonal/>
    </border>
    <border>
      <left/>
      <right/>
      <top/>
      <bottom style="hair">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applyNumberFormat="0" applyFill="0" applyBorder="0" applyAlignment="0" applyProtection="0"/>
    <xf numFmtId="0" fontId="6" fillId="2" borderId="0"/>
  </cellStyleXfs>
  <cellXfs count="239">
    <xf numFmtId="0" fontId="0" fillId="0" borderId="0" xfId="0"/>
    <xf numFmtId="0" fontId="1" fillId="0" borderId="1" xfId="0" applyFont="1" applyBorder="1"/>
    <xf numFmtId="14" fontId="1" fillId="0" borderId="1" xfId="0" applyNumberFormat="1" applyFont="1" applyBorder="1"/>
    <xf numFmtId="0" fontId="0" fillId="0" borderId="1" xfId="0" applyBorder="1"/>
    <xf numFmtId="14" fontId="0" fillId="0" borderId="1" xfId="0" applyNumberFormat="1" applyBorder="1"/>
    <xf numFmtId="0" fontId="4" fillId="0" borderId="1" xfId="1" applyBorder="1" applyAlignment="1"/>
    <xf numFmtId="0" fontId="4" fillId="0" borderId="1" xfId="1" applyFill="1" applyBorder="1" applyAlignment="1"/>
    <xf numFmtId="0" fontId="5" fillId="0" borderId="1" xfId="0" applyFont="1" applyBorder="1"/>
    <xf numFmtId="0" fontId="1" fillId="0" borderId="2" xfId="2" applyFont="1" applyFill="1" applyBorder="1"/>
    <xf numFmtId="0" fontId="1" fillId="0" borderId="2" xfId="0" applyFont="1" applyBorder="1"/>
    <xf numFmtId="14" fontId="1" fillId="0" borderId="2" xfId="0" applyNumberFormat="1" applyFont="1" applyBorder="1"/>
    <xf numFmtId="0" fontId="3" fillId="0" borderId="1" xfId="0" applyFont="1" applyBorder="1"/>
    <xf numFmtId="0" fontId="1" fillId="2" borderId="1" xfId="2" applyFont="1" applyBorder="1"/>
    <xf numFmtId="0" fontId="6" fillId="2" borderId="1" xfId="2" applyBorder="1"/>
    <xf numFmtId="0" fontId="6" fillId="2" borderId="1" xfId="2" applyBorder="1" applyAlignment="1">
      <alignment horizontal="left"/>
    </xf>
    <xf numFmtId="0" fontId="0" fillId="0" borderId="1" xfId="0" applyBorder="1" applyAlignment="1">
      <alignment wrapText="1"/>
    </xf>
    <xf numFmtId="0" fontId="0" fillId="0" borderId="0" xfId="0" applyAlignment="1">
      <alignment wrapText="1"/>
    </xf>
    <xf numFmtId="0" fontId="6" fillId="0" borderId="1" xfId="2" applyFill="1" applyBorder="1" applyAlignment="1">
      <alignment wrapText="1"/>
    </xf>
    <xf numFmtId="0" fontId="6" fillId="0" borderId="3" xfId="2" applyFill="1" applyBorder="1"/>
    <xf numFmtId="0" fontId="1" fillId="3" borderId="2" xfId="0" applyFont="1" applyFill="1" applyBorder="1" applyAlignment="1">
      <alignment vertical="top" wrapText="1"/>
    </xf>
    <xf numFmtId="14" fontId="1" fillId="3" borderId="2" xfId="0" applyNumberFormat="1" applyFont="1" applyFill="1" applyBorder="1" applyAlignment="1">
      <alignment vertical="top" wrapText="1"/>
    </xf>
    <xf numFmtId="0" fontId="2" fillId="3" borderId="2" xfId="0" applyFont="1" applyFill="1" applyBorder="1" applyAlignment="1">
      <alignment vertical="top" wrapText="1"/>
    </xf>
    <xf numFmtId="0" fontId="0" fillId="3" borderId="0" xfId="0" applyFill="1" applyAlignment="1">
      <alignment vertical="top" wrapText="1"/>
    </xf>
    <xf numFmtId="16" fontId="6" fillId="0" borderId="1" xfId="2" applyNumberFormat="1" applyFill="1" applyBorder="1"/>
    <xf numFmtId="0" fontId="6" fillId="0" borderId="1" xfId="2" applyFill="1" applyBorder="1"/>
    <xf numFmtId="0" fontId="4" fillId="0" borderId="1" xfId="1" applyBorder="1"/>
    <xf numFmtId="0" fontId="3" fillId="3" borderId="2" xfId="0" applyFont="1" applyFill="1" applyBorder="1" applyAlignment="1">
      <alignment vertical="top" wrapText="1"/>
    </xf>
    <xf numFmtId="0" fontId="0" fillId="2" borderId="0" xfId="0" applyFill="1" applyAlignment="1">
      <alignment vertical="top" wrapText="1"/>
    </xf>
    <xf numFmtId="0" fontId="5" fillId="5" borderId="6" xfId="0" applyFont="1" applyFill="1" applyBorder="1" applyAlignment="1">
      <alignment wrapText="1"/>
    </xf>
    <xf numFmtId="0" fontId="5" fillId="5" borderId="7" xfId="0" applyFont="1" applyFill="1" applyBorder="1" applyAlignment="1">
      <alignment wrapText="1"/>
    </xf>
    <xf numFmtId="0" fontId="5" fillId="5" borderId="8" xfId="0" applyFont="1" applyFill="1" applyBorder="1" applyAlignment="1">
      <alignment wrapText="1"/>
    </xf>
    <xf numFmtId="0" fontId="3" fillId="4" borderId="9" xfId="0" applyFont="1" applyFill="1" applyBorder="1" applyAlignment="1">
      <alignment wrapText="1"/>
    </xf>
    <xf numFmtId="14" fontId="3" fillId="4" borderId="9" xfId="0" applyNumberFormat="1" applyFont="1" applyFill="1" applyBorder="1" applyAlignment="1">
      <alignment wrapText="1"/>
    </xf>
    <xf numFmtId="0" fontId="10" fillId="4" borderId="9" xfId="1" applyFont="1" applyFill="1" applyBorder="1" applyAlignment="1">
      <alignment wrapText="1"/>
    </xf>
    <xf numFmtId="0" fontId="5" fillId="0" borderId="9" xfId="0" applyFont="1" applyBorder="1" applyAlignment="1">
      <alignment wrapText="1"/>
    </xf>
    <xf numFmtId="0" fontId="5" fillId="5" borderId="8" xfId="0" applyFont="1" applyFill="1" applyBorder="1" applyAlignment="1">
      <alignment vertical="top" wrapText="1"/>
    </xf>
    <xf numFmtId="0" fontId="5" fillId="0" borderId="10" xfId="0" applyFont="1" applyBorder="1"/>
    <xf numFmtId="0" fontId="5" fillId="0" borderId="0" xfId="0" applyFont="1" applyAlignment="1">
      <alignment wrapText="1"/>
    </xf>
    <xf numFmtId="0" fontId="11" fillId="5" borderId="0" xfId="0" applyFont="1" applyFill="1" applyAlignment="1">
      <alignment wrapText="1"/>
    </xf>
    <xf numFmtId="0" fontId="11" fillId="5" borderId="11" xfId="0" applyFont="1" applyFill="1" applyBorder="1" applyAlignment="1">
      <alignment wrapText="1"/>
    </xf>
    <xf numFmtId="0" fontId="11" fillId="5" borderId="5" xfId="0" applyFont="1" applyFill="1" applyBorder="1" applyAlignment="1">
      <alignment wrapText="1"/>
    </xf>
    <xf numFmtId="0" fontId="5" fillId="0" borderId="12" xfId="0" applyFont="1" applyBorder="1" applyAlignment="1">
      <alignment wrapText="1"/>
    </xf>
    <xf numFmtId="14" fontId="5" fillId="0" borderId="12" xfId="0" applyNumberFormat="1" applyFont="1" applyBorder="1" applyAlignment="1">
      <alignment wrapText="1"/>
    </xf>
    <xf numFmtId="0" fontId="12" fillId="0" borderId="12" xfId="1" applyFont="1" applyFill="1" applyBorder="1" applyAlignment="1">
      <alignment wrapText="1"/>
    </xf>
    <xf numFmtId="0" fontId="5" fillId="5" borderId="5" xfId="0" applyFont="1" applyFill="1" applyBorder="1" applyAlignment="1">
      <alignment vertical="top" wrapText="1"/>
    </xf>
    <xf numFmtId="0" fontId="5" fillId="0" borderId="13" xfId="0" applyFont="1" applyBorder="1"/>
    <xf numFmtId="0" fontId="9" fillId="5" borderId="5" xfId="0" applyFont="1" applyFill="1" applyBorder="1" applyAlignment="1">
      <alignment wrapText="1"/>
    </xf>
    <xf numFmtId="0" fontId="3" fillId="4" borderId="14" xfId="0" applyFont="1" applyFill="1" applyBorder="1" applyAlignment="1">
      <alignment wrapText="1"/>
    </xf>
    <xf numFmtId="14" fontId="3" fillId="4" borderId="14" xfId="0" applyNumberFormat="1" applyFont="1" applyFill="1" applyBorder="1" applyAlignment="1">
      <alignment wrapText="1"/>
    </xf>
    <xf numFmtId="0" fontId="10" fillId="4" borderId="14" xfId="1" applyFont="1" applyFill="1" applyBorder="1" applyAlignment="1">
      <alignment wrapText="1"/>
    </xf>
    <xf numFmtId="0" fontId="5" fillId="0" borderId="14" xfId="0" applyFont="1" applyBorder="1" applyAlignment="1">
      <alignment wrapText="1"/>
    </xf>
    <xf numFmtId="0" fontId="5" fillId="5" borderId="5" xfId="0" applyFont="1" applyFill="1" applyBorder="1" applyAlignment="1">
      <alignment wrapText="1"/>
    </xf>
    <xf numFmtId="0" fontId="5" fillId="0" borderId="15" xfId="0" applyFont="1" applyBorder="1"/>
    <xf numFmtId="14" fontId="5" fillId="0" borderId="14" xfId="0" applyNumberFormat="1" applyFont="1" applyBorder="1" applyAlignment="1">
      <alignment wrapText="1"/>
    </xf>
    <xf numFmtId="0" fontId="12" fillId="0" borderId="14" xfId="1" applyFont="1" applyFill="1" applyBorder="1" applyAlignment="1">
      <alignment wrapText="1"/>
    </xf>
    <xf numFmtId="0" fontId="3" fillId="4" borderId="9" xfId="2" applyFont="1" applyFill="1" applyBorder="1" applyAlignment="1">
      <alignment wrapText="1"/>
    </xf>
    <xf numFmtId="0" fontId="5" fillId="0" borderId="0" xfId="0" applyFont="1"/>
    <xf numFmtId="0" fontId="3" fillId="4" borderId="9" xfId="1" applyFont="1" applyFill="1" applyBorder="1" applyAlignment="1">
      <alignment wrapText="1"/>
    </xf>
    <xf numFmtId="0" fontId="5" fillId="0" borderId="12" xfId="1" applyFont="1" applyFill="1" applyBorder="1" applyAlignment="1">
      <alignment wrapText="1"/>
    </xf>
    <xf numFmtId="16" fontId="3" fillId="4" borderId="9" xfId="2" applyNumberFormat="1" applyFont="1" applyFill="1" applyBorder="1" applyAlignment="1">
      <alignment wrapText="1"/>
    </xf>
    <xf numFmtId="14" fontId="5" fillId="5" borderId="7" xfId="0" quotePrefix="1" applyNumberFormat="1" applyFont="1" applyFill="1" applyBorder="1" applyAlignment="1">
      <alignment wrapText="1"/>
    </xf>
    <xf numFmtId="14" fontId="11" fillId="5" borderId="11" xfId="0" quotePrefix="1" applyNumberFormat="1" applyFont="1" applyFill="1" applyBorder="1" applyAlignment="1">
      <alignment wrapText="1"/>
    </xf>
    <xf numFmtId="16" fontId="3" fillId="4" borderId="14" xfId="2" applyNumberFormat="1" applyFont="1" applyFill="1" applyBorder="1" applyAlignment="1">
      <alignment wrapText="1"/>
    </xf>
    <xf numFmtId="0" fontId="3" fillId="4" borderId="14" xfId="2" applyFont="1" applyFill="1" applyBorder="1" applyAlignment="1">
      <alignment wrapText="1"/>
    </xf>
    <xf numFmtId="0" fontId="5" fillId="0" borderId="10" xfId="0" applyFont="1" applyBorder="1" applyAlignment="1">
      <alignment wrapText="1"/>
    </xf>
    <xf numFmtId="0" fontId="5" fillId="0" borderId="13" xfId="0" applyFont="1" applyBorder="1" applyAlignment="1">
      <alignment wrapText="1"/>
    </xf>
    <xf numFmtId="0" fontId="5" fillId="5" borderId="6" xfId="2" applyFont="1" applyFill="1" applyBorder="1" applyAlignment="1">
      <alignment wrapText="1"/>
    </xf>
    <xf numFmtId="0" fontId="5" fillId="5" borderId="7" xfId="2" applyFont="1" applyFill="1" applyBorder="1" applyAlignment="1">
      <alignment wrapText="1"/>
    </xf>
    <xf numFmtId="0" fontId="11" fillId="5" borderId="0" xfId="2" applyFont="1" applyFill="1" applyAlignment="1">
      <alignment wrapText="1"/>
    </xf>
    <xf numFmtId="0" fontId="11" fillId="5" borderId="11" xfId="2" applyFont="1" applyFill="1" applyBorder="1" applyAlignment="1">
      <alignment wrapText="1"/>
    </xf>
    <xf numFmtId="0" fontId="11" fillId="5" borderId="16" xfId="0" applyFont="1" applyFill="1" applyBorder="1" applyAlignment="1">
      <alignment wrapText="1"/>
    </xf>
    <xf numFmtId="0" fontId="11" fillId="5" borderId="17" xfId="0" applyFont="1" applyFill="1" applyBorder="1" applyAlignment="1">
      <alignment wrapText="1"/>
    </xf>
    <xf numFmtId="0" fontId="5" fillId="0" borderId="18" xfId="0" applyFont="1" applyBorder="1" applyAlignment="1">
      <alignment wrapText="1"/>
    </xf>
    <xf numFmtId="14" fontId="5" fillId="0" borderId="18" xfId="0" applyNumberFormat="1" applyFont="1" applyBorder="1" applyAlignment="1">
      <alignment wrapText="1"/>
    </xf>
    <xf numFmtId="0" fontId="12" fillId="0" borderId="18" xfId="1" applyFont="1" applyFill="1" applyBorder="1" applyAlignment="1">
      <alignment wrapText="1"/>
    </xf>
    <xf numFmtId="0" fontId="5" fillId="5" borderId="17" xfId="0" applyFont="1" applyFill="1" applyBorder="1" applyAlignment="1">
      <alignment wrapText="1"/>
    </xf>
    <xf numFmtId="0" fontId="5" fillId="2" borderId="0" xfId="0" applyFont="1" applyFill="1" applyAlignment="1">
      <alignment wrapText="1"/>
    </xf>
    <xf numFmtId="0" fontId="0" fillId="2" borderId="0" xfId="0" applyFill="1" applyAlignment="1">
      <alignment wrapText="1"/>
    </xf>
    <xf numFmtId="0" fontId="0" fillId="5" borderId="8" xfId="0" applyFill="1" applyBorder="1" applyAlignment="1">
      <alignment wrapText="1"/>
    </xf>
    <xf numFmtId="0" fontId="1" fillId="6" borderId="9" xfId="0" applyFont="1" applyFill="1" applyBorder="1" applyAlignment="1">
      <alignment wrapText="1"/>
    </xf>
    <xf numFmtId="14" fontId="1" fillId="6" borderId="9" xfId="0" applyNumberFormat="1" applyFont="1" applyFill="1" applyBorder="1" applyAlignment="1">
      <alignment wrapText="1"/>
    </xf>
    <xf numFmtId="0" fontId="3" fillId="6" borderId="9" xfId="0" applyFont="1" applyFill="1" applyBorder="1" applyAlignment="1">
      <alignment wrapText="1"/>
    </xf>
    <xf numFmtId="0" fontId="8" fillId="6" borderId="9" xfId="1" applyFont="1" applyFill="1" applyBorder="1" applyAlignment="1">
      <alignment wrapText="1"/>
    </xf>
    <xf numFmtId="0" fontId="0" fillId="0" borderId="9" xfId="0" applyBorder="1" applyAlignment="1">
      <alignment wrapText="1"/>
    </xf>
    <xf numFmtId="0" fontId="0" fillId="0" borderId="14" xfId="0" applyBorder="1" applyAlignment="1">
      <alignment wrapText="1"/>
    </xf>
    <xf numFmtId="14" fontId="0" fillId="0" borderId="14" xfId="0" applyNumberFormat="1" applyBorder="1" applyAlignment="1">
      <alignment wrapText="1"/>
    </xf>
    <xf numFmtId="0" fontId="4" fillId="0" borderId="14" xfId="1" applyBorder="1" applyAlignment="1">
      <alignment wrapText="1"/>
    </xf>
    <xf numFmtId="0" fontId="0" fillId="5" borderId="5" xfId="0" applyFill="1" applyBorder="1" applyAlignment="1">
      <alignment wrapText="1"/>
    </xf>
    <xf numFmtId="0" fontId="5" fillId="0" borderId="15" xfId="0" applyFont="1" applyBorder="1" applyAlignment="1">
      <alignment wrapText="1"/>
    </xf>
    <xf numFmtId="0" fontId="0" fillId="0" borderId="12" xfId="0" applyBorder="1" applyAlignment="1">
      <alignment wrapText="1"/>
    </xf>
    <xf numFmtId="14" fontId="0" fillId="0" borderId="12" xfId="0" applyNumberFormat="1" applyBorder="1" applyAlignment="1">
      <alignment wrapText="1"/>
    </xf>
    <xf numFmtId="0" fontId="4" fillId="0" borderId="12" xfId="1" applyBorder="1" applyAlignment="1">
      <alignment wrapText="1"/>
    </xf>
    <xf numFmtId="0" fontId="1" fillId="6" borderId="14" xfId="0" applyFont="1" applyFill="1" applyBorder="1" applyAlignment="1">
      <alignment wrapText="1"/>
    </xf>
    <xf numFmtId="14" fontId="1" fillId="6" borderId="14" xfId="0" applyNumberFormat="1" applyFont="1" applyFill="1" applyBorder="1" applyAlignment="1">
      <alignment wrapText="1"/>
    </xf>
    <xf numFmtId="0" fontId="3" fillId="6" borderId="14" xfId="0" applyFont="1" applyFill="1" applyBorder="1" applyAlignment="1">
      <alignment wrapText="1"/>
    </xf>
    <xf numFmtId="0" fontId="8" fillId="6" borderId="14" xfId="1" applyFont="1" applyFill="1" applyBorder="1" applyAlignment="1">
      <alignment wrapText="1"/>
    </xf>
    <xf numFmtId="0" fontId="6" fillId="5" borderId="8" xfId="2" applyFill="1" applyBorder="1" applyAlignment="1">
      <alignment wrapText="1"/>
    </xf>
    <xf numFmtId="0" fontId="11" fillId="5" borderId="5" xfId="2" applyFont="1" applyFill="1" applyBorder="1" applyAlignment="1">
      <alignment wrapText="1"/>
    </xf>
    <xf numFmtId="0" fontId="11" fillId="5" borderId="4" xfId="0" applyFont="1" applyFill="1" applyBorder="1" applyAlignment="1">
      <alignment wrapText="1"/>
    </xf>
    <xf numFmtId="0" fontId="0" fillId="0" borderId="19" xfId="0" applyBorder="1" applyAlignment="1">
      <alignment wrapText="1"/>
    </xf>
    <xf numFmtId="14" fontId="0" fillId="0" borderId="19" xfId="0" applyNumberFormat="1" applyBorder="1" applyAlignment="1">
      <alignment wrapText="1"/>
    </xf>
    <xf numFmtId="0" fontId="5" fillId="0" borderId="19" xfId="0" applyFont="1" applyBorder="1" applyAlignment="1">
      <alignment wrapText="1"/>
    </xf>
    <xf numFmtId="0" fontId="4" fillId="0" borderId="19" xfId="1" applyBorder="1" applyAlignment="1">
      <alignment wrapText="1"/>
    </xf>
    <xf numFmtId="0" fontId="0" fillId="5" borderId="4" xfId="0" applyFill="1" applyBorder="1" applyAlignment="1">
      <alignment wrapText="1"/>
    </xf>
    <xf numFmtId="14" fontId="0" fillId="5" borderId="8" xfId="0" applyNumberFormat="1" applyFill="1" applyBorder="1" applyAlignment="1">
      <alignment wrapText="1"/>
    </xf>
    <xf numFmtId="0" fontId="1" fillId="7" borderId="9" xfId="0" applyFont="1" applyFill="1" applyBorder="1" applyAlignment="1">
      <alignment wrapText="1"/>
    </xf>
    <xf numFmtId="14" fontId="1" fillId="7" borderId="9" xfId="0" applyNumberFormat="1" applyFont="1" applyFill="1" applyBorder="1" applyAlignment="1">
      <alignment wrapText="1"/>
    </xf>
    <xf numFmtId="0" fontId="8" fillId="7" borderId="9" xfId="1" applyFont="1" applyFill="1" applyBorder="1" applyAlignment="1">
      <alignment wrapText="1"/>
    </xf>
    <xf numFmtId="0" fontId="0" fillId="0" borderId="10" xfId="0" applyBorder="1" applyAlignment="1">
      <alignment wrapText="1"/>
    </xf>
    <xf numFmtId="14" fontId="11" fillId="5" borderId="5" xfId="0" applyNumberFormat="1" applyFont="1" applyFill="1" applyBorder="1" applyAlignment="1">
      <alignment wrapText="1"/>
    </xf>
    <xf numFmtId="0" fontId="0" fillId="0" borderId="13" xfId="0" applyBorder="1" applyAlignment="1">
      <alignment wrapText="1"/>
    </xf>
    <xf numFmtId="0" fontId="0" fillId="5" borderId="20" xfId="0" applyFill="1" applyBorder="1" applyAlignment="1">
      <alignment wrapText="1"/>
    </xf>
    <xf numFmtId="0" fontId="0" fillId="5" borderId="21" xfId="0" applyFill="1" applyBorder="1" applyAlignment="1">
      <alignment wrapText="1"/>
    </xf>
    <xf numFmtId="0" fontId="0" fillId="5" borderId="22" xfId="0" applyFill="1" applyBorder="1" applyAlignment="1">
      <alignment wrapText="1"/>
    </xf>
    <xf numFmtId="0" fontId="1" fillId="7" borderId="23" xfId="0" applyFont="1" applyFill="1" applyBorder="1" applyAlignment="1">
      <alignment wrapText="1"/>
    </xf>
    <xf numFmtId="14" fontId="1" fillId="7" borderId="23" xfId="0" applyNumberFormat="1" applyFont="1" applyFill="1" applyBorder="1" applyAlignment="1">
      <alignment wrapText="1"/>
    </xf>
    <xf numFmtId="0" fontId="8" fillId="7" borderId="23" xfId="1" applyFont="1" applyFill="1" applyBorder="1" applyAlignment="1">
      <alignment wrapText="1"/>
    </xf>
    <xf numFmtId="0" fontId="0" fillId="5" borderId="24" xfId="0" applyFill="1" applyBorder="1" applyAlignment="1">
      <alignment wrapText="1"/>
    </xf>
    <xf numFmtId="0" fontId="11" fillId="5" borderId="26" xfId="0" applyFont="1" applyFill="1" applyBorder="1" applyAlignment="1">
      <alignment wrapText="1"/>
    </xf>
    <xf numFmtId="0" fontId="11" fillId="5" borderId="27" xfId="0" applyFont="1" applyFill="1" applyBorder="1" applyAlignment="1">
      <alignment wrapText="1"/>
    </xf>
    <xf numFmtId="0" fontId="0" fillId="0" borderId="28" xfId="0" applyBorder="1" applyAlignment="1">
      <alignment wrapText="1"/>
    </xf>
    <xf numFmtId="14" fontId="0" fillId="0" borderId="28" xfId="0" applyNumberFormat="1" applyBorder="1" applyAlignment="1">
      <alignment wrapText="1"/>
    </xf>
    <xf numFmtId="0" fontId="4" fillId="0" borderId="28" xfId="1" applyBorder="1" applyAlignment="1">
      <alignment wrapText="1"/>
    </xf>
    <xf numFmtId="0" fontId="0" fillId="5" borderId="27" xfId="0" applyFill="1" applyBorder="1" applyAlignment="1">
      <alignment wrapText="1"/>
    </xf>
    <xf numFmtId="0" fontId="0" fillId="5" borderId="29" xfId="0" applyFill="1" applyBorder="1" applyAlignment="1">
      <alignment wrapText="1"/>
    </xf>
    <xf numFmtId="0" fontId="5" fillId="0" borderId="1" xfId="1" applyFont="1" applyFill="1" applyBorder="1" applyAlignment="1"/>
    <xf numFmtId="14" fontId="0" fillId="0" borderId="1" xfId="0" quotePrefix="1" applyNumberFormat="1" applyBorder="1"/>
    <xf numFmtId="0" fontId="6" fillId="2" borderId="2" xfId="2" applyBorder="1"/>
    <xf numFmtId="0" fontId="5" fillId="5" borderId="11" xfId="0" applyFont="1" applyFill="1" applyBorder="1" applyAlignment="1">
      <alignment wrapText="1"/>
    </xf>
    <xf numFmtId="0" fontId="5" fillId="0" borderId="30" xfId="0" applyFont="1" applyBorder="1" applyAlignment="1">
      <alignment wrapText="1"/>
    </xf>
    <xf numFmtId="0" fontId="5" fillId="0" borderId="31" xfId="0" applyFont="1" applyBorder="1"/>
    <xf numFmtId="0" fontId="5" fillId="0" borderId="33" xfId="0" applyFont="1" applyBorder="1"/>
    <xf numFmtId="0" fontId="5" fillId="0" borderId="35" xfId="0" applyFont="1" applyBorder="1"/>
    <xf numFmtId="0" fontId="0" fillId="2" borderId="22" xfId="0" applyFill="1" applyBorder="1"/>
    <xf numFmtId="0" fontId="0" fillId="2" borderId="22" xfId="0" applyFill="1" applyBorder="1" applyAlignment="1">
      <alignment wrapText="1"/>
    </xf>
    <xf numFmtId="0" fontId="0" fillId="0" borderId="2" xfId="0" applyBorder="1"/>
    <xf numFmtId="0" fontId="0" fillId="0" borderId="36" xfId="0" applyBorder="1"/>
    <xf numFmtId="0" fontId="0" fillId="0" borderId="37" xfId="0" applyBorder="1"/>
    <xf numFmtId="0" fontId="0" fillId="0" borderId="4" xfId="0" applyBorder="1"/>
    <xf numFmtId="0" fontId="0" fillId="2" borderId="1" xfId="0" applyFill="1" applyBorder="1"/>
    <xf numFmtId="0" fontId="4" fillId="0" borderId="36" xfId="1" applyBorder="1"/>
    <xf numFmtId="0" fontId="0" fillId="0" borderId="38" xfId="0" applyBorder="1"/>
    <xf numFmtId="0" fontId="0" fillId="2" borderId="5" xfId="0" applyFill="1" applyBorder="1"/>
    <xf numFmtId="0" fontId="9" fillId="2" borderId="17" xfId="0" applyFont="1" applyFill="1" applyBorder="1"/>
    <xf numFmtId="0" fontId="0" fillId="2" borderId="17" xfId="0" applyFill="1" applyBorder="1" applyAlignment="1">
      <alignment wrapText="1"/>
    </xf>
    <xf numFmtId="0" fontId="0" fillId="0" borderId="39" xfId="0" applyBorder="1"/>
    <xf numFmtId="0" fontId="0" fillId="2" borderId="17" xfId="0" applyFill="1" applyBorder="1"/>
    <xf numFmtId="0" fontId="1" fillId="7" borderId="4" xfId="0" applyFont="1" applyFill="1" applyBorder="1"/>
    <xf numFmtId="0" fontId="1" fillId="7" borderId="4" xfId="0" applyFont="1" applyFill="1" applyBorder="1" applyAlignment="1">
      <alignment wrapText="1"/>
    </xf>
    <xf numFmtId="14" fontId="1" fillId="7" borderId="4" xfId="0" applyNumberFormat="1" applyFont="1" applyFill="1" applyBorder="1"/>
    <xf numFmtId="0" fontId="8" fillId="7" borderId="25" xfId="1" applyFont="1" applyFill="1" applyBorder="1"/>
    <xf numFmtId="0" fontId="0" fillId="0" borderId="1" xfId="0" quotePrefix="1" applyBorder="1"/>
    <xf numFmtId="0" fontId="0" fillId="0" borderId="8" xfId="0" applyBorder="1" applyAlignment="1">
      <alignment wrapText="1"/>
    </xf>
    <xf numFmtId="0" fontId="4" fillId="0" borderId="1" xfId="1" applyFill="1" applyBorder="1"/>
    <xf numFmtId="0" fontId="0" fillId="2" borderId="0" xfId="0" applyFill="1"/>
    <xf numFmtId="0" fontId="3" fillId="3" borderId="40" xfId="0" applyFont="1" applyFill="1" applyBorder="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4" fillId="2" borderId="0" xfId="1" applyFill="1" applyBorder="1" applyAlignment="1">
      <alignment wrapText="1"/>
    </xf>
    <xf numFmtId="0" fontId="5" fillId="2" borderId="0" xfId="0" applyFont="1" applyFill="1" applyAlignment="1">
      <alignment horizontal="left" wrapText="1"/>
    </xf>
    <xf numFmtId="0" fontId="0" fillId="0" borderId="3" xfId="0" applyBorder="1"/>
    <xf numFmtId="0" fontId="1" fillId="0" borderId="1" xfId="2" applyFont="1" applyFill="1" applyBorder="1"/>
    <xf numFmtId="0" fontId="14" fillId="2" borderId="0" xfId="0" applyFont="1" applyFill="1" applyAlignment="1">
      <alignment horizontal="left" wrapText="1"/>
    </xf>
    <xf numFmtId="0" fontId="4" fillId="2" borderId="0" xfId="1" applyFill="1"/>
    <xf numFmtId="0" fontId="1" fillId="2" borderId="1" xfId="0" applyFont="1" applyFill="1" applyBorder="1"/>
    <xf numFmtId="14" fontId="0" fillId="5" borderId="5" xfId="0" applyNumberFormat="1" applyFill="1" applyBorder="1" applyAlignment="1">
      <alignment wrapText="1"/>
    </xf>
    <xf numFmtId="0" fontId="1" fillId="7" borderId="30" xfId="0" applyFont="1" applyFill="1" applyBorder="1" applyAlignment="1">
      <alignment wrapText="1"/>
    </xf>
    <xf numFmtId="14" fontId="1" fillId="7" borderId="30" xfId="0" applyNumberFormat="1" applyFont="1" applyFill="1" applyBorder="1" applyAlignment="1">
      <alignment wrapText="1"/>
    </xf>
    <xf numFmtId="14" fontId="1" fillId="7" borderId="5" xfId="0" applyNumberFormat="1" applyFont="1" applyFill="1" applyBorder="1" applyAlignment="1">
      <alignment wrapText="1"/>
    </xf>
    <xf numFmtId="0" fontId="8" fillId="7" borderId="30" xfId="1" applyFont="1" applyFill="1" applyBorder="1" applyAlignment="1">
      <alignment wrapText="1"/>
    </xf>
    <xf numFmtId="0" fontId="3" fillId="3" borderId="41" xfId="0" applyFont="1" applyFill="1" applyBorder="1" applyAlignment="1">
      <alignment vertical="top" wrapText="1"/>
    </xf>
    <xf numFmtId="14" fontId="3" fillId="3" borderId="41" xfId="0" applyNumberFormat="1" applyFont="1" applyFill="1" applyBorder="1" applyAlignment="1">
      <alignment vertical="top" wrapText="1"/>
    </xf>
    <xf numFmtId="0" fontId="2" fillId="3" borderId="41" xfId="0" applyFont="1" applyFill="1" applyBorder="1" applyAlignment="1">
      <alignment vertical="top" wrapText="1"/>
    </xf>
    <xf numFmtId="0" fontId="4" fillId="6" borderId="9" xfId="1" applyFill="1" applyBorder="1" applyAlignment="1">
      <alignment wrapText="1"/>
    </xf>
    <xf numFmtId="0" fontId="5" fillId="5" borderId="0" xfId="0" applyFont="1" applyFill="1" applyAlignment="1">
      <alignment wrapText="1"/>
    </xf>
    <xf numFmtId="0" fontId="5" fillId="0" borderId="14" xfId="1" applyFont="1" applyFill="1" applyBorder="1" applyAlignment="1">
      <alignment wrapText="1"/>
    </xf>
    <xf numFmtId="0" fontId="9" fillId="2" borderId="26" xfId="0" applyFont="1" applyFill="1" applyBorder="1"/>
    <xf numFmtId="0" fontId="0" fillId="2" borderId="21" xfId="0" applyFill="1" applyBorder="1"/>
    <xf numFmtId="0" fontId="9" fillId="2" borderId="27" xfId="0" applyFont="1" applyFill="1" applyBorder="1"/>
    <xf numFmtId="0" fontId="0" fillId="0" borderId="34" xfId="0" applyBorder="1"/>
    <xf numFmtId="0" fontId="1" fillId="4" borderId="32" xfId="0" applyFont="1" applyFill="1" applyBorder="1"/>
    <xf numFmtId="0" fontId="3" fillId="4" borderId="30" xfId="0" applyFont="1" applyFill="1" applyBorder="1" applyAlignment="1">
      <alignment wrapText="1"/>
    </xf>
    <xf numFmtId="0" fontId="0" fillId="0" borderId="34" xfId="0" applyBorder="1" applyAlignment="1">
      <alignment wrapText="1"/>
    </xf>
    <xf numFmtId="14" fontId="0" fillId="0" borderId="34" xfId="0" applyNumberFormat="1" applyBorder="1"/>
    <xf numFmtId="14" fontId="3" fillId="4" borderId="30" xfId="0" applyNumberFormat="1" applyFont="1" applyFill="1" applyBorder="1" applyAlignment="1">
      <alignment wrapText="1"/>
    </xf>
    <xf numFmtId="0" fontId="5" fillId="0" borderId="34" xfId="0" applyFont="1" applyBorder="1"/>
    <xf numFmtId="0" fontId="1" fillId="4" borderId="32" xfId="0" applyFont="1" applyFill="1" applyBorder="1" applyAlignment="1">
      <alignment wrapText="1"/>
    </xf>
    <xf numFmtId="0" fontId="8" fillId="4" borderId="9" xfId="1" applyFont="1" applyFill="1" applyBorder="1" applyAlignment="1">
      <alignment wrapText="1"/>
    </xf>
    <xf numFmtId="0" fontId="4" fillId="0" borderId="34" xfId="1" applyBorder="1"/>
    <xf numFmtId="0" fontId="4" fillId="4" borderId="9" xfId="1" applyFill="1" applyBorder="1" applyAlignment="1">
      <alignment wrapText="1"/>
    </xf>
    <xf numFmtId="0" fontId="4" fillId="4" borderId="32" xfId="1" applyFill="1" applyBorder="1"/>
    <xf numFmtId="0" fontId="10" fillId="4" borderId="30" xfId="1" applyFont="1" applyFill="1" applyBorder="1" applyAlignment="1">
      <alignment wrapText="1"/>
    </xf>
    <xf numFmtId="0" fontId="0" fillId="0" borderId="32" xfId="0" applyBorder="1"/>
    <xf numFmtId="0" fontId="0" fillId="2" borderId="27" xfId="0" applyFill="1" applyBorder="1"/>
    <xf numFmtId="0" fontId="0" fillId="5" borderId="21" xfId="0" applyFill="1" applyBorder="1"/>
    <xf numFmtId="0" fontId="0" fillId="5" borderId="22" xfId="0" applyFill="1" applyBorder="1"/>
    <xf numFmtId="0" fontId="11" fillId="5" borderId="3" xfId="0" applyFont="1" applyFill="1" applyBorder="1" applyAlignment="1">
      <alignment wrapText="1"/>
    </xf>
    <xf numFmtId="0" fontId="22" fillId="8" borderId="1" xfId="0" applyFont="1" applyFill="1" applyBorder="1" applyAlignment="1">
      <alignment vertical="center" wrapText="1"/>
    </xf>
    <xf numFmtId="0" fontId="18" fillId="2" borderId="0" xfId="0" applyFont="1" applyFill="1"/>
    <xf numFmtId="0" fontId="20" fillId="2" borderId="0" xfId="0" applyFont="1" applyFill="1" applyAlignment="1">
      <alignment vertical="top"/>
    </xf>
    <xf numFmtId="0" fontId="17" fillId="2" borderId="0" xfId="0" applyFont="1" applyFill="1"/>
    <xf numFmtId="0" fontId="18" fillId="2" borderId="0" xfId="0" applyFont="1" applyFill="1" applyAlignment="1">
      <alignment wrapText="1"/>
    </xf>
    <xf numFmtId="0" fontId="23" fillId="2" borderId="0" xfId="1" applyFont="1" applyFill="1"/>
    <xf numFmtId="0" fontId="17" fillId="0" borderId="0" xfId="0" applyFont="1" applyAlignment="1">
      <alignment vertical="center"/>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21" fillId="2" borderId="0" xfId="0" applyFont="1" applyFill="1" applyAlignment="1">
      <alignment vertical="center"/>
    </xf>
    <xf numFmtId="0" fontId="17" fillId="2" borderId="0" xfId="0" applyFont="1" applyFill="1" applyAlignment="1">
      <alignment vertical="center"/>
    </xf>
    <xf numFmtId="0" fontId="17" fillId="0" borderId="1" xfId="0" applyFont="1" applyBorder="1" applyAlignment="1">
      <alignment vertical="center" wrapText="1"/>
    </xf>
    <xf numFmtId="0" fontId="17" fillId="0" borderId="2" xfId="0" applyFont="1" applyBorder="1" applyAlignment="1">
      <alignment vertical="center" wrapText="1"/>
    </xf>
    <xf numFmtId="0" fontId="18" fillId="0" borderId="1" xfId="0" applyFont="1" applyBorder="1" applyAlignment="1">
      <alignment vertical="center" wrapText="1"/>
    </xf>
    <xf numFmtId="0" fontId="18" fillId="7" borderId="36" xfId="0" applyFont="1" applyFill="1" applyBorder="1" applyAlignment="1">
      <alignment vertical="center" wrapText="1"/>
    </xf>
    <xf numFmtId="0" fontId="18" fillId="6" borderId="1" xfId="0" applyFont="1" applyFill="1" applyBorder="1" applyAlignment="1">
      <alignment vertical="center" wrapText="1"/>
    </xf>
    <xf numFmtId="0" fontId="18" fillId="4" borderId="1" xfId="0" applyFont="1" applyFill="1" applyBorder="1" applyAlignment="1">
      <alignment vertical="center" wrapText="1"/>
    </xf>
    <xf numFmtId="0" fontId="24" fillId="2" borderId="0" xfId="0" applyFont="1" applyFill="1"/>
    <xf numFmtId="0" fontId="5" fillId="2" borderId="0" xfId="0" applyFont="1" applyFill="1"/>
    <xf numFmtId="0" fontId="18" fillId="2" borderId="40"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18" fillId="2" borderId="0" xfId="0" applyFont="1" applyFill="1" applyAlignment="1">
      <alignment horizontal="left" vertical="top" wrapText="1"/>
    </xf>
    <xf numFmtId="0" fontId="18" fillId="2" borderId="0" xfId="0" applyFont="1" applyFill="1" applyAlignment="1">
      <alignment horizontal="left" vertical="center" wrapText="1"/>
    </xf>
    <xf numFmtId="0" fontId="18" fillId="2" borderId="1" xfId="0" applyFont="1" applyFill="1" applyBorder="1" applyAlignment="1">
      <alignment horizontal="left" vertical="top" wrapText="1"/>
    </xf>
    <xf numFmtId="0" fontId="18"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vertical="top" wrapText="1"/>
    </xf>
    <xf numFmtId="0" fontId="18" fillId="0" borderId="40" xfId="0" applyFont="1" applyBorder="1" applyAlignment="1">
      <alignment horizontal="left" vertical="top" wrapText="1"/>
    </xf>
    <xf numFmtId="0" fontId="18" fillId="2" borderId="1" xfId="0" applyFont="1" applyFill="1" applyBorder="1" applyAlignment="1">
      <alignment horizontal="left" vertical="top"/>
    </xf>
    <xf numFmtId="0" fontId="13" fillId="2" borderId="0" xfId="0" applyFont="1" applyFill="1" applyAlignment="1">
      <alignment horizontal="left" wrapText="1"/>
    </xf>
    <xf numFmtId="0" fontId="14" fillId="2" borderId="0" xfId="0" applyFont="1" applyFill="1" applyAlignment="1">
      <alignment horizontal="left" wrapText="1"/>
    </xf>
    <xf numFmtId="0" fontId="15" fillId="2" borderId="0" xfId="0" applyFont="1" applyFill="1" applyAlignment="1">
      <alignment horizontal="left" wrapText="1"/>
    </xf>
    <xf numFmtId="0" fontId="16" fillId="2" borderId="0" xfId="0" applyFont="1" applyFill="1" applyAlignment="1">
      <alignment horizontal="left" wrapText="1"/>
    </xf>
    <xf numFmtId="0" fontId="0" fillId="9" borderId="1" xfId="0" applyFill="1" applyBorder="1"/>
    <xf numFmtId="0" fontId="0" fillId="9" borderId="1" xfId="0" applyFill="1" applyBorder="1" applyAlignment="1">
      <alignment wrapText="1"/>
    </xf>
    <xf numFmtId="14" fontId="0" fillId="9" borderId="1" xfId="0" applyNumberFormat="1" applyFill="1" applyBorder="1"/>
    <xf numFmtId="0" fontId="4" fillId="9" borderId="1" xfId="1" applyFill="1" applyBorder="1" applyAlignment="1"/>
  </cellXfs>
  <cellStyles count="3">
    <cellStyle name="Blank" xfId="2" xr:uid="{C42D885A-C908-42EE-99A6-3599A590E856}"/>
    <cellStyle name="Hyperlink" xfId="1" builtinId="8"/>
    <cellStyle name="Normal" xfId="0" builtinId="0"/>
  </cellStyles>
  <dxfs count="0"/>
  <tableStyles count="0" defaultTableStyle="TableStyleMedium2" defaultPivotStyle="PivotStyleLight16"/>
  <colors>
    <mruColors>
      <color rgb="FFA6C9EC"/>
      <color rgb="FFA6B517"/>
      <color rgb="FF59BC32"/>
      <color rgb="FF7CD359"/>
      <color rgb="FFB5E6A2"/>
      <color rgb="FFEAF2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oregon.gov/deq/aq/Documents/ATSAC5-GroupingsChemicals.pdf"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4533900</xdr:colOff>
      <xdr:row>0</xdr:row>
      <xdr:rowOff>180974</xdr:rowOff>
    </xdr:from>
    <xdr:to>
      <xdr:col>4</xdr:col>
      <xdr:colOff>163286</xdr:colOff>
      <xdr:row>3</xdr:row>
      <xdr:rowOff>109145</xdr:rowOff>
    </xdr:to>
    <xdr:pic>
      <xdr:nvPicPr>
        <xdr:cNvPr id="17" name="Picture 1">
          <a:extLst>
            <a:ext uri="{FF2B5EF4-FFF2-40B4-BE49-F238E27FC236}">
              <a16:creationId xmlns:a16="http://schemas.microsoft.com/office/drawing/2014/main" id="{B3278399-EEB8-4754-BC52-882B2234B5C1}"/>
            </a:ext>
          </a:extLst>
        </xdr:cNvPr>
        <xdr:cNvPicPr>
          <a:picLocks noChangeAspect="1"/>
        </xdr:cNvPicPr>
      </xdr:nvPicPr>
      <xdr:blipFill>
        <a:blip xmlns:r="http://schemas.openxmlformats.org/officeDocument/2006/relationships" r:embed="rId1"/>
        <a:stretch>
          <a:fillRect/>
        </a:stretch>
      </xdr:blipFill>
      <xdr:spPr>
        <a:xfrm>
          <a:off x="9359900" y="180974"/>
          <a:ext cx="1534886" cy="642546"/>
        </a:xfrm>
        <a:prstGeom prst="rect">
          <a:avLst/>
        </a:prstGeom>
      </xdr:spPr>
    </xdr:pic>
    <xdr:clientData/>
  </xdr:twoCellAnchor>
  <xdr:twoCellAnchor editAs="oneCell">
    <xdr:from>
      <xdr:col>0</xdr:col>
      <xdr:colOff>0</xdr:colOff>
      <xdr:row>0</xdr:row>
      <xdr:rowOff>0</xdr:rowOff>
    </xdr:from>
    <xdr:to>
      <xdr:col>0</xdr:col>
      <xdr:colOff>685800</xdr:colOff>
      <xdr:row>4</xdr:row>
      <xdr:rowOff>123784</xdr:rowOff>
    </xdr:to>
    <xdr:pic>
      <xdr:nvPicPr>
        <xdr:cNvPr id="3" name="Picture 2">
          <a:extLst>
            <a:ext uri="{FF2B5EF4-FFF2-40B4-BE49-F238E27FC236}">
              <a16:creationId xmlns:a16="http://schemas.microsoft.com/office/drawing/2014/main" id="{5B89AEEC-52D5-407C-AFC6-664AB9DB2C21}"/>
            </a:ext>
          </a:extLst>
        </xdr:cNvPr>
        <xdr:cNvPicPr>
          <a:picLocks noChangeAspect="1"/>
        </xdr:cNvPicPr>
      </xdr:nvPicPr>
      <xdr:blipFill>
        <a:blip xmlns:r="http://schemas.openxmlformats.org/officeDocument/2006/relationships" r:embed="rId2"/>
        <a:stretch>
          <a:fillRect/>
        </a:stretch>
      </xdr:blipFill>
      <xdr:spPr>
        <a:xfrm>
          <a:off x="0" y="0"/>
          <a:ext cx="685800" cy="1006434"/>
        </a:xfrm>
        <a:prstGeom prst="rect">
          <a:avLst/>
        </a:prstGeom>
      </xdr:spPr>
    </xdr:pic>
    <xdr:clientData/>
  </xdr:twoCellAnchor>
  <xdr:twoCellAnchor>
    <xdr:from>
      <xdr:col>3</xdr:col>
      <xdr:colOff>1914525</xdr:colOff>
      <xdr:row>17</xdr:row>
      <xdr:rowOff>381000</xdr:rowOff>
    </xdr:from>
    <xdr:to>
      <xdr:col>3</xdr:col>
      <xdr:colOff>4600575</xdr:colOff>
      <xdr:row>18</xdr:row>
      <xdr:rowOff>19049</xdr:rowOff>
    </xdr:to>
    <xdr:sp macro="" textlink="">
      <xdr:nvSpPr>
        <xdr:cNvPr id="14" name="Rectangle 5">
          <a:hlinkClick xmlns:r="http://schemas.openxmlformats.org/officeDocument/2006/relationships" r:id="rId3"/>
          <a:extLst>
            <a:ext uri="{FF2B5EF4-FFF2-40B4-BE49-F238E27FC236}">
              <a16:creationId xmlns:a16="http://schemas.microsoft.com/office/drawing/2014/main" id="{FF87154D-55C5-488C-9E70-FAB91AC5EF69}"/>
            </a:ext>
          </a:extLst>
        </xdr:cNvPr>
        <xdr:cNvSpPr/>
      </xdr:nvSpPr>
      <xdr:spPr>
        <a:xfrm>
          <a:off x="6143625" y="5334000"/>
          <a:ext cx="2686050" cy="200024"/>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ctr"/>
        <a:lstStyle/>
        <a:p>
          <a:pPr algn="ctr"/>
          <a:r>
            <a:rPr lang="en-US" sz="1100" u="sng" kern="1200"/>
            <a:t>Click Here to Open the Grouping Document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deq/aq/air-toxics/pages/atsac.aspx" TargetMode="External"/><Relationship Id="rId2" Type="http://schemas.openxmlformats.org/officeDocument/2006/relationships/hyperlink" Target="https://www.oregon.gov/deq/aq/cao/pages/toxic-air-contaminant-review.aspx" TargetMode="External"/><Relationship Id="rId1" Type="http://schemas.openxmlformats.org/officeDocument/2006/relationships/hyperlink" Target="https://www.oregon.gov/deq/aq/Documents/ATSAC-TRVUpdat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oehha.ca.gov/media/downloads/crnr/appendixb.pdf" TargetMode="External"/><Relationship Id="rId13" Type="http://schemas.openxmlformats.org/officeDocument/2006/relationships/hyperlink" Target="https://oehha.ca.gov/media/downloads/crnr/appendixb.pdf" TargetMode="External"/><Relationship Id="rId18" Type="http://schemas.openxmlformats.org/officeDocument/2006/relationships/hyperlink" Target="https://oehha.ca.gov/media/downloads/crnr/2015gmappendicesgj.pdf" TargetMode="External"/><Relationship Id="rId26" Type="http://schemas.openxmlformats.org/officeDocument/2006/relationships/hyperlink" Target="https://oehha.ca.gov/media/downloads/crnr/appendixb.pdf" TargetMode="External"/><Relationship Id="rId39" Type="http://schemas.openxmlformats.org/officeDocument/2006/relationships/hyperlink" Target="https://oehha.ca.gov/media/downloads/crnr/appendixb.pdf" TargetMode="External"/><Relationship Id="rId3" Type="http://schemas.openxmlformats.org/officeDocument/2006/relationships/hyperlink" Target="https://iris.epa.gov/static/pdfs/0025_summary.pdf" TargetMode="External"/><Relationship Id="rId21" Type="http://schemas.openxmlformats.org/officeDocument/2006/relationships/hyperlink" Target="https://www.health.state.mn.us/communities/environment/risk/docs/guidance/pahguidance.pdf" TargetMode="External"/><Relationship Id="rId34" Type="http://schemas.openxmlformats.org/officeDocument/2006/relationships/hyperlink" Target="https://oehha.ca.gov/media/downloads/crnr/appendixb.pdf" TargetMode="External"/><Relationship Id="rId7" Type="http://schemas.openxmlformats.org/officeDocument/2006/relationships/hyperlink" Target="https://oehha.ca.gov/media/downloads/crnr/appendixb.pdf" TargetMode="External"/><Relationship Id="rId12" Type="http://schemas.openxmlformats.org/officeDocument/2006/relationships/hyperlink" Target="https://iris.epa.gov/static/pdfs/0294_summary.pdf" TargetMode="External"/><Relationship Id="rId17" Type="http://schemas.openxmlformats.org/officeDocument/2006/relationships/hyperlink" Target="https://www.health.state.mn.us/communities/environment/risk/docs/guidance/pahguidance.pdf" TargetMode="External"/><Relationship Id="rId25" Type="http://schemas.openxmlformats.org/officeDocument/2006/relationships/hyperlink" Target="https://www.health.state.mn.us/communities/environment/risk/docs/guidance/pahguidance.pdf" TargetMode="External"/><Relationship Id="rId33" Type="http://schemas.openxmlformats.org/officeDocument/2006/relationships/hyperlink" Target="https://www.health.state.mn.us/communities/environment/risk/docs/guidance/pahguidance.pdf" TargetMode="External"/><Relationship Id="rId38" Type="http://schemas.openxmlformats.org/officeDocument/2006/relationships/hyperlink" Target="https://iris.epa.gov/static/pdfs/0272_summary.pdf" TargetMode="External"/><Relationship Id="rId2" Type="http://schemas.openxmlformats.org/officeDocument/2006/relationships/hyperlink" Target="https://oehha.ca.gov/media/downloads/crnr/appendixb.pdf" TargetMode="External"/><Relationship Id="rId16" Type="http://schemas.openxmlformats.org/officeDocument/2006/relationships/hyperlink" Target="https://oehha.ca.gov/media/downloads/crnr/2015gmappendicesgj.pdf" TargetMode="External"/><Relationship Id="rId20" Type="http://schemas.openxmlformats.org/officeDocument/2006/relationships/hyperlink" Target="https://oehha.ca.gov/media/downloads/proposition-65/report/expcancer.pdf" TargetMode="External"/><Relationship Id="rId29" Type="http://schemas.openxmlformats.org/officeDocument/2006/relationships/hyperlink" Target="https://www.health.state.mn.us/communities/environment/risk/docs/guidance/pahguidance.pdf" TargetMode="External"/><Relationship Id="rId1" Type="http://schemas.openxmlformats.org/officeDocument/2006/relationships/hyperlink" Target="https://iris.epa.gov/static/pdfs/0290_summary.pdf" TargetMode="External"/><Relationship Id="rId6" Type="http://schemas.openxmlformats.org/officeDocument/2006/relationships/hyperlink" Target="https://iris.epa.gov/static/pdfs/0144_summary.pdf" TargetMode="External"/><Relationship Id="rId11" Type="http://schemas.openxmlformats.org/officeDocument/2006/relationships/hyperlink" Target="https://oehha.ca.gov/media/downloads/crnr/appendixb.pdf" TargetMode="External"/><Relationship Id="rId24" Type="http://schemas.openxmlformats.org/officeDocument/2006/relationships/hyperlink" Target="https://oehha.ca.gov/media/downloads/crnr/2015gmappendicesgj.pdf" TargetMode="External"/><Relationship Id="rId32" Type="http://schemas.openxmlformats.org/officeDocument/2006/relationships/hyperlink" Target="https://oehha.ca.gov/media/downloads/crnr/appendixb.pdf" TargetMode="External"/><Relationship Id="rId37" Type="http://schemas.openxmlformats.org/officeDocument/2006/relationships/hyperlink" Target="https://hhpprtv.ornl.gov/issue_papers/Cobalt.pdf" TargetMode="External"/><Relationship Id="rId5" Type="http://schemas.openxmlformats.org/officeDocument/2006/relationships/hyperlink" Target="https://iris.epa.gov/static/pdfs/0144tr.pdf" TargetMode="External"/><Relationship Id="rId15" Type="http://schemas.openxmlformats.org/officeDocument/2006/relationships/hyperlink" Target="https://www.health.state.mn.us/communities/environment/risk/docs/guidance/pahguidance.pdf" TargetMode="External"/><Relationship Id="rId23" Type="http://schemas.openxmlformats.org/officeDocument/2006/relationships/hyperlink" Target="https://www.health.state.mn.us/communities/environment/risk/docs/guidance/pahguidance.pdf" TargetMode="External"/><Relationship Id="rId28" Type="http://schemas.openxmlformats.org/officeDocument/2006/relationships/hyperlink" Target="https://oehha.ca.gov/media/downloads/crnr/appendixb.pdf" TargetMode="External"/><Relationship Id="rId36" Type="http://schemas.openxmlformats.org/officeDocument/2006/relationships/hyperlink" Target="https://oehha.ca.gov/media/downloads/crnr/finalcobalt080423.pdf" TargetMode="External"/><Relationship Id="rId10" Type="http://schemas.openxmlformats.org/officeDocument/2006/relationships/hyperlink" Target="https://iris.epa.gov/static/pdfs/0419_summary.pdf" TargetMode="External"/><Relationship Id="rId19" Type="http://schemas.openxmlformats.org/officeDocument/2006/relationships/hyperlink" Target="https://www.health.state.mn.us/communities/environment/risk/docs/guidance/pahguidance.pdf" TargetMode="External"/><Relationship Id="rId31" Type="http://schemas.openxmlformats.org/officeDocument/2006/relationships/hyperlink" Target="https://www.health.state.mn.us/communities/environment/risk/docs/guidance/pahguidance.pdf" TargetMode="External"/><Relationship Id="rId4" Type="http://schemas.openxmlformats.org/officeDocument/2006/relationships/hyperlink" Target="https://oehha.ca.gov/media/downloads/crnr/appendixb.pdf" TargetMode="External"/><Relationship Id="rId9" Type="http://schemas.openxmlformats.org/officeDocument/2006/relationships/hyperlink" Target="https://hhpprtv.ornl.gov/issue_papers/Dichloropropane12.pdf" TargetMode="External"/><Relationship Id="rId14" Type="http://schemas.openxmlformats.org/officeDocument/2006/relationships/hyperlink" Target="https://oehha.ca.gov/media/downloads/crnr/2015gmappendicesgj.pdf" TargetMode="External"/><Relationship Id="rId22" Type="http://schemas.openxmlformats.org/officeDocument/2006/relationships/hyperlink" Target="https://oehha.ca.gov/media/downloads/crnr/2015gmappendicesgj.pdf" TargetMode="External"/><Relationship Id="rId27" Type="http://schemas.openxmlformats.org/officeDocument/2006/relationships/hyperlink" Target="https://www.health.state.mn.us/communities/environment/risk/docs/guidance/pahguidance.pdf" TargetMode="External"/><Relationship Id="rId30" Type="http://schemas.openxmlformats.org/officeDocument/2006/relationships/hyperlink" Target="https://oehha.ca.gov/media/downloads/crnr/appendixb.pdf" TargetMode="External"/><Relationship Id="rId35" Type="http://schemas.openxmlformats.org/officeDocument/2006/relationships/hyperlink" Target="https://www.health.state.mn.us/communities/environment/risk/docs/guidance/pahguidance.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iris.epa.gov/static/pdfs/0015_summary.pdf" TargetMode="External"/><Relationship Id="rId18" Type="http://schemas.openxmlformats.org/officeDocument/2006/relationships/hyperlink" Target="https://www.atsdr.cdc.gov/ToxProfiles/tp27-a.pdf" TargetMode="External"/><Relationship Id="rId26" Type="http://schemas.openxmlformats.org/officeDocument/2006/relationships/hyperlink" Target="https://oehha.ca.gov/media/downloads/crnr/appendixd3final.pdf" TargetMode="External"/><Relationship Id="rId39" Type="http://schemas.openxmlformats.org/officeDocument/2006/relationships/hyperlink" Target="https://oehha.ca.gov/media/downloads/crnr/appendixd3final.pdf" TargetMode="External"/><Relationship Id="rId21" Type="http://schemas.openxmlformats.org/officeDocument/2006/relationships/hyperlink" Target="https://oehha.ca.gov/media/downloads/crnr/1-bprelsrpdraf041222.pdf" TargetMode="External"/><Relationship Id="rId34" Type="http://schemas.openxmlformats.org/officeDocument/2006/relationships/hyperlink" Target="https://oehha.ca.gov/media/downloads/crnr/appendixd3final.pdf" TargetMode="External"/><Relationship Id="rId42" Type="http://schemas.openxmlformats.org/officeDocument/2006/relationships/hyperlink" Target="https://hhpprtv.ornl.gov/issue_papers/Methoxyethanol2.pdf" TargetMode="External"/><Relationship Id="rId47" Type="http://schemas.openxmlformats.org/officeDocument/2006/relationships/hyperlink" Target="https://iris.epa.gov/static/pdfs/0419tr.pdf" TargetMode="External"/><Relationship Id="rId50" Type="http://schemas.openxmlformats.org/officeDocument/2006/relationships/hyperlink" Target="https://oehha.ca.gov/media/downloads/crnr/hidrel090519.pdf" TargetMode="External"/><Relationship Id="rId55" Type="http://schemas.openxmlformats.org/officeDocument/2006/relationships/hyperlink" Target="https://iris.epa.gov/static/pdfs/0305_summary.pdf" TargetMode="External"/><Relationship Id="rId63" Type="http://schemas.openxmlformats.org/officeDocument/2006/relationships/hyperlink" Target="https://iris.epa.gov/static/pdfs/0079_summary.pdf" TargetMode="External"/><Relationship Id="rId68" Type="http://schemas.openxmlformats.org/officeDocument/2006/relationships/hyperlink" Target="https://oehha.ca.gov/media/downloads/crnr/appendixd3final.pdf" TargetMode="External"/><Relationship Id="rId76" Type="http://schemas.openxmlformats.org/officeDocument/2006/relationships/hyperlink" Target="https://iris.epa.gov/static/pdfs/0512_summary.pdf" TargetMode="External"/><Relationship Id="rId84" Type="http://schemas.openxmlformats.org/officeDocument/2006/relationships/hyperlink" Target="https://oehha.ca.gov/media/downloads/crnr/tmbrelfinal100602023.pdf" TargetMode="External"/><Relationship Id="rId7" Type="http://schemas.openxmlformats.org/officeDocument/2006/relationships/hyperlink" Target="https://hhpprtv.ornl.gov/issue_papers/AcrylicAcid.pdf" TargetMode="External"/><Relationship Id="rId71" Type="http://schemas.openxmlformats.org/officeDocument/2006/relationships/hyperlink" Target="https://oehha.ca.gov/media/downloads/crnr/toluenerel082020.pdf" TargetMode="External"/><Relationship Id="rId2" Type="http://schemas.openxmlformats.org/officeDocument/2006/relationships/hyperlink" Target="https://iris.epa.gov/static/pdfs/0364_summary.pdf" TargetMode="External"/><Relationship Id="rId16" Type="http://schemas.openxmlformats.org/officeDocument/2006/relationships/hyperlink" Target="https://oehha.ca.gov/media/downloads/crnr/appendixd3final.pdf" TargetMode="External"/><Relationship Id="rId29" Type="http://schemas.openxmlformats.org/officeDocument/2006/relationships/hyperlink" Target="https://oehha.ca.gov/media/downloads/crnr/appendixd3final.pdf" TargetMode="External"/><Relationship Id="rId11" Type="http://schemas.openxmlformats.org/officeDocument/2006/relationships/hyperlink" Target="https://www.atsdr.cdc.gov/ToxProfiles/tp4-a.pdf" TargetMode="External"/><Relationship Id="rId24" Type="http://schemas.openxmlformats.org/officeDocument/2006/relationships/hyperlink" Target="https://www.atsdr.cdc.gov/ToxProfiles/tp82-a.pdf" TargetMode="External"/><Relationship Id="rId32" Type="http://schemas.openxmlformats.org/officeDocument/2006/relationships/hyperlink" Target="https://iris.epa.gov/static/pdfs/1003_summary.pdf" TargetMode="External"/><Relationship Id="rId37" Type="http://schemas.openxmlformats.org/officeDocument/2006/relationships/hyperlink" Target="https://www.atsdr.cdc.gov/ToxProfiles/tp7-a.pdf" TargetMode="External"/><Relationship Id="rId40" Type="http://schemas.openxmlformats.org/officeDocument/2006/relationships/hyperlink" Target="https://iris.epa.gov/static/pdfs/0511_summary.pdf" TargetMode="External"/><Relationship Id="rId45" Type="http://schemas.openxmlformats.org/officeDocument/2006/relationships/hyperlink" Target="https://www.atsdr.cdc.gov/ToxProfiles/tp111-a.pdf" TargetMode="External"/><Relationship Id="rId53" Type="http://schemas.openxmlformats.org/officeDocument/2006/relationships/hyperlink" Target="https://oehha.ca.gov/media/downloads/crnr/appendixd3final.pdf" TargetMode="External"/><Relationship Id="rId58" Type="http://schemas.openxmlformats.org/officeDocument/2006/relationships/hyperlink" Target="https://iris.epa.gov/static/pdfs/0545_summary.pdf" TargetMode="External"/><Relationship Id="rId66" Type="http://schemas.openxmlformats.org/officeDocument/2006/relationships/hyperlink" Target="https://oehha.ca.gov/media/downloads/crnr/appendixd3final.pdf" TargetMode="External"/><Relationship Id="rId74" Type="http://schemas.openxmlformats.org/officeDocument/2006/relationships/hyperlink" Target="https://www.atsdr.cdc.gov/ToxProfiles/tp58-a.pdf" TargetMode="External"/><Relationship Id="rId79" Type="http://schemas.openxmlformats.org/officeDocument/2006/relationships/hyperlink" Target="https://iris.epa.gov/static/pdfs/0039_summary.pdf" TargetMode="External"/><Relationship Id="rId5" Type="http://schemas.openxmlformats.org/officeDocument/2006/relationships/hyperlink" Target="https://cfpub.epa.gov/ncea/iris/iris_documents/documents/subst/0002_summary.pdf" TargetMode="External"/><Relationship Id="rId61" Type="http://schemas.openxmlformats.org/officeDocument/2006/relationships/hyperlink" Target="https://oehha.ca.gov/media/downloads/crnr/appendixd3final.pdf" TargetMode="External"/><Relationship Id="rId82" Type="http://schemas.openxmlformats.org/officeDocument/2006/relationships/hyperlink" Target="https://iris.epa.gov/ChemicalLanding/&amp;substance_nmbr=1039" TargetMode="External"/><Relationship Id="rId19" Type="http://schemas.openxmlformats.org/officeDocument/2006/relationships/hyperlink" Target="https://hhpprtv.ornl.gov/issue_papers/Bromomethane.pdf" TargetMode="External"/><Relationship Id="rId4" Type="http://schemas.openxmlformats.org/officeDocument/2006/relationships/hyperlink" Target="https://www.atsdr.cdc.gov/ToxProfiles/tp124.pdf" TargetMode="External"/><Relationship Id="rId9" Type="http://schemas.openxmlformats.org/officeDocument/2006/relationships/hyperlink" Target="https://oehha.ca.gov/media/downloads/crnr/appendixd3final.pdf" TargetMode="External"/><Relationship Id="rId14" Type="http://schemas.openxmlformats.org/officeDocument/2006/relationships/hyperlink" Target="https://iris.epa.gov/static/pdfs/0015_summary.pdf" TargetMode="External"/><Relationship Id="rId22" Type="http://schemas.openxmlformats.org/officeDocument/2006/relationships/hyperlink" Target="https://oehha.ca.gov/media/downloads/crnr/appendixd3final.pdf" TargetMode="External"/><Relationship Id="rId27" Type="http://schemas.openxmlformats.org/officeDocument/2006/relationships/hyperlink" Target="https://iris.epa.gov/static/pdfs/0523_summary.pdf" TargetMode="External"/><Relationship Id="rId30" Type="http://schemas.openxmlformats.org/officeDocument/2006/relationships/hyperlink" Target="https://oehha.ca.gov/media/downloads/crnr/appendixd3final.pdf" TargetMode="External"/><Relationship Id="rId35" Type="http://schemas.openxmlformats.org/officeDocument/2006/relationships/hyperlink" Target="https://iris.epa.gov/static/pdfs/0144tr.pdf" TargetMode="External"/><Relationship Id="rId43" Type="http://schemas.openxmlformats.org/officeDocument/2006/relationships/hyperlink" Target="https://oehha.ca.gov/media/downloads/crnr/appendixd3final.pdf" TargetMode="External"/><Relationship Id="rId48" Type="http://schemas.openxmlformats.org/officeDocument/2006/relationships/hyperlink" Target="https://www.atsdr.cdc.gov/ToxProfiles/tp120-a.pdf" TargetMode="External"/><Relationship Id="rId56" Type="http://schemas.openxmlformats.org/officeDocument/2006/relationships/hyperlink" Target="https://oehha.ca.gov/media/downloads/crnr/appendixd3final.pdf" TargetMode="External"/><Relationship Id="rId64" Type="http://schemas.openxmlformats.org/officeDocument/2006/relationships/hyperlink" Target="https://www.atsdr.cdc.gov/ToxProfiles/tp140-a.pdf" TargetMode="External"/><Relationship Id="rId69" Type="http://schemas.openxmlformats.org/officeDocument/2006/relationships/hyperlink" Target="https://www.atsdr.cdc.gov/ToxProfiles/tp53-a.pdf" TargetMode="External"/><Relationship Id="rId77" Type="http://schemas.openxmlformats.org/officeDocument/2006/relationships/hyperlink" Target="https://iris.epa.gov/static/pdfs/0512_summary.pdf" TargetMode="External"/><Relationship Id="rId8" Type="http://schemas.openxmlformats.org/officeDocument/2006/relationships/hyperlink" Target="https://oehha.ca.gov/media/downloads/crnr/appendixd3final.pdf" TargetMode="External"/><Relationship Id="rId51" Type="http://schemas.openxmlformats.org/officeDocument/2006/relationships/hyperlink" Target="https://iris.epa.gov/static/pdfs/0396_summary.pdf" TargetMode="External"/><Relationship Id="rId72" Type="http://schemas.openxmlformats.org/officeDocument/2006/relationships/hyperlink" Target="https://www.atsdr.cdc.gov/ToxProfiles/tp56-a.pdf" TargetMode="External"/><Relationship Id="rId80" Type="http://schemas.openxmlformats.org/officeDocument/2006/relationships/hyperlink" Target="https://oehha.ca.gov/media/downloads/crnr/appendixd3final.pdf" TargetMode="External"/><Relationship Id="rId85" Type="http://schemas.openxmlformats.org/officeDocument/2006/relationships/hyperlink" Target="https://hhpprtv.ornl.gov/issue_papers/Dichlorodifluoromethane.pdf" TargetMode="External"/><Relationship Id="rId3" Type="http://schemas.openxmlformats.org/officeDocument/2006/relationships/hyperlink" Target="https://oehha.ca.gov/media/downloads/crnr/appendixd1final.pdf" TargetMode="External"/><Relationship Id="rId12" Type="http://schemas.openxmlformats.org/officeDocument/2006/relationships/hyperlink" Target="https://iris.epa.gov/static/pdfs/0012_summary.pdf" TargetMode="External"/><Relationship Id="rId17" Type="http://schemas.openxmlformats.org/officeDocument/2006/relationships/hyperlink" Target="https://www.atsdr.cdc.gov/ToxProfiles/tp27-a.pdf" TargetMode="External"/><Relationship Id="rId25" Type="http://schemas.openxmlformats.org/officeDocument/2006/relationships/hyperlink" Target="https://www.tceq.texas.gov/downloads/toxicology/dsd/final/carbondisulfide.pdf" TargetMode="External"/><Relationship Id="rId33" Type="http://schemas.openxmlformats.org/officeDocument/2006/relationships/hyperlink" Target="https://www.atsdr.cdc.gov/ToxProfiles/tp106-a.pdf" TargetMode="External"/><Relationship Id="rId38" Type="http://schemas.openxmlformats.org/officeDocument/2006/relationships/hyperlink" Target="https://iris.epa.gov/static/pdfs/0144tr.pdf" TargetMode="External"/><Relationship Id="rId46" Type="http://schemas.openxmlformats.org/officeDocument/2006/relationships/hyperlink" Target="https://www.atsdr.cdc.gov/ToxProfiles/tp111-a.pdf" TargetMode="External"/><Relationship Id="rId59" Type="http://schemas.openxmlformats.org/officeDocument/2006/relationships/hyperlink" Target="https://iris.epa.gov/static/pdfs/0545_summary.pdf" TargetMode="External"/><Relationship Id="rId67" Type="http://schemas.openxmlformats.org/officeDocument/2006/relationships/hyperlink" Target="https://iris.epa.gov/static/pdfs/0104_summary.pdf" TargetMode="External"/><Relationship Id="rId20" Type="http://schemas.openxmlformats.org/officeDocument/2006/relationships/hyperlink" Target="https://www.atsdr.cdc.gov/ToxProfiles/tp209-a.pdf" TargetMode="External"/><Relationship Id="rId41" Type="http://schemas.openxmlformats.org/officeDocument/2006/relationships/hyperlink" Target="https://hhpprtv.ornl.gov/issue_papers/Dimethylformamide.pdf" TargetMode="External"/><Relationship Id="rId54" Type="http://schemas.openxmlformats.org/officeDocument/2006/relationships/hyperlink" Target="https://iris.epa.gov/static/pdfs/0305_summary.pdf" TargetMode="External"/><Relationship Id="rId62" Type="http://schemas.openxmlformats.org/officeDocument/2006/relationships/hyperlink" Target="https://www.atsdr.cdc.gov/ToxProfiles/tp91-a.pdf" TargetMode="External"/><Relationship Id="rId70" Type="http://schemas.openxmlformats.org/officeDocument/2006/relationships/hyperlink" Target="https://iris.epa.gov/static/pdfs/0118_summary.pdf" TargetMode="External"/><Relationship Id="rId75" Type="http://schemas.openxmlformats.org/officeDocument/2006/relationships/hyperlink" Target="https://oehha.ca.gov/chemicals/vinyl-acetate" TargetMode="External"/><Relationship Id="rId83" Type="http://schemas.openxmlformats.org/officeDocument/2006/relationships/hyperlink" Target="https://hhpprtv.ornl.gov/issue_papers/Trimethylbenzene123.pdf" TargetMode="External"/><Relationship Id="rId1" Type="http://schemas.openxmlformats.org/officeDocument/2006/relationships/hyperlink" Target="https://oehha.ca.gov/media/downloads/crnr/appendixd1final.pdf" TargetMode="External"/><Relationship Id="rId6" Type="http://schemas.openxmlformats.org/officeDocument/2006/relationships/hyperlink" Target="https://cfpub.epa.gov/ncea/iris/iris_documents/documents/subst/0002_summary.pdf" TargetMode="External"/><Relationship Id="rId15" Type="http://schemas.openxmlformats.org/officeDocument/2006/relationships/hyperlink" Target="https://oehha.ca.gov/media/downloads/crnr/appendixd3final.pdf" TargetMode="External"/><Relationship Id="rId23" Type="http://schemas.openxmlformats.org/officeDocument/2006/relationships/hyperlink" Target="https://iris.epa.gov/static/pdfs/0217_summary.pdf" TargetMode="External"/><Relationship Id="rId28" Type="http://schemas.openxmlformats.org/officeDocument/2006/relationships/hyperlink" Target="https://hhpprtv.ornl.gov/issue_papers/Chloroethane.pdf" TargetMode="External"/><Relationship Id="rId36" Type="http://schemas.openxmlformats.org/officeDocument/2006/relationships/hyperlink" Target="https://oehha.ca.gov/media/downloads/crnr/appendixd3final.pdf" TargetMode="External"/><Relationship Id="rId49" Type="http://schemas.openxmlformats.org/officeDocument/2006/relationships/hyperlink" Target="https://iris.epa.gov/static/pdfs/0638_summary.pdf" TargetMode="External"/><Relationship Id="rId57" Type="http://schemas.openxmlformats.org/officeDocument/2006/relationships/hyperlink" Target="https://oehha.ca.gov/media/downloads/crnr/appendixd3final.pdf" TargetMode="External"/><Relationship Id="rId10" Type="http://schemas.openxmlformats.org/officeDocument/2006/relationships/hyperlink" Target="https://iris.epa.gov/static/pdfs/0012_summary.pdf" TargetMode="External"/><Relationship Id="rId31" Type="http://schemas.openxmlformats.org/officeDocument/2006/relationships/hyperlink" Target="https://www.atsdr.cdc.gov/ToxProfiles/tp6.pdf" TargetMode="External"/><Relationship Id="rId44" Type="http://schemas.openxmlformats.org/officeDocument/2006/relationships/hyperlink" Target="https://oehha.ca.gov/media/downloads/crnr/appendixd1final.pdf" TargetMode="External"/><Relationship Id="rId52" Type="http://schemas.openxmlformats.org/officeDocument/2006/relationships/hyperlink" Target="https://oehha.ca.gov/media/downloads/crnr/appendixd3final.pdf" TargetMode="External"/><Relationship Id="rId60" Type="http://schemas.openxmlformats.org/officeDocument/2006/relationships/hyperlink" Target="https://iris.epa.gov/static/pdfs/0545_summary.pdf" TargetMode="External"/><Relationship Id="rId65" Type="http://schemas.openxmlformats.org/officeDocument/2006/relationships/hyperlink" Target="https://iris.epa.gov/static/pdfs/0697_summary.pdf" TargetMode="External"/><Relationship Id="rId73" Type="http://schemas.openxmlformats.org/officeDocument/2006/relationships/hyperlink" Target="https://hhpprtv.ornl.gov/issue_papers/VanadiumPentoxide.pdf" TargetMode="External"/><Relationship Id="rId78" Type="http://schemas.openxmlformats.org/officeDocument/2006/relationships/hyperlink" Target="https://www.atsdr.cdc.gov/ToxProfiles/tp59-a.pdf" TargetMode="External"/><Relationship Id="rId81" Type="http://schemas.openxmlformats.org/officeDocument/2006/relationships/hyperlink" Target="https://www.atsdr.cdc.gov/ToxProfiles/tp39.pdf" TargetMode="External"/><Relationship Id="rId86" Type="http://schemas.openxmlformats.org/officeDocument/2006/relationships/hyperlink" Target="https://www.health.state.mn.us/communities/environment/risk/docs/guidance/air/dcdfmsheet.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oehha.ca.gov/media/downloads/crnr/hidrel090519.pdf" TargetMode="External"/><Relationship Id="rId21" Type="http://schemas.openxmlformats.org/officeDocument/2006/relationships/hyperlink" Target="https://www.atsdr.cdc.gov/ToxProfiles/tp6.pdf" TargetMode="External"/><Relationship Id="rId34" Type="http://schemas.openxmlformats.org/officeDocument/2006/relationships/hyperlink" Target="https://oehha.ca.gov/media/downloads/crnr/appendixd2final.pdf" TargetMode="External"/><Relationship Id="rId42" Type="http://schemas.openxmlformats.org/officeDocument/2006/relationships/hyperlink" Target="https://oehha.ca.gov/media/downloads/crnr/appendixd2final.pdf" TargetMode="External"/><Relationship Id="rId47" Type="http://schemas.openxmlformats.org/officeDocument/2006/relationships/hyperlink" Target="https://www.atsdr.cdc.gov/ToxProfiles/tp207-a.pdf" TargetMode="External"/><Relationship Id="rId50" Type="http://schemas.openxmlformats.org/officeDocument/2006/relationships/hyperlink" Target="https://www.atsdr.cdc.gov/ToxProfiles/tp7-a.pdf" TargetMode="External"/><Relationship Id="rId55" Type="http://schemas.openxmlformats.org/officeDocument/2006/relationships/hyperlink" Target="https://www.atsdr.cdc.gov/toxprofiles/tp67.pdf" TargetMode="External"/><Relationship Id="rId63" Type="http://schemas.openxmlformats.org/officeDocument/2006/relationships/hyperlink" Target="https://www.atsdr.cdc.gov/ToxProfiles/tp150-a.pdf" TargetMode="External"/><Relationship Id="rId68" Type="http://schemas.openxmlformats.org/officeDocument/2006/relationships/hyperlink" Target="https://www.atsdr.cdc.gov/ToxProfiles/tp11-a.pdf" TargetMode="External"/><Relationship Id="rId76" Type="http://schemas.openxmlformats.org/officeDocument/2006/relationships/hyperlink" Target="https://www.atsdr.cdc.gov/ToxProfiles/tp40-a.pdf" TargetMode="External"/><Relationship Id="rId84" Type="http://schemas.openxmlformats.org/officeDocument/2006/relationships/hyperlink" Target="https://oehha.ca.gov/media/downloads/crnr/appendixd2final.pdf" TargetMode="External"/><Relationship Id="rId89" Type="http://schemas.openxmlformats.org/officeDocument/2006/relationships/hyperlink" Target="https://oehha.ca.gov/media/downloads/crnr/appendixd2final.pdf" TargetMode="External"/><Relationship Id="rId97" Type="http://schemas.openxmlformats.org/officeDocument/2006/relationships/hyperlink" Target="https://www.atsdr.cdc.gov/ToxProfiles/tp127-a.pdf" TargetMode="External"/><Relationship Id="rId7" Type="http://schemas.openxmlformats.org/officeDocument/2006/relationships/hyperlink" Target="https://oehha.ca.gov/media/downloads/crnr/appendixd2final.pdf" TargetMode="External"/><Relationship Id="rId71" Type="http://schemas.openxmlformats.org/officeDocument/2006/relationships/hyperlink" Target="https://www.atsdr.cdc.gov/toxprofiles/tp.asp?id=919&amp;tid=188" TargetMode="External"/><Relationship Id="rId92" Type="http://schemas.openxmlformats.org/officeDocument/2006/relationships/hyperlink" Target="https://www.atsdr.cdc.gov/ToxProfiles/tp36-a.pdf" TargetMode="External"/><Relationship Id="rId2" Type="http://schemas.openxmlformats.org/officeDocument/2006/relationships/hyperlink" Target="https://oehha.ca.gov/media/downloads/crnr/appendixd1final.pdf" TargetMode="External"/><Relationship Id="rId16" Type="http://schemas.openxmlformats.org/officeDocument/2006/relationships/hyperlink" Target="https://oehha.ca.gov/media/downloads/crnr/appendixd2final.pdf" TargetMode="External"/><Relationship Id="rId29" Type="http://schemas.openxmlformats.org/officeDocument/2006/relationships/hyperlink" Target="https://oehha.ca.gov/media/downloads/crnr/032312nirelfinal.pdf" TargetMode="External"/><Relationship Id="rId11" Type="http://schemas.openxmlformats.org/officeDocument/2006/relationships/hyperlink" Target="https://www.atsdr.cdc.gov/ToxProfiles/tp27-a.pdf" TargetMode="External"/><Relationship Id="rId24" Type="http://schemas.openxmlformats.org/officeDocument/2006/relationships/hyperlink" Target="https://www.atsdr.cdc.gov/ToxProfiles/tp120-a.pdf" TargetMode="External"/><Relationship Id="rId32" Type="http://schemas.openxmlformats.org/officeDocument/2006/relationships/hyperlink" Target="https://www.atsdr.cdc.gov/ToxProfiles/tp205-a.pdf" TargetMode="External"/><Relationship Id="rId37" Type="http://schemas.openxmlformats.org/officeDocument/2006/relationships/hyperlink" Target="https://oehha.ca.gov/media/downloads/crnr/appendixd2final.pdf" TargetMode="External"/><Relationship Id="rId40" Type="http://schemas.openxmlformats.org/officeDocument/2006/relationships/hyperlink" Target="https://oehha.ca.gov/media/downloads/crnr/appendixd2final.pdf" TargetMode="External"/><Relationship Id="rId45" Type="http://schemas.openxmlformats.org/officeDocument/2006/relationships/hyperlink" Target="https://www.atsdr.cdc.gov/ToxProfiles/tp39.pdf" TargetMode="External"/><Relationship Id="rId53" Type="http://schemas.openxmlformats.org/officeDocument/2006/relationships/hyperlink" Target="https://www.atsdr.cdc.gov/ToxProfiles/tp7-a.pdf" TargetMode="External"/><Relationship Id="rId58" Type="http://schemas.openxmlformats.org/officeDocument/2006/relationships/hyperlink" Target="https://www.atsdr.cdc.gov/ToxProfiles/tp189-a.pdf" TargetMode="External"/><Relationship Id="rId66" Type="http://schemas.openxmlformats.org/officeDocument/2006/relationships/hyperlink" Target="https://oehha.ca.gov/media/downloads/crnr/tmbrelfinal100602023.pdf" TargetMode="External"/><Relationship Id="rId74" Type="http://schemas.openxmlformats.org/officeDocument/2006/relationships/hyperlink" Target="https://www.atsdr.cdc.gov/toxprofiles/tp160.pdf" TargetMode="External"/><Relationship Id="rId79" Type="http://schemas.openxmlformats.org/officeDocument/2006/relationships/hyperlink" Target="https://www.atsdr.cdc.gov/ToxProfiles/tp100-a.pdf" TargetMode="External"/><Relationship Id="rId87" Type="http://schemas.openxmlformats.org/officeDocument/2006/relationships/hyperlink" Target="https://oehha.ca.gov/media/downloads/crnr/appendixd2final.pdf" TargetMode="External"/><Relationship Id="rId5" Type="http://schemas.openxmlformats.org/officeDocument/2006/relationships/hyperlink" Target="https://oehha.ca.gov/media/downloads/crnr/appendixd2final.pdf" TargetMode="External"/><Relationship Id="rId61" Type="http://schemas.openxmlformats.org/officeDocument/2006/relationships/hyperlink" Target="https://www.atsdr.cdc.gov/ToxProfiles/tp213-a.pdf" TargetMode="External"/><Relationship Id="rId82" Type="http://schemas.openxmlformats.org/officeDocument/2006/relationships/hyperlink" Target="https://oehha.ca.gov/media/downloads/crnr/appendixd2final.pdf" TargetMode="External"/><Relationship Id="rId90" Type="http://schemas.openxmlformats.org/officeDocument/2006/relationships/hyperlink" Target="https://www.atsdr.cdc.gov/ToxProfiles/tp86-a.pdf" TargetMode="External"/><Relationship Id="rId95" Type="http://schemas.openxmlformats.org/officeDocument/2006/relationships/hyperlink" Target="https://www.atsdr.cdc.gov/ToxProfiles/tp100-a.pdf" TargetMode="External"/><Relationship Id="rId19" Type="http://schemas.openxmlformats.org/officeDocument/2006/relationships/hyperlink" Target="https://oehha.ca.gov/media/downloads/crnr/cosrel022117.pdf" TargetMode="External"/><Relationship Id="rId14" Type="http://schemas.openxmlformats.org/officeDocument/2006/relationships/hyperlink" Target="https://oehha.ca.gov/media/downloads/crnr/1-bprelsrpdraf041222.pdf" TargetMode="External"/><Relationship Id="rId22" Type="http://schemas.openxmlformats.org/officeDocument/2006/relationships/hyperlink" Target="https://www.atsdr.cdc.gov/ToxProfiles/tp7-a.pdf" TargetMode="External"/><Relationship Id="rId27" Type="http://schemas.openxmlformats.org/officeDocument/2006/relationships/hyperlink" Target="https://oehha.ca.gov/media/downloads/air/report-hot-spots/finalmdirelmarch2016.pdf" TargetMode="External"/><Relationship Id="rId30" Type="http://schemas.openxmlformats.org/officeDocument/2006/relationships/hyperlink" Target="https://www.atsdr.cdc.gov/ToxProfiles/tp15.pdf" TargetMode="External"/><Relationship Id="rId35" Type="http://schemas.openxmlformats.org/officeDocument/2006/relationships/hyperlink" Target="https://oehha.ca.gov/media/downloads/crnr/appendixd2final.pdf" TargetMode="External"/><Relationship Id="rId43" Type="http://schemas.openxmlformats.org/officeDocument/2006/relationships/hyperlink" Target="https://oehha.ca.gov/media/downloads/crnr/appendixd2final.pdf" TargetMode="External"/><Relationship Id="rId48" Type="http://schemas.openxmlformats.org/officeDocument/2006/relationships/hyperlink" Target="https://www.atsdr.cdc.gov/ToxProfiles/tp207-a.pdf" TargetMode="External"/><Relationship Id="rId56" Type="http://schemas.openxmlformats.org/officeDocument/2006/relationships/hyperlink" Target="https://www.atsdr.cdc.gov/toxprofiles/tp67.pdf" TargetMode="External"/><Relationship Id="rId64" Type="http://schemas.openxmlformats.org/officeDocument/2006/relationships/hyperlink" Target="https://www.atsdr.cdc.gov/ToxProfiles/tp150-a.pdf" TargetMode="External"/><Relationship Id="rId69" Type="http://schemas.openxmlformats.org/officeDocument/2006/relationships/hyperlink" Target="https://oehha.ca.gov/media/downloads/crnr/appendixd2final.pdf" TargetMode="External"/><Relationship Id="rId77" Type="http://schemas.openxmlformats.org/officeDocument/2006/relationships/hyperlink" Target="https://www.atsdr.cdc.gov/ToxProfiles/tp40-a.pdf" TargetMode="External"/><Relationship Id="rId100" Type="http://schemas.openxmlformats.org/officeDocument/2006/relationships/printerSettings" Target="../printerSettings/printerSettings1.bin"/><Relationship Id="rId8" Type="http://schemas.openxmlformats.org/officeDocument/2006/relationships/hyperlink" Target="https://oehha.ca.gov/media/downloads/crnr/appendixd2final.pdf" TargetMode="External"/><Relationship Id="rId51" Type="http://schemas.openxmlformats.org/officeDocument/2006/relationships/hyperlink" Target="https://oehha.ca.gov/media/downloads/air/document/finalcriiirel083122.pdf" TargetMode="External"/><Relationship Id="rId72" Type="http://schemas.openxmlformats.org/officeDocument/2006/relationships/hyperlink" Target="https://www.atsdr.cdc.gov/ToxProfiles/tp31-a.pdf" TargetMode="External"/><Relationship Id="rId80" Type="http://schemas.openxmlformats.org/officeDocument/2006/relationships/hyperlink" Target="https://oehha.ca.gov/media/downloads/crnr/appendixd2final.pdf" TargetMode="External"/><Relationship Id="rId85" Type="http://schemas.openxmlformats.org/officeDocument/2006/relationships/hyperlink" Target="https://oehha.ca.gov/media/downloads/crnr/appendixd2final.pdf" TargetMode="External"/><Relationship Id="rId93" Type="http://schemas.openxmlformats.org/officeDocument/2006/relationships/hyperlink" Target="https://hhpprtv.ornl.gov/issue_papers/Dibromo3Chloropropane12.pdf" TargetMode="External"/><Relationship Id="rId98" Type="http://schemas.openxmlformats.org/officeDocument/2006/relationships/hyperlink" Target="https://oehha.ca.gov/media/downloads/crnr/032312nirelfinal.pdf" TargetMode="External"/><Relationship Id="rId3" Type="http://schemas.openxmlformats.org/officeDocument/2006/relationships/hyperlink" Target="https://oehha.ca.gov/media/downloads/crnr/appendixd2final.pdf" TargetMode="External"/><Relationship Id="rId12" Type="http://schemas.openxmlformats.org/officeDocument/2006/relationships/hyperlink" Target="https://oehha.ca.gov/media/downloads/crnr/appendixd2final.pdf" TargetMode="External"/><Relationship Id="rId17" Type="http://schemas.openxmlformats.org/officeDocument/2006/relationships/hyperlink" Target="https://www.atsdr.cdc.gov/ToxProfiles/tp29-a.pdf" TargetMode="External"/><Relationship Id="rId25" Type="http://schemas.openxmlformats.org/officeDocument/2006/relationships/hyperlink" Target="https://oehha.ca.gov/media/downloads/crnr/hidrel090519.pdf" TargetMode="External"/><Relationship Id="rId33" Type="http://schemas.openxmlformats.org/officeDocument/2006/relationships/hyperlink" Target="https://oehha.ca.gov/media/downloads/crnr/appendixd2final.pdf" TargetMode="External"/><Relationship Id="rId38" Type="http://schemas.openxmlformats.org/officeDocument/2006/relationships/hyperlink" Target="https://oehha.ca.gov/media/downloads/crnr/appendixd2final.pdf" TargetMode="External"/><Relationship Id="rId46" Type="http://schemas.openxmlformats.org/officeDocument/2006/relationships/hyperlink" Target="https://www.tceq.texas.gov/downloads/toxicology/dsd/final/dichloroethylene-1-1.pdf" TargetMode="External"/><Relationship Id="rId59" Type="http://schemas.openxmlformats.org/officeDocument/2006/relationships/hyperlink" Target="https://www.atsdr.cdc.gov/ToxProfiles/tp189-a.pdf" TargetMode="External"/><Relationship Id="rId67" Type="http://schemas.openxmlformats.org/officeDocument/2006/relationships/hyperlink" Target="https://oehha.ca.gov/media/downloads/crnr/tmbrelfinal100602023.pdf" TargetMode="External"/><Relationship Id="rId20" Type="http://schemas.openxmlformats.org/officeDocument/2006/relationships/hyperlink" Target="https://oehha.ca.gov/media/downloads/crnr/appendixd2final.pdf" TargetMode="External"/><Relationship Id="rId41" Type="http://schemas.openxmlformats.org/officeDocument/2006/relationships/hyperlink" Target="https://oehha.ca.gov/media/downloads/crnr/appendixd2final.pdf" TargetMode="External"/><Relationship Id="rId54" Type="http://schemas.openxmlformats.org/officeDocument/2006/relationships/hyperlink" Target="https://www.atsdr.cdc.gov/toxprofiles/tp67.pdf" TargetMode="External"/><Relationship Id="rId62" Type="http://schemas.openxmlformats.org/officeDocument/2006/relationships/hyperlink" Target="https://www.atsdr.cdc.gov/ToxProfiles/tp150-a.pdf" TargetMode="External"/><Relationship Id="rId70" Type="http://schemas.openxmlformats.org/officeDocument/2006/relationships/hyperlink" Target="https://www.atsdr.cdc.gov/toxprofiles/tp.asp?id=919&amp;tid=188" TargetMode="External"/><Relationship Id="rId75" Type="http://schemas.openxmlformats.org/officeDocument/2006/relationships/hyperlink" Target="https://www.atsdr.cdc.gov/toxprofiles/tp160.pdf" TargetMode="External"/><Relationship Id="rId83" Type="http://schemas.openxmlformats.org/officeDocument/2006/relationships/hyperlink" Target="https://oehha.ca.gov/media/downloads/crnr/appendixd2final.pdf" TargetMode="External"/><Relationship Id="rId88" Type="http://schemas.openxmlformats.org/officeDocument/2006/relationships/hyperlink" Target="https://oehha.ca.gov/media/downloads/crnr/appendixd2final.pdf" TargetMode="External"/><Relationship Id="rId91" Type="http://schemas.openxmlformats.org/officeDocument/2006/relationships/hyperlink" Target="https://www.atsdr.cdc.gov/ToxProfiles/tp86-a.pdf" TargetMode="External"/><Relationship Id="rId96" Type="http://schemas.openxmlformats.org/officeDocument/2006/relationships/hyperlink" Target="https://www.atsdr.cdc.gov/ToxProfiles/tp100-a.pdf" TargetMode="External"/><Relationship Id="rId1" Type="http://schemas.openxmlformats.org/officeDocument/2006/relationships/hyperlink" Target="https://www.atsdr.cdc.gov/ToxProfiles/tp124.pdf" TargetMode="External"/><Relationship Id="rId6" Type="http://schemas.openxmlformats.org/officeDocument/2006/relationships/hyperlink" Target="https://oehha.ca.gov/media/downloads/crnr/appendixd2final.pdf" TargetMode="External"/><Relationship Id="rId15" Type="http://schemas.openxmlformats.org/officeDocument/2006/relationships/hyperlink" Target="https://oehha.ca.gov/media/downloads/crnr/appendixd2final.pdf" TargetMode="External"/><Relationship Id="rId23" Type="http://schemas.openxmlformats.org/officeDocument/2006/relationships/hyperlink" Target="https://www.atsdr.cdc.gov/ToxProfiles/tp7-a.pdf" TargetMode="External"/><Relationship Id="rId28" Type="http://schemas.openxmlformats.org/officeDocument/2006/relationships/hyperlink" Target="https://oehha.ca.gov/media/downloads/air/report-hot-spots/finalmdirelmarch2016.pdf" TargetMode="External"/><Relationship Id="rId36" Type="http://schemas.openxmlformats.org/officeDocument/2006/relationships/hyperlink" Target="https://oehha.ca.gov/media/downloads/crnr/appendixd2final.pdf" TargetMode="External"/><Relationship Id="rId49" Type="http://schemas.openxmlformats.org/officeDocument/2006/relationships/hyperlink" Target="https://www.atsdr.cdc.gov/ToxProfiles/tp7-a.pdf" TargetMode="External"/><Relationship Id="rId57" Type="http://schemas.openxmlformats.org/officeDocument/2006/relationships/hyperlink" Target="https://www.atsdr.cdc.gov/toxprofiles/tp67.pdf" TargetMode="External"/><Relationship Id="rId10" Type="http://schemas.openxmlformats.org/officeDocument/2006/relationships/hyperlink" Target="https://oehha.ca.gov/media/downloads/crnr/appendixd2final.pdf" TargetMode="External"/><Relationship Id="rId31" Type="http://schemas.openxmlformats.org/officeDocument/2006/relationships/hyperlink" Target="https://www.atsdr.cdc.gov/ToxProfiles/tp205-a.pdf" TargetMode="External"/><Relationship Id="rId44" Type="http://schemas.openxmlformats.org/officeDocument/2006/relationships/hyperlink" Target="https://www.atsdr.cdc.gov/ToxProfiles/tp58-a.pdf" TargetMode="External"/><Relationship Id="rId52" Type="http://schemas.openxmlformats.org/officeDocument/2006/relationships/hyperlink" Target="https://www.atsdr.cdc.gov/ToxProfiles/tp7-a.pdf" TargetMode="External"/><Relationship Id="rId60" Type="http://schemas.openxmlformats.org/officeDocument/2006/relationships/hyperlink" Target="https://www.atsdr.cdc.gov/ToxProfiles/tp213-a.pdf" TargetMode="External"/><Relationship Id="rId65" Type="http://schemas.openxmlformats.org/officeDocument/2006/relationships/hyperlink" Target="https://www.atsdr.cdc.gov/ToxProfiles/tp150-a.pdf" TargetMode="External"/><Relationship Id="rId73" Type="http://schemas.openxmlformats.org/officeDocument/2006/relationships/hyperlink" Target="https://www.atsdr.cdc.gov/ToxProfiles/tp31-a.pdf" TargetMode="External"/><Relationship Id="rId78" Type="http://schemas.openxmlformats.org/officeDocument/2006/relationships/hyperlink" Target="https://www.atsdr.cdc.gov/ToxProfiles/tp100-a.pdf" TargetMode="External"/><Relationship Id="rId81" Type="http://schemas.openxmlformats.org/officeDocument/2006/relationships/hyperlink" Target="https://oehha.ca.gov/media/downloads/crnr/appendixd2final.pdf" TargetMode="External"/><Relationship Id="rId86" Type="http://schemas.openxmlformats.org/officeDocument/2006/relationships/hyperlink" Target="https://oehha.ca.gov/media/downloads/crnr/appendixd2final.pdf" TargetMode="External"/><Relationship Id="rId94" Type="http://schemas.openxmlformats.org/officeDocument/2006/relationships/hyperlink" Target="https://www.atsdr.cdc.gov/ToxProfiles/tp36-a.pdf" TargetMode="External"/><Relationship Id="rId99" Type="http://schemas.openxmlformats.org/officeDocument/2006/relationships/hyperlink" Target="https://www.atsdr.cdc.gov/ToxProfiles/tp15.pdf" TargetMode="External"/><Relationship Id="rId4" Type="http://schemas.openxmlformats.org/officeDocument/2006/relationships/hyperlink" Target="https://oehha.ca.gov/media/downloads/crnr/appendixd2final.pdf" TargetMode="External"/><Relationship Id="rId9" Type="http://schemas.openxmlformats.org/officeDocument/2006/relationships/hyperlink" Target="https://www.atsdr.cdc.gov/ToxProfiles/tp127-a.pdf" TargetMode="External"/><Relationship Id="rId13" Type="http://schemas.openxmlformats.org/officeDocument/2006/relationships/hyperlink" Target="https://www.atsdr.cdc.gov/ToxProfiles/tp209-c3.pdf" TargetMode="External"/><Relationship Id="rId18" Type="http://schemas.openxmlformats.org/officeDocument/2006/relationships/hyperlink" Target="https://oehha.ca.gov/media/downloads/crnr/cosrel022117.pdf" TargetMode="External"/><Relationship Id="rId39" Type="http://schemas.openxmlformats.org/officeDocument/2006/relationships/hyperlink" Target="https://www.atsdr.cdc.gov/ToxProfiles/tp70-a.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ehha.ca.gov/media/downloads/crnr/appendixb.pdf" TargetMode="External"/><Relationship Id="rId21" Type="http://schemas.openxmlformats.org/officeDocument/2006/relationships/hyperlink" Target="https://oehha.ca.gov/media/downloads/crnr/appendixb.pdf" TargetMode="External"/><Relationship Id="rId42" Type="http://schemas.openxmlformats.org/officeDocument/2006/relationships/hyperlink" Target="https://iris.epa.gov/static/pdfs/0395_summary.pdf" TargetMode="External"/><Relationship Id="rId63" Type="http://schemas.openxmlformats.org/officeDocument/2006/relationships/hyperlink" Target="https://oehha.ca.gov/media/downloads/crnr/appendixb.pdf" TargetMode="External"/><Relationship Id="rId84" Type="http://schemas.openxmlformats.org/officeDocument/2006/relationships/hyperlink" Target="https://iris.epa.gov/static/pdfs/0058_summary.pdf" TargetMode="External"/><Relationship Id="rId138" Type="http://schemas.openxmlformats.org/officeDocument/2006/relationships/hyperlink" Target="https://www.health.state.mn.us/communities/environment/risk/docs/guidance/pahguidance.pdf" TargetMode="External"/><Relationship Id="rId159" Type="http://schemas.openxmlformats.org/officeDocument/2006/relationships/hyperlink" Target="https://www.health.state.mn.us/communities/environment/risk/docs/guidance/pahguidance.pdf" TargetMode="External"/><Relationship Id="rId170" Type="http://schemas.openxmlformats.org/officeDocument/2006/relationships/hyperlink" Target="https://oehha.ca.gov/media/downloads/crnr/appendixb.pdf" TargetMode="External"/><Relationship Id="rId191" Type="http://schemas.openxmlformats.org/officeDocument/2006/relationships/hyperlink" Target="https://oehha.ca.gov/media/downloads/crnr/appendixb.pdf" TargetMode="External"/><Relationship Id="rId205" Type="http://schemas.openxmlformats.org/officeDocument/2006/relationships/hyperlink" Target="https://iris.epa.gov/static/pdfs/1001_summary.pdf" TargetMode="External"/><Relationship Id="rId226" Type="http://schemas.openxmlformats.org/officeDocument/2006/relationships/hyperlink" Target="https://oehha.ca.gov/media/downloads/crnr/appendixb.pdf" TargetMode="External"/><Relationship Id="rId107" Type="http://schemas.openxmlformats.org/officeDocument/2006/relationships/hyperlink" Target="https://oehha.ca.gov/media/downloads/crnr/appendixb.pdf" TargetMode="External"/><Relationship Id="rId11" Type="http://schemas.openxmlformats.org/officeDocument/2006/relationships/hyperlink" Target="https://cfpub.epa.gov/ncea/iris/iris_documents/documents/subst/0371_summary.pdf" TargetMode="External"/><Relationship Id="rId32" Type="http://schemas.openxmlformats.org/officeDocument/2006/relationships/hyperlink" Target="https://oehha.ca.gov/media/downloads/crnr/appendixb.pdf" TargetMode="External"/><Relationship Id="rId53" Type="http://schemas.openxmlformats.org/officeDocument/2006/relationships/hyperlink" Target="https://oehha.ca.gov/media/downloads/crnr/appendixb.pdf" TargetMode="External"/><Relationship Id="rId74" Type="http://schemas.openxmlformats.org/officeDocument/2006/relationships/hyperlink" Target="https://oehha.ca.gov/media/downloads/crnr/appendixb.pdf" TargetMode="External"/><Relationship Id="rId128" Type="http://schemas.openxmlformats.org/officeDocument/2006/relationships/hyperlink" Target="https://oehha.ca.gov/media/downloads/crnr/2015gmappendicesgj.pdf" TargetMode="External"/><Relationship Id="rId149" Type="http://schemas.openxmlformats.org/officeDocument/2006/relationships/hyperlink" Target="https://www.health.state.mn.us/communities/environment/risk/docs/guidance/pahguidance.pdf" TargetMode="External"/><Relationship Id="rId5" Type="http://schemas.openxmlformats.org/officeDocument/2006/relationships/hyperlink" Target="https://iris.epa.gov/static/pdfs/0130_summary.pdf" TargetMode="External"/><Relationship Id="rId95" Type="http://schemas.openxmlformats.org/officeDocument/2006/relationships/hyperlink" Target="https://oehha.ca.gov/media/downloads/crnr/appendixb.pdf" TargetMode="External"/><Relationship Id="rId160" Type="http://schemas.openxmlformats.org/officeDocument/2006/relationships/hyperlink" Target="https://www.health.state.mn.us/communities/environment/risk/docs/guidance/pahguidance.pdf" TargetMode="External"/><Relationship Id="rId181" Type="http://schemas.openxmlformats.org/officeDocument/2006/relationships/hyperlink" Target="https://www.health.state.mn.us/communities/environment/risk/docs/guidance/pahguidance.pdf" TargetMode="External"/><Relationship Id="rId216" Type="http://schemas.openxmlformats.org/officeDocument/2006/relationships/hyperlink" Target="https://oehha.ca.gov/media/downloads/crnr/finalcobalt080423.pdf" TargetMode="External"/><Relationship Id="rId22" Type="http://schemas.openxmlformats.org/officeDocument/2006/relationships/hyperlink" Target="https://iris.epa.gov/static/pdfs/0375_summary.pdf" TargetMode="External"/><Relationship Id="rId27" Type="http://schemas.openxmlformats.org/officeDocument/2006/relationships/hyperlink" Target="https://iris.epa.gov/static/pdfs/0139_summary.pdf" TargetMode="External"/><Relationship Id="rId43" Type="http://schemas.openxmlformats.org/officeDocument/2006/relationships/hyperlink" Target="https://oehha.ca.gov/media/downloads/crnr/appendixb.pdf" TargetMode="External"/><Relationship Id="rId48" Type="http://schemas.openxmlformats.org/officeDocument/2006/relationships/hyperlink" Target="https://oehha.ca.gov/media/downloads/crnr/appendixb.pdf" TargetMode="External"/><Relationship Id="rId64" Type="http://schemas.openxmlformats.org/officeDocument/2006/relationships/hyperlink" Target="https://iris.epa.gov/static/pdfs/0049_summary.pdf" TargetMode="External"/><Relationship Id="rId69" Type="http://schemas.openxmlformats.org/officeDocument/2006/relationships/hyperlink" Target="https://oehha.ca.gov/media/downloads/crnr/appendixb.pdf" TargetMode="External"/><Relationship Id="rId113" Type="http://schemas.openxmlformats.org/officeDocument/2006/relationships/hyperlink" Target="https://oehha.ca.gov/media/downloads/crnr/appendixb.pdf" TargetMode="External"/><Relationship Id="rId118" Type="http://schemas.openxmlformats.org/officeDocument/2006/relationships/hyperlink" Target="https://iris.epa.gov/static/pdfs/0081_summary.pdf" TargetMode="External"/><Relationship Id="rId134" Type="http://schemas.openxmlformats.org/officeDocument/2006/relationships/hyperlink" Target="https://www.health.state.mn.us/communities/environment/risk/docs/guidance/pahguidance.pdf" TargetMode="External"/><Relationship Id="rId139" Type="http://schemas.openxmlformats.org/officeDocument/2006/relationships/hyperlink" Target="https://oehha.ca.gov/media/downloads/crnr/2015gmappendicesgj.pdf" TargetMode="External"/><Relationship Id="rId80" Type="http://schemas.openxmlformats.org/officeDocument/2006/relationships/hyperlink" Target="https://iris.epa.gov/static/pdfs/0243_summary.pdf" TargetMode="External"/><Relationship Id="rId85" Type="http://schemas.openxmlformats.org/officeDocument/2006/relationships/hyperlink" Target="https://iris.epa.gov/static/pdfs/0165_summary.pdf" TargetMode="External"/><Relationship Id="rId150" Type="http://schemas.openxmlformats.org/officeDocument/2006/relationships/hyperlink" Target="https://oehha.ca.gov/media/downloads/proposition-65/report/expcancer.pdf" TargetMode="External"/><Relationship Id="rId155" Type="http://schemas.openxmlformats.org/officeDocument/2006/relationships/hyperlink" Target="https://www.health.state.mn.us/communities/environment/risk/docs/guidance/pahguidance.pdf" TargetMode="External"/><Relationship Id="rId171" Type="http://schemas.openxmlformats.org/officeDocument/2006/relationships/hyperlink" Target="https://www.health.state.mn.us/communities/environment/risk/docs/guidance/pahguidance.pdf" TargetMode="External"/><Relationship Id="rId176" Type="http://schemas.openxmlformats.org/officeDocument/2006/relationships/hyperlink" Target="https://oehha.ca.gov/media/downloads/crnr/appendixb.pdf" TargetMode="External"/><Relationship Id="rId192" Type="http://schemas.openxmlformats.org/officeDocument/2006/relationships/hyperlink" Target="https://oehha.ca.gov/media/downloads/crnr/appendixb.pdf" TargetMode="External"/><Relationship Id="rId197" Type="http://schemas.openxmlformats.org/officeDocument/2006/relationships/hyperlink" Target="https://oehha.ca.gov/media/downloads/crnr/appendixb.pdf" TargetMode="External"/><Relationship Id="rId206" Type="http://schemas.openxmlformats.org/officeDocument/2006/relationships/hyperlink" Target="https://oehha.ca.gov/media/downloads/crnr/appendixb.pdf" TargetMode="External"/><Relationship Id="rId227" Type="http://schemas.openxmlformats.org/officeDocument/2006/relationships/hyperlink" Target="https://oehha.ca.gov/media/downloads/crnr/appendixb.pdf" TargetMode="External"/><Relationship Id="rId201" Type="http://schemas.openxmlformats.org/officeDocument/2006/relationships/hyperlink" Target="https://oehha.ca.gov/media/downloads/crnr/appendixb.pdf" TargetMode="External"/><Relationship Id="rId222" Type="http://schemas.openxmlformats.org/officeDocument/2006/relationships/hyperlink" Target="https://oehha.ca.gov/media/downloads/crnr/appendixb.pdf" TargetMode="External"/><Relationship Id="rId12" Type="http://schemas.openxmlformats.org/officeDocument/2006/relationships/hyperlink" Target="https://oehha.ca.gov/media/downloads/crnr/appendixb.pdf" TargetMode="External"/><Relationship Id="rId17" Type="http://schemas.openxmlformats.org/officeDocument/2006/relationships/hyperlink" Target="https://oehha.ca.gov/media/downloads/crnr/appendixb.pdf" TargetMode="External"/><Relationship Id="rId33" Type="http://schemas.openxmlformats.org/officeDocument/2006/relationships/hyperlink" Target="https://iris.epa.gov/static/pdfs/0142_summary.pdf" TargetMode="External"/><Relationship Id="rId38" Type="http://schemas.openxmlformats.org/officeDocument/2006/relationships/hyperlink" Target="https://oehha.ca.gov/media/downloads/crnr/appendixb.pdf" TargetMode="External"/><Relationship Id="rId59" Type="http://schemas.openxmlformats.org/officeDocument/2006/relationships/hyperlink" Target="https://iris.epa.gov/static/pdfs/0225_summary.pdf" TargetMode="External"/><Relationship Id="rId103" Type="http://schemas.openxmlformats.org/officeDocument/2006/relationships/hyperlink" Target="https://oehha.ca.gov/media/downloads/crnr/appendixb.pdf" TargetMode="External"/><Relationship Id="rId108" Type="http://schemas.openxmlformats.org/officeDocument/2006/relationships/hyperlink" Target="https://iris.epa.gov/static/pdfs/0042_summary.pdf" TargetMode="External"/><Relationship Id="rId124" Type="http://schemas.openxmlformats.org/officeDocument/2006/relationships/hyperlink" Target="https://oehha.ca.gov/media/downloads/crnr/appendixb.pdf" TargetMode="External"/><Relationship Id="rId129" Type="http://schemas.openxmlformats.org/officeDocument/2006/relationships/hyperlink" Target="https://hhpprtv.ornl.gov/issue_papers/Benzaanthracene.pdf" TargetMode="External"/><Relationship Id="rId54" Type="http://schemas.openxmlformats.org/officeDocument/2006/relationships/hyperlink" Target="https://oehha.ca.gov/media/downloads/crnr/appendixb.pdf" TargetMode="External"/><Relationship Id="rId70" Type="http://schemas.openxmlformats.org/officeDocument/2006/relationships/hyperlink" Target="https://oehha.ca.gov/media/downloads/crnr/appendixb.pdf" TargetMode="External"/><Relationship Id="rId75" Type="http://schemas.openxmlformats.org/officeDocument/2006/relationships/hyperlink" Target="https://iris.epa.gov/static/pdfs/1025_summary.pdf" TargetMode="External"/><Relationship Id="rId91" Type="http://schemas.openxmlformats.org/officeDocument/2006/relationships/hyperlink" Target="https://oehha.ca.gov/media/downloads/crnr/appendixb.pdf" TargetMode="External"/><Relationship Id="rId96" Type="http://schemas.openxmlformats.org/officeDocument/2006/relationships/hyperlink" Target="https://oehha.ca.gov/media/downloads/crnr/appendixb.pdf" TargetMode="External"/><Relationship Id="rId140" Type="http://schemas.openxmlformats.org/officeDocument/2006/relationships/hyperlink" Target="https://www.health.state.mn.us/communities/environment/risk/docs/guidance/pahguidance.pdf" TargetMode="External"/><Relationship Id="rId145" Type="http://schemas.openxmlformats.org/officeDocument/2006/relationships/hyperlink" Target="https://www.health.state.mn.us/communities/environment/risk/docs/guidance/pahguidance.pdf" TargetMode="External"/><Relationship Id="rId161" Type="http://schemas.openxmlformats.org/officeDocument/2006/relationships/hyperlink" Target="https://oehha.ca.gov/media/downloads/crnr/2015gmappendicesgj.pdf" TargetMode="External"/><Relationship Id="rId166" Type="http://schemas.openxmlformats.org/officeDocument/2006/relationships/hyperlink" Target="https://oehha.ca.gov/media/downloads/crnr/2015gmappendicesgj.pdf" TargetMode="External"/><Relationship Id="rId182" Type="http://schemas.openxmlformats.org/officeDocument/2006/relationships/hyperlink" Target="https://oehha.ca.gov/media/downloads/crnr/appendixb.pdf" TargetMode="External"/><Relationship Id="rId187" Type="http://schemas.openxmlformats.org/officeDocument/2006/relationships/hyperlink" Target="https://oehha.ca.gov/media/downloads/crnr/appendixb.pdf" TargetMode="External"/><Relationship Id="rId217" Type="http://schemas.openxmlformats.org/officeDocument/2006/relationships/hyperlink" Target="https://hhpprtv.ornl.gov/issue_papers/Cobalt.pdf" TargetMode="External"/><Relationship Id="rId1" Type="http://schemas.openxmlformats.org/officeDocument/2006/relationships/hyperlink" Target="https://iris.epa.gov/static/pdfs/0290_summary.pdf" TargetMode="External"/><Relationship Id="rId6" Type="http://schemas.openxmlformats.org/officeDocument/2006/relationships/hyperlink" Target="https://oehha.ca.gov/chemicals/aldrin" TargetMode="External"/><Relationship Id="rId212" Type="http://schemas.openxmlformats.org/officeDocument/2006/relationships/hyperlink" Target="file:///C:\Users\kmartin\AppData\Roaming\Microsoft\Excel\See%20ERG%20summary%20table%204.1.2" TargetMode="External"/><Relationship Id="rId23" Type="http://schemas.openxmlformats.org/officeDocument/2006/relationships/hyperlink" Target="https://oehha.ca.gov/media/downloads/crnr/appendixb.pdf" TargetMode="External"/><Relationship Id="rId28" Type="http://schemas.openxmlformats.org/officeDocument/2006/relationships/hyperlink" Target="https://oehha.ca.gov/media/downloads/crnr/appendixb.pdf" TargetMode="External"/><Relationship Id="rId49" Type="http://schemas.openxmlformats.org/officeDocument/2006/relationships/hyperlink" Target="https://oehha.ca.gov/media/downloads/crnr/appendixb.pdf" TargetMode="External"/><Relationship Id="rId114" Type="http://schemas.openxmlformats.org/officeDocument/2006/relationships/hyperlink" Target="https://oehha.ca.gov/media/downloads/crnr/appendixb.pdf" TargetMode="External"/><Relationship Id="rId119" Type="http://schemas.openxmlformats.org/officeDocument/2006/relationships/hyperlink" Target="https://oehha.ca.gov/media/downloads/crnr/appendixb.pdf" TargetMode="External"/><Relationship Id="rId44" Type="http://schemas.openxmlformats.org/officeDocument/2006/relationships/hyperlink" Target="https://oehha.ca.gov/media/downloads/crnr/appendixb.pdf" TargetMode="External"/><Relationship Id="rId60" Type="http://schemas.openxmlformats.org/officeDocument/2006/relationships/hyperlink" Target="https://oehha.ca.gov/media/downloads/crnr/appendixb.pdf" TargetMode="External"/><Relationship Id="rId65" Type="http://schemas.openxmlformats.org/officeDocument/2006/relationships/hyperlink" Target="https://oehha.ca.gov/media/downloads/crnr/appendixb.pdf" TargetMode="External"/><Relationship Id="rId81" Type="http://schemas.openxmlformats.org/officeDocument/2006/relationships/hyperlink" Target="https://iris.epa.gov/ChemicalLanding/&amp;substance_nmbr=160" TargetMode="External"/><Relationship Id="rId86" Type="http://schemas.openxmlformats.org/officeDocument/2006/relationships/hyperlink" Target="https://oehha.ca.gov/media/downloads/crnr/appendixb.pdf" TargetMode="External"/><Relationship Id="rId130" Type="http://schemas.openxmlformats.org/officeDocument/2006/relationships/hyperlink" Target="https://www.health.state.mn.us/communities/environment/risk/docs/guidance/pahguidance.pdf" TargetMode="External"/><Relationship Id="rId135" Type="http://schemas.openxmlformats.org/officeDocument/2006/relationships/hyperlink" Target="https://www.health.state.mn.us/communities/environment/risk/docs/guidance/pahguidance.pdf" TargetMode="External"/><Relationship Id="rId151" Type="http://schemas.openxmlformats.org/officeDocument/2006/relationships/hyperlink" Target="https://www.health.state.mn.us/communities/environment/risk/docs/guidance/pahguidance.pdf" TargetMode="External"/><Relationship Id="rId156" Type="http://schemas.openxmlformats.org/officeDocument/2006/relationships/hyperlink" Target="https://oehha.ca.gov/media/downloads/crnr/2015gmappendicesgj.pdf" TargetMode="External"/><Relationship Id="rId177" Type="http://schemas.openxmlformats.org/officeDocument/2006/relationships/hyperlink" Target="https://www.health.state.mn.us/communities/environment/risk/docs/guidance/pahguidance.pdf" TargetMode="External"/><Relationship Id="rId198" Type="http://schemas.openxmlformats.org/officeDocument/2006/relationships/hyperlink" Target="https://iris.epa.gov/ChemicalLanding/&amp;substance_nmbr=199" TargetMode="External"/><Relationship Id="rId172" Type="http://schemas.openxmlformats.org/officeDocument/2006/relationships/hyperlink" Target="https://oehha.ca.gov/media/downloads/crnr/2015gmappendicesgj.pdf" TargetMode="External"/><Relationship Id="rId193" Type="http://schemas.openxmlformats.org/officeDocument/2006/relationships/hyperlink" Target="https://oehha.ca.gov/media/downloads/crnr/appendixb.pdf" TargetMode="External"/><Relationship Id="rId202" Type="http://schemas.openxmlformats.org/officeDocument/2006/relationships/hyperlink" Target="https://oehha.ca.gov/media/downloads/crnr/appendixb.pdf" TargetMode="External"/><Relationship Id="rId207" Type="http://schemas.openxmlformats.org/officeDocument/2006/relationships/hyperlink" Target="https://cfpub.epa.gov/ncea/iris/iris_documents/documents/subst/0213_summary.pdf" TargetMode="External"/><Relationship Id="rId223" Type="http://schemas.openxmlformats.org/officeDocument/2006/relationships/hyperlink" Target="https://oehha.ca.gov/media/downloads/crnr/appendixb.pdf" TargetMode="External"/><Relationship Id="rId228" Type="http://schemas.openxmlformats.org/officeDocument/2006/relationships/hyperlink" Target="https://oehha.ca.gov/media/downloads/crnr/appendixb.pdf" TargetMode="External"/><Relationship Id="rId13" Type="http://schemas.openxmlformats.org/officeDocument/2006/relationships/hyperlink" Target="https://iris.epa.gov/static/pdfs/0351_summary.pdf" TargetMode="External"/><Relationship Id="rId18" Type="http://schemas.openxmlformats.org/officeDocument/2006/relationships/hyperlink" Target="https://iris.epa.gov/static/pdfs/0012_summary.pdf" TargetMode="External"/><Relationship Id="rId39" Type="http://schemas.openxmlformats.org/officeDocument/2006/relationships/hyperlink" Target="https://iris.epa.gov/static/pdfs/1021_summary.pdf" TargetMode="External"/><Relationship Id="rId109" Type="http://schemas.openxmlformats.org/officeDocument/2006/relationships/hyperlink" Target="https://oehha.ca.gov/media/downloads/crnr/appendixb.pdf" TargetMode="External"/><Relationship Id="rId34" Type="http://schemas.openxmlformats.org/officeDocument/2006/relationships/hyperlink" Target="https://oehha.ca.gov/media/downloads/proposition-65/report/expcancer.pdf" TargetMode="External"/><Relationship Id="rId50" Type="http://schemas.openxmlformats.org/officeDocument/2006/relationships/hyperlink" Target="https://oehha.ca.gov/media/downloads/crnr/appendixb.pdf" TargetMode="External"/><Relationship Id="rId55" Type="http://schemas.openxmlformats.org/officeDocument/2006/relationships/hyperlink" Target="https://oehha.ca.gov/media/downloads/crnr/appendixb.pdf" TargetMode="External"/><Relationship Id="rId76" Type="http://schemas.openxmlformats.org/officeDocument/2006/relationships/hyperlink" Target="https://oehha.ca.gov/media/downloads/crnr/appendixb.pdf" TargetMode="External"/><Relationship Id="rId97" Type="http://schemas.openxmlformats.org/officeDocument/2006/relationships/hyperlink" Target="https://oehha.ca.gov/media/downloads/crnr/appendixb.pdf" TargetMode="External"/><Relationship Id="rId104" Type="http://schemas.openxmlformats.org/officeDocument/2006/relationships/hyperlink" Target="https://iris.epa.gov/static/pdfs/0079_summary.pdf" TargetMode="External"/><Relationship Id="rId120" Type="http://schemas.openxmlformats.org/officeDocument/2006/relationships/hyperlink" Target="https://oehha.ca.gov/media/downloads/crnr/appendixb.pdf" TargetMode="External"/><Relationship Id="rId125" Type="http://schemas.openxmlformats.org/officeDocument/2006/relationships/hyperlink" Target="https://iris.epa.gov/static/pdfs/0166_summary.pdf" TargetMode="External"/><Relationship Id="rId141" Type="http://schemas.openxmlformats.org/officeDocument/2006/relationships/hyperlink" Target="https://oehha.ca.gov/media/downloads/crnr/2015gmappendicesgj.pdf" TargetMode="External"/><Relationship Id="rId146" Type="http://schemas.openxmlformats.org/officeDocument/2006/relationships/hyperlink" Target="https://oehha.ca.gov/media/downloads/crnr/2015gmappendicesgj.pdf" TargetMode="External"/><Relationship Id="rId167" Type="http://schemas.openxmlformats.org/officeDocument/2006/relationships/hyperlink" Target="https://www.health.state.mn.us/communities/environment/risk/docs/guidance/pahguidance.pdf" TargetMode="External"/><Relationship Id="rId188" Type="http://schemas.openxmlformats.org/officeDocument/2006/relationships/hyperlink" Target="https://iris.epa.gov/static/pdfs/0265_summary.pdf" TargetMode="External"/><Relationship Id="rId7" Type="http://schemas.openxmlformats.org/officeDocument/2006/relationships/hyperlink" Target="https://iris.epa.gov/static/pdfs/0473_summary.pdf" TargetMode="External"/><Relationship Id="rId71" Type="http://schemas.openxmlformats.org/officeDocument/2006/relationships/hyperlink" Target="https://iris.epa.gov/static/pdfs/0361_summary.pdf" TargetMode="External"/><Relationship Id="rId92" Type="http://schemas.openxmlformats.org/officeDocument/2006/relationships/hyperlink" Target="https://oehha.ca.gov/media/downloads/proposition-65/report/expcancer.pdf" TargetMode="External"/><Relationship Id="rId162" Type="http://schemas.openxmlformats.org/officeDocument/2006/relationships/hyperlink" Target="https://www.health.state.mn.us/communities/environment/risk/docs/guidance/pahguidance.pdf" TargetMode="External"/><Relationship Id="rId183" Type="http://schemas.openxmlformats.org/officeDocument/2006/relationships/hyperlink" Target="https://www.health.state.mn.us/communities/environment/risk/docs/guidance/pahguidance.pdf" TargetMode="External"/><Relationship Id="rId213" Type="http://schemas.openxmlformats.org/officeDocument/2006/relationships/hyperlink" Target="https://oehha.ca.gov/media/downloads/proposition-65/report/expcancer.pdf" TargetMode="External"/><Relationship Id="rId218" Type="http://schemas.openxmlformats.org/officeDocument/2006/relationships/hyperlink" Target="https://oehha.ca.gov/media/downloads/crnr/isoprenesrp071724.pdf" TargetMode="External"/><Relationship Id="rId2" Type="http://schemas.openxmlformats.org/officeDocument/2006/relationships/hyperlink" Target="https://oehha.ca.gov/media/downloads/crnr/appendixb.pdf" TargetMode="External"/><Relationship Id="rId29" Type="http://schemas.openxmlformats.org/officeDocument/2006/relationships/hyperlink" Target="https://iris.epa.gov/static/pdfs/0141_summary.pdf" TargetMode="External"/><Relationship Id="rId24" Type="http://schemas.openxmlformats.org/officeDocument/2006/relationships/hyperlink" Target="https://oehha.ca.gov/media/downloads/crnr/appendixb.pdf" TargetMode="External"/><Relationship Id="rId40" Type="http://schemas.openxmlformats.org/officeDocument/2006/relationships/hyperlink" Target="https://oehha.ca.gov/media/downloads/crnr/appendixb.pdf" TargetMode="External"/><Relationship Id="rId45" Type="http://schemas.openxmlformats.org/officeDocument/2006/relationships/hyperlink" Target="https://iris.epa.gov/static/pdfs/0347_summary.pdf" TargetMode="External"/><Relationship Id="rId66" Type="http://schemas.openxmlformats.org/officeDocument/2006/relationships/hyperlink" Target="https://oehha.ca.gov/media/downloads/crnr/appendixb.pdf" TargetMode="External"/><Relationship Id="rId87" Type="http://schemas.openxmlformats.org/officeDocument/2006/relationships/hyperlink" Target="https://iris.epa.gov/static/pdfs/0162_summary.pdf" TargetMode="External"/><Relationship Id="rId110" Type="http://schemas.openxmlformats.org/officeDocument/2006/relationships/hyperlink" Target="https://iris.epa.gov/static/pdfs/0045_summary.pdf" TargetMode="External"/><Relationship Id="rId115" Type="http://schemas.openxmlformats.org/officeDocument/2006/relationships/hyperlink" Target="https://oehha.ca.gov/media/downloads/crnr/appendixb.pdf" TargetMode="External"/><Relationship Id="rId131" Type="http://schemas.openxmlformats.org/officeDocument/2006/relationships/hyperlink" Target="https://iris.epa.gov/static/pdfs/0136_summary.pdf" TargetMode="External"/><Relationship Id="rId136" Type="http://schemas.openxmlformats.org/officeDocument/2006/relationships/hyperlink" Target="https://www.health.state.mn.us/communities/environment/risk/docs/guidance/pahguidance.pdf" TargetMode="External"/><Relationship Id="rId157" Type="http://schemas.openxmlformats.org/officeDocument/2006/relationships/hyperlink" Target="https://www.health.state.mn.us/communities/environment/risk/docs/guidance/pahguidance.pdf" TargetMode="External"/><Relationship Id="rId178" Type="http://schemas.openxmlformats.org/officeDocument/2006/relationships/hyperlink" Target="https://oehha.ca.gov/media/downloads/crnr/appendixb.pdf" TargetMode="External"/><Relationship Id="rId61" Type="http://schemas.openxmlformats.org/officeDocument/2006/relationships/hyperlink" Target="https://oehha.ca.gov/media/downloads/crnr/appendixb.pdf" TargetMode="External"/><Relationship Id="rId82" Type="http://schemas.openxmlformats.org/officeDocument/2006/relationships/hyperlink" Target="https://iris.epa.gov/static/pdfs/0374_summary.pdf" TargetMode="External"/><Relationship Id="rId152" Type="http://schemas.openxmlformats.org/officeDocument/2006/relationships/hyperlink" Target="https://oehha.ca.gov/media/downloads/crnr/2015gmappendicesgj.pdf" TargetMode="External"/><Relationship Id="rId173" Type="http://schemas.openxmlformats.org/officeDocument/2006/relationships/hyperlink" Target="https://www.health.state.mn.us/communities/environment/risk/docs/guidance/pahguidance.pdf" TargetMode="External"/><Relationship Id="rId194" Type="http://schemas.openxmlformats.org/officeDocument/2006/relationships/hyperlink" Target="https://iris.epa.gov/static/pdfs/0346_summary.pdf" TargetMode="External"/><Relationship Id="rId199" Type="http://schemas.openxmlformats.org/officeDocument/2006/relationships/hyperlink" Target="https://oehha.ca.gov/media/downloads/crnr/appendixb.pdf" TargetMode="External"/><Relationship Id="rId203" Type="http://schemas.openxmlformats.org/officeDocument/2006/relationships/hyperlink" Target="https://hhpprtv.ornl.gov/issue_papers/VanadiumPentoxide.pdf" TargetMode="External"/><Relationship Id="rId208" Type="http://schemas.openxmlformats.org/officeDocument/2006/relationships/hyperlink" Target="https://oehha.ca.gov/media/downloads/crnr/tbaccanceriur081018.pdf" TargetMode="External"/><Relationship Id="rId229" Type="http://schemas.openxmlformats.org/officeDocument/2006/relationships/hyperlink" Target="https://oehha.ca.gov/media/downloads/crnr/appendixb.pdf" TargetMode="External"/><Relationship Id="rId19" Type="http://schemas.openxmlformats.org/officeDocument/2006/relationships/hyperlink" Target="https://oehha.ca.gov/media/downloads/crnr/appendixb.pdf" TargetMode="External"/><Relationship Id="rId224" Type="http://schemas.openxmlformats.org/officeDocument/2006/relationships/hyperlink" Target="https://oehha.ca.gov/media/downloads/crnr/appendixb.pdf" TargetMode="External"/><Relationship Id="rId14" Type="http://schemas.openxmlformats.org/officeDocument/2006/relationships/hyperlink" Target="https://iris.epa.gov/static/pdfs/0276_summary.pdf" TargetMode="External"/><Relationship Id="rId30" Type="http://schemas.openxmlformats.org/officeDocument/2006/relationships/hyperlink" Target="https://oehha.ca.gov/media/downloads/crnr/appendixb.pdf" TargetMode="External"/><Relationship Id="rId35" Type="http://schemas.openxmlformats.org/officeDocument/2006/relationships/hyperlink" Target="https://oehha.ca.gov/media/downloads/crnr/appendixb.pdf" TargetMode="External"/><Relationship Id="rId56" Type="http://schemas.openxmlformats.org/officeDocument/2006/relationships/hyperlink" Target="https://iris.epa.gov/static/pdfs/0070_summary.pdf" TargetMode="External"/><Relationship Id="rId77" Type="http://schemas.openxmlformats.org/officeDocument/2006/relationships/hyperlink" Target="https://oehha.ca.gov/media/downloads/crnr/appendixb.pdf" TargetMode="External"/><Relationship Id="rId100" Type="http://schemas.openxmlformats.org/officeDocument/2006/relationships/hyperlink" Target="https://oehha.ca.gov/media/downloads/crnr/appendixb.pdf" TargetMode="External"/><Relationship Id="rId105" Type="http://schemas.openxmlformats.org/officeDocument/2006/relationships/hyperlink" Target="https://hhpprtv.ornl.gov/issue_papers/Nitropropane2.pdf" TargetMode="External"/><Relationship Id="rId126" Type="http://schemas.openxmlformats.org/officeDocument/2006/relationships/hyperlink" Target="https://iris.epa.gov/static/pdfs/0166_summary.pdf" TargetMode="External"/><Relationship Id="rId147" Type="http://schemas.openxmlformats.org/officeDocument/2006/relationships/hyperlink" Target="https://www.health.state.mn.us/communities/environment/risk/docs/guidance/pahguidance.pdf" TargetMode="External"/><Relationship Id="rId168" Type="http://schemas.openxmlformats.org/officeDocument/2006/relationships/hyperlink" Target="https://oehha.ca.gov/media/downloads/crnr/2015gmappendicesgj.pdf" TargetMode="External"/><Relationship Id="rId8" Type="http://schemas.openxmlformats.org/officeDocument/2006/relationships/hyperlink" Target="https://oehha.ca.gov/media/downloads/proposition-65/report/expcancer.pdf" TargetMode="External"/><Relationship Id="rId51" Type="http://schemas.openxmlformats.org/officeDocument/2006/relationships/hyperlink" Target="https://hhpprtv.ornl.gov/issue_papers/Dibromo3Chloropropane12.pdf" TargetMode="External"/><Relationship Id="rId72" Type="http://schemas.openxmlformats.org/officeDocument/2006/relationships/hyperlink" Target="https://oehha.ca.gov/media/downloads/crnr/appendixb.pdf" TargetMode="External"/><Relationship Id="rId93" Type="http://schemas.openxmlformats.org/officeDocument/2006/relationships/hyperlink" Target="https://hhpprtv.ornl.gov/issue_papers/HexaneCommercial.pdf" TargetMode="External"/><Relationship Id="rId98" Type="http://schemas.openxmlformats.org/officeDocument/2006/relationships/hyperlink" Target="https://oehha.ca.gov/media/downloads/crnr/appendixb.pdf" TargetMode="External"/><Relationship Id="rId121" Type="http://schemas.openxmlformats.org/officeDocument/2006/relationships/hyperlink" Target="https://iris.epa.gov/static/pdfs/0294_summary.pdf" TargetMode="External"/><Relationship Id="rId142" Type="http://schemas.openxmlformats.org/officeDocument/2006/relationships/hyperlink" Target="https://www.health.state.mn.us/communities/environment/risk/docs/guidance/pahguidance.pdf" TargetMode="External"/><Relationship Id="rId163" Type="http://schemas.openxmlformats.org/officeDocument/2006/relationships/hyperlink" Target="https://oehha.ca.gov/media/downloads/crnr/appendixb.pdf" TargetMode="External"/><Relationship Id="rId184" Type="http://schemas.openxmlformats.org/officeDocument/2006/relationships/hyperlink" Target="https://oehha.ca.gov/media/downloads/crnr/appendixb.pdf" TargetMode="External"/><Relationship Id="rId189" Type="http://schemas.openxmlformats.org/officeDocument/2006/relationships/hyperlink" Target="https://oehha.ca.gov/media/downloads/crnr/appendixb.pdf" TargetMode="External"/><Relationship Id="rId219" Type="http://schemas.openxmlformats.org/officeDocument/2006/relationships/hyperlink" Target="https://hhpprtv.ornl.gov/issue_papers/MethylHydrazine.pdf" TargetMode="External"/><Relationship Id="rId3" Type="http://schemas.openxmlformats.org/officeDocument/2006/relationships/hyperlink" Target="https://iris.epa.gov/static/pdfs/0286_summary.pdf" TargetMode="External"/><Relationship Id="rId214" Type="http://schemas.openxmlformats.org/officeDocument/2006/relationships/hyperlink" Target="https://hhpprtv.ornl.gov/issue_papers/Nitromethane.pdf" TargetMode="External"/><Relationship Id="rId25" Type="http://schemas.openxmlformats.org/officeDocument/2006/relationships/hyperlink" Target="https://iris.epa.gov/static/pdfs/0214_summary.pdf" TargetMode="External"/><Relationship Id="rId46" Type="http://schemas.openxmlformats.org/officeDocument/2006/relationships/hyperlink" Target="https://iris.epa.gov/static/pdfs/0328_summary.pdf" TargetMode="External"/><Relationship Id="rId67" Type="http://schemas.openxmlformats.org/officeDocument/2006/relationships/hyperlink" Target="https://oehha.ca.gov/media/downloads/crnr/appendixb.pdf" TargetMode="External"/><Relationship Id="rId116" Type="http://schemas.openxmlformats.org/officeDocument/2006/relationships/hyperlink" Target="https://oehha.ca.gov/media/downloads/crnr/appendixb.pdf" TargetMode="External"/><Relationship Id="rId137" Type="http://schemas.openxmlformats.org/officeDocument/2006/relationships/hyperlink" Target="https://oehha.ca.gov/media/downloads/crnr/2015gmappendicesgj.pdf" TargetMode="External"/><Relationship Id="rId158" Type="http://schemas.openxmlformats.org/officeDocument/2006/relationships/hyperlink" Target="https://oehha.ca.gov/media/downloads/crnr/2015gmappendicesgj.pdf" TargetMode="External"/><Relationship Id="rId20" Type="http://schemas.openxmlformats.org/officeDocument/2006/relationships/hyperlink" Target="https://iris.epa.gov/static/pdfs/0137_summary.pdf" TargetMode="External"/><Relationship Id="rId41" Type="http://schemas.openxmlformats.org/officeDocument/2006/relationships/hyperlink" Target="https://iris.epa.gov/static/pdfs/0144tr.pdf" TargetMode="External"/><Relationship Id="rId62" Type="http://schemas.openxmlformats.org/officeDocument/2006/relationships/hyperlink" Target="https://iris.epa.gov/static/pdfs/0326_summary.pdf" TargetMode="External"/><Relationship Id="rId83" Type="http://schemas.openxmlformats.org/officeDocument/2006/relationships/hyperlink" Target="https://oehha.ca.gov/media/downloads/crnr/appendixb.pdf" TargetMode="External"/><Relationship Id="rId88" Type="http://schemas.openxmlformats.org/officeDocument/2006/relationships/hyperlink" Target="https://oehha.ca.gov/media/downloads/crnr/appendixb.pdf" TargetMode="External"/><Relationship Id="rId111" Type="http://schemas.openxmlformats.org/officeDocument/2006/relationships/hyperlink" Target="https://oehha.ca.gov/media/downloads/crnr/appendixb.pdf" TargetMode="External"/><Relationship Id="rId132" Type="http://schemas.openxmlformats.org/officeDocument/2006/relationships/hyperlink" Target="https://oehha.ca.gov/media/downloads/crnr/appendixb.pdf" TargetMode="External"/><Relationship Id="rId153" Type="http://schemas.openxmlformats.org/officeDocument/2006/relationships/hyperlink" Target="https://www.health.state.mn.us/communities/environment/risk/docs/guidance/pahguidance.pdf" TargetMode="External"/><Relationship Id="rId174" Type="http://schemas.openxmlformats.org/officeDocument/2006/relationships/hyperlink" Target="https://oehha.ca.gov/media/downloads/crnr/appendixb.pdf" TargetMode="External"/><Relationship Id="rId179" Type="http://schemas.openxmlformats.org/officeDocument/2006/relationships/hyperlink" Target="https://www.health.state.mn.us/communities/environment/risk/docs/guidance/pahguidance.pdf" TargetMode="External"/><Relationship Id="rId195" Type="http://schemas.openxmlformats.org/officeDocument/2006/relationships/hyperlink" Target="https://oehha.ca.gov/media/downloads/water/chemicals/phg/ph4toxap92603.pdf" TargetMode="External"/><Relationship Id="rId209" Type="http://schemas.openxmlformats.org/officeDocument/2006/relationships/hyperlink" Target="https://oehha.ca.gov/chemicals/chlordecone" TargetMode="External"/><Relationship Id="rId190" Type="http://schemas.openxmlformats.org/officeDocument/2006/relationships/hyperlink" Target="https://iris.epa.gov/static/pdfs/0106_summary.pdf" TargetMode="External"/><Relationship Id="rId204" Type="http://schemas.openxmlformats.org/officeDocument/2006/relationships/hyperlink" Target="https://hhpprtv.ornl.gov/issue_papers/VinylBromide.pdf" TargetMode="External"/><Relationship Id="rId220" Type="http://schemas.openxmlformats.org/officeDocument/2006/relationships/hyperlink" Target="https://iris.epa.gov/static/pdfs/0144_summary.pdf" TargetMode="External"/><Relationship Id="rId225" Type="http://schemas.openxmlformats.org/officeDocument/2006/relationships/hyperlink" Target="https://iris.epa.gov/static/pdfs/0272_summary.pdf" TargetMode="External"/><Relationship Id="rId15" Type="http://schemas.openxmlformats.org/officeDocument/2006/relationships/hyperlink" Target="https://oehha.ca.gov/media/downloads/crnr/appendixb.pdf" TargetMode="External"/><Relationship Id="rId36" Type="http://schemas.openxmlformats.org/officeDocument/2006/relationships/hyperlink" Target="https://iris.epa.gov/static/pdfs/0025_summary.pdf" TargetMode="External"/><Relationship Id="rId57" Type="http://schemas.openxmlformats.org/officeDocument/2006/relationships/hyperlink" Target="https://hhpprtv.ornl.gov/issue_papers/Dichloropropane12.pdf" TargetMode="External"/><Relationship Id="rId106" Type="http://schemas.openxmlformats.org/officeDocument/2006/relationships/hyperlink" Target="https://iris.epa.gov/static/pdfs/0037_summary.pdf" TargetMode="External"/><Relationship Id="rId127" Type="http://schemas.openxmlformats.org/officeDocument/2006/relationships/hyperlink" Target="https://www.health.state.mn.us/communities/environment/risk/docs/guidance/pahguidance.pdf" TargetMode="External"/><Relationship Id="rId10" Type="http://schemas.openxmlformats.org/officeDocument/2006/relationships/hyperlink" Target="https://oehha.ca.gov/media/downloads/crnr/appendixb.pdf" TargetMode="External"/><Relationship Id="rId31" Type="http://schemas.openxmlformats.org/officeDocument/2006/relationships/hyperlink" Target="https://iris.epa.gov/static/pdfs/0020_summary.pdf" TargetMode="External"/><Relationship Id="rId52" Type="http://schemas.openxmlformats.org/officeDocument/2006/relationships/hyperlink" Target="https://oehha.ca.gov/media/downloads/crnr/appendixb.pdf" TargetMode="External"/><Relationship Id="rId73" Type="http://schemas.openxmlformats.org/officeDocument/2006/relationships/hyperlink" Target="https://iris.epa.gov/static/pdfs/0149_summary.pdf" TargetMode="External"/><Relationship Id="rId78" Type="http://schemas.openxmlformats.org/officeDocument/2006/relationships/hyperlink" Target="https://iris.epa.gov/static/pdfs/0419_summary.pdf" TargetMode="External"/><Relationship Id="rId94" Type="http://schemas.openxmlformats.org/officeDocument/2006/relationships/hyperlink" Target="https://iris.epa.gov/static/pdfs/0352_summary.pdf" TargetMode="External"/><Relationship Id="rId99" Type="http://schemas.openxmlformats.org/officeDocument/2006/relationships/hyperlink" Target="https://oehha.ca.gov/media/downloads/crnr/appendixb.pdf" TargetMode="External"/><Relationship Id="rId101" Type="http://schemas.openxmlformats.org/officeDocument/2006/relationships/hyperlink" Target="https://oehha.ca.gov/media/downloads/crnr/appendixb.pdf" TargetMode="External"/><Relationship Id="rId122" Type="http://schemas.openxmlformats.org/officeDocument/2006/relationships/hyperlink" Target="https://oehha.ca.gov/media/downloads/crnr/appendixb.pdf" TargetMode="External"/><Relationship Id="rId143" Type="http://schemas.openxmlformats.org/officeDocument/2006/relationships/hyperlink" Target="https://www.health.state.mn.us/communities/environment/risk/docs/guidance/pahguidance.pdf" TargetMode="External"/><Relationship Id="rId148" Type="http://schemas.openxmlformats.org/officeDocument/2006/relationships/hyperlink" Target="https://oehha.ca.gov/media/downloads/crnr/2015gmappendicesgj.pdf" TargetMode="External"/><Relationship Id="rId164" Type="http://schemas.openxmlformats.org/officeDocument/2006/relationships/hyperlink" Target="https://oehha.ca.gov/media/downloads/proposition-65/report/expcancer.pdf" TargetMode="External"/><Relationship Id="rId169" Type="http://schemas.openxmlformats.org/officeDocument/2006/relationships/hyperlink" Target="https://www.health.state.mn.us/communities/environment/risk/docs/guidance/pahguidance.pdf" TargetMode="External"/><Relationship Id="rId185" Type="http://schemas.openxmlformats.org/officeDocument/2006/relationships/hyperlink" Target="https://oehha.ca.gov/media/downloads/crnr/appendixb.pdf" TargetMode="External"/><Relationship Id="rId4" Type="http://schemas.openxmlformats.org/officeDocument/2006/relationships/hyperlink" Target="https://oehha.ca.gov/media/downloads/crnr/appendixb.pdf" TargetMode="External"/><Relationship Id="rId9" Type="http://schemas.openxmlformats.org/officeDocument/2006/relationships/hyperlink" Target="https://cfpub.epa.gov/ncea/iris/iris_documents/documents/subst/0278_summary.pdf" TargetMode="External"/><Relationship Id="rId180" Type="http://schemas.openxmlformats.org/officeDocument/2006/relationships/hyperlink" Target="https://oehha.ca.gov/media/downloads/crnr/appendixb.pdf" TargetMode="External"/><Relationship Id="rId210" Type="http://schemas.openxmlformats.org/officeDocument/2006/relationships/hyperlink" Target="https://oehha.ca.gov/media/downloads/crnr/pcbtfiur080720.pdf" TargetMode="External"/><Relationship Id="rId215" Type="http://schemas.openxmlformats.org/officeDocument/2006/relationships/hyperlink" Target="https://oehha.ca.gov/media/downloads/crnr/finalcobalt080423.pdf" TargetMode="External"/><Relationship Id="rId26" Type="http://schemas.openxmlformats.org/officeDocument/2006/relationships/hyperlink" Target="https://oehha.ca.gov/media/downloads/crnr/1-bpcanceriur120622.pdf" TargetMode="External"/><Relationship Id="rId47" Type="http://schemas.openxmlformats.org/officeDocument/2006/relationships/hyperlink" Target="https://iris.epa.gov/static/pdfs/0147_summary.pdf" TargetMode="External"/><Relationship Id="rId68" Type="http://schemas.openxmlformats.org/officeDocument/2006/relationships/hyperlink" Target="https://iris.epa.gov/static/pdfs/0050_summary.pdf" TargetMode="External"/><Relationship Id="rId89" Type="http://schemas.openxmlformats.org/officeDocument/2006/relationships/hyperlink" Target="https://iris.epa.gov/static/pdfs/0244_summary.pdf" TargetMode="External"/><Relationship Id="rId112" Type="http://schemas.openxmlformats.org/officeDocument/2006/relationships/hyperlink" Target="https://oehha.ca.gov/media/downloads/crnr/appendixb.pdf" TargetMode="External"/><Relationship Id="rId133" Type="http://schemas.openxmlformats.org/officeDocument/2006/relationships/hyperlink" Target="https://oehha.ca.gov/media/downloads/crnr/2015gmappendicesgj.pdf" TargetMode="External"/><Relationship Id="rId154" Type="http://schemas.openxmlformats.org/officeDocument/2006/relationships/hyperlink" Target="https://oehha.ca.gov/media/downloads/crnr/2015gmappendicesgj.pdf" TargetMode="External"/><Relationship Id="rId175" Type="http://schemas.openxmlformats.org/officeDocument/2006/relationships/hyperlink" Target="https://www.health.state.mn.us/communities/environment/risk/docs/guidance/pahguidance.pdf" TargetMode="External"/><Relationship Id="rId196" Type="http://schemas.openxmlformats.org/officeDocument/2006/relationships/hyperlink" Target="https://iris.epa.gov/static/pdfs/0198_summary.pdf" TargetMode="External"/><Relationship Id="rId200" Type="http://schemas.openxmlformats.org/officeDocument/2006/relationships/hyperlink" Target="https://iris.epa.gov/ChemicalLanding/&amp;substance_nmbr=122" TargetMode="External"/><Relationship Id="rId16" Type="http://schemas.openxmlformats.org/officeDocument/2006/relationships/hyperlink" Target="https://iris.epa.gov/static/pdfs/0135_summary.pdf" TargetMode="External"/><Relationship Id="rId221" Type="http://schemas.openxmlformats.org/officeDocument/2006/relationships/hyperlink" Target="https://oehha.ca.gov/media/downloads/crnr/appendixb.pdf" TargetMode="External"/><Relationship Id="rId37" Type="http://schemas.openxmlformats.org/officeDocument/2006/relationships/hyperlink" Target="https://oehha.ca.gov/media/downloads/crnr/appendixb.pdf" TargetMode="External"/><Relationship Id="rId58" Type="http://schemas.openxmlformats.org/officeDocument/2006/relationships/hyperlink" Target="https://cfpub.epa.gov/ncea/iris/iris_documents/documents/subst/0224_summary.pdf" TargetMode="External"/><Relationship Id="rId79" Type="http://schemas.openxmlformats.org/officeDocument/2006/relationships/hyperlink" Target="https://oehha.ca.gov/media/downloads/crnr/appendixb.pdf" TargetMode="External"/><Relationship Id="rId102" Type="http://schemas.openxmlformats.org/officeDocument/2006/relationships/hyperlink" Target="https://iris.epa.gov/static/pdfs/0272_summary.pdf" TargetMode="External"/><Relationship Id="rId123" Type="http://schemas.openxmlformats.org/officeDocument/2006/relationships/hyperlink" Target="https://oehha.ca.gov/media/downloads/crnr/appendixb.pdf" TargetMode="External"/><Relationship Id="rId144" Type="http://schemas.openxmlformats.org/officeDocument/2006/relationships/hyperlink" Target="https://oehha.ca.gov/media/downloads/crnr/2015gmappendicesgj.pdf" TargetMode="External"/><Relationship Id="rId90" Type="http://schemas.openxmlformats.org/officeDocument/2006/relationships/hyperlink" Target="https://oehha.ca.gov/media/downloads/crnr/appendixb.pdf" TargetMode="External"/><Relationship Id="rId165" Type="http://schemas.openxmlformats.org/officeDocument/2006/relationships/hyperlink" Target="https://www.health.state.mn.us/communities/environment/risk/docs/guidance/pahguidance.pdf" TargetMode="External"/><Relationship Id="rId186" Type="http://schemas.openxmlformats.org/officeDocument/2006/relationships/hyperlink" Target="https://iris.epa.gov/static/pdfs/0403_summary.pdf" TargetMode="External"/><Relationship Id="rId211" Type="http://schemas.openxmlformats.org/officeDocument/2006/relationships/hyperlink" Target="https://iris.epa.gov/static/pdfs/1034tr.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oehha.ca.gov/media/downloads/crnr/appendixd3final.pdf" TargetMode="External"/><Relationship Id="rId299" Type="http://schemas.openxmlformats.org/officeDocument/2006/relationships/hyperlink" Target="https://hhpprtv.ornl.gov/issue_papers/Isopropanol.pdf" TargetMode="External"/><Relationship Id="rId21" Type="http://schemas.openxmlformats.org/officeDocument/2006/relationships/hyperlink" Target="https://oehha.ca.gov/media/downloads/crnr/appendixd2final.pdf" TargetMode="External"/><Relationship Id="rId63" Type="http://schemas.openxmlformats.org/officeDocument/2006/relationships/hyperlink" Target="https://www.atsdr.cdc.gov/ToxProfiles/tp4-a.pdf" TargetMode="External"/><Relationship Id="rId159" Type="http://schemas.openxmlformats.org/officeDocument/2006/relationships/hyperlink" Target="https://iris.epa.gov/static/pdfs/1005_summary.pdf" TargetMode="External"/><Relationship Id="rId324" Type="http://schemas.openxmlformats.org/officeDocument/2006/relationships/hyperlink" Target="https://iris.epa.gov/static/pdfs/0305_summary.pdf" TargetMode="External"/><Relationship Id="rId366" Type="http://schemas.openxmlformats.org/officeDocument/2006/relationships/hyperlink" Target="https://oehha.ca.gov/media/downloads/crnr/appendixd2final.pdf" TargetMode="External"/><Relationship Id="rId531" Type="http://schemas.openxmlformats.org/officeDocument/2006/relationships/hyperlink" Target="https://www.atsdr.cdc.gov/ToxProfiles/tp75-c2.pdf" TargetMode="External"/><Relationship Id="rId573" Type="http://schemas.openxmlformats.org/officeDocument/2006/relationships/hyperlink" Target="https://www.atsdr.cdc.gov/ToxProfiles/tp150-a.pdf" TargetMode="External"/><Relationship Id="rId629" Type="http://schemas.openxmlformats.org/officeDocument/2006/relationships/hyperlink" Target="https://hhpprtv.ornl.gov/issue_papers/Dimethylhydrazine11.pdf" TargetMode="External"/><Relationship Id="rId170" Type="http://schemas.openxmlformats.org/officeDocument/2006/relationships/hyperlink" Target="https://www.atsdr.cdc.gov/toxprofiles/tp10.pdf" TargetMode="External"/><Relationship Id="rId226" Type="http://schemas.openxmlformats.org/officeDocument/2006/relationships/hyperlink" Target="https://iris.epa.gov/static/pdfs/0361_summary.pdf" TargetMode="External"/><Relationship Id="rId433" Type="http://schemas.openxmlformats.org/officeDocument/2006/relationships/hyperlink" Target="https://www.atsdr.cdc.gov/ToxProfiles/tp56-a.pdf" TargetMode="External"/><Relationship Id="rId268" Type="http://schemas.openxmlformats.org/officeDocument/2006/relationships/hyperlink" Target="https://www.atsdr.cdc.gov/ToxProfiles/tp111-a.pdf" TargetMode="External"/><Relationship Id="rId475" Type="http://schemas.openxmlformats.org/officeDocument/2006/relationships/hyperlink" Target="https://www.atsdr.cdc.gov/ToxProfiles/tp20-a.pdf" TargetMode="External"/><Relationship Id="rId32" Type="http://schemas.openxmlformats.org/officeDocument/2006/relationships/hyperlink" Target="https://cfpub.epa.gov/ncea/pprtv/documents/Ammonia.pdf" TargetMode="External"/><Relationship Id="rId74" Type="http://schemas.openxmlformats.org/officeDocument/2006/relationships/hyperlink" Target="https://www.atsdr.cdc.gov/ToxProfiles/tp27-a.pdf" TargetMode="External"/><Relationship Id="rId128" Type="http://schemas.openxmlformats.org/officeDocument/2006/relationships/hyperlink" Target="https://oehha.ca.gov/media/downloads/crnr/appendixd3final.pdf" TargetMode="External"/><Relationship Id="rId335" Type="http://schemas.openxmlformats.org/officeDocument/2006/relationships/hyperlink" Target="https://oehha.ca.gov/media/downloads/crnr/appendixd3final.pdf" TargetMode="External"/><Relationship Id="rId377" Type="http://schemas.openxmlformats.org/officeDocument/2006/relationships/hyperlink" Target="https://oehha.ca.gov/media/downloads/crnr/appendixd3final.pdf" TargetMode="External"/><Relationship Id="rId500" Type="http://schemas.openxmlformats.org/officeDocument/2006/relationships/hyperlink" Target="https://hhpprtv.ornl.gov/issue_papers/Chlorobenzotrifluoride4.pdf" TargetMode="External"/><Relationship Id="rId542" Type="http://schemas.openxmlformats.org/officeDocument/2006/relationships/hyperlink" Target="https://hhpprtv.ornl.gov/issue_papers/Nitroaniline4.pdf" TargetMode="External"/><Relationship Id="rId584" Type="http://schemas.openxmlformats.org/officeDocument/2006/relationships/hyperlink" Target="https://www.tceq.texas.gov/downloads/toxicology/dsd/final/ethylene.pdf" TargetMode="External"/><Relationship Id="rId5" Type="http://schemas.openxmlformats.org/officeDocument/2006/relationships/hyperlink" Target="https://oehha.ca.gov/media/downloads/crnr/appendixd1final.pdf" TargetMode="External"/><Relationship Id="rId181" Type="http://schemas.openxmlformats.org/officeDocument/2006/relationships/hyperlink" Target="https://www.atsdr.cdc.gov/ToxProfiles/tp134-a.pdf" TargetMode="External"/><Relationship Id="rId237" Type="http://schemas.openxmlformats.org/officeDocument/2006/relationships/hyperlink" Target="https://www.atsdr.cdc.gov/ToxProfiles/tp118-a.pdf" TargetMode="External"/><Relationship Id="rId402" Type="http://schemas.openxmlformats.org/officeDocument/2006/relationships/hyperlink" Target="https://www.atsdr.cdc.gov/ToxProfiles/tp161-a.pdf" TargetMode="External"/><Relationship Id="rId279" Type="http://schemas.openxmlformats.org/officeDocument/2006/relationships/hyperlink" Target="https://www.atsdr.cdc.gov/ToxProfiles/tp120-a.pdf" TargetMode="External"/><Relationship Id="rId444" Type="http://schemas.openxmlformats.org/officeDocument/2006/relationships/hyperlink" Target="https://www.atsdr.cdc.gov/ToxProfiles/tp70-a.pdf" TargetMode="External"/><Relationship Id="rId486" Type="http://schemas.openxmlformats.org/officeDocument/2006/relationships/hyperlink" Target="https://www.atsdr.cdc.gov/ToxProfiles/tp71-a.pdf" TargetMode="External"/><Relationship Id="rId43" Type="http://schemas.openxmlformats.org/officeDocument/2006/relationships/hyperlink" Target="https://oehha.ca.gov/media/downloads/crnr/appendixd1final.pdf" TargetMode="External"/><Relationship Id="rId139" Type="http://schemas.openxmlformats.org/officeDocument/2006/relationships/hyperlink" Target="https://www.atsdr.cdc.gov/ToxProfiles/tp106-a.pdf" TargetMode="External"/><Relationship Id="rId290" Type="http://schemas.openxmlformats.org/officeDocument/2006/relationships/hyperlink" Target="https://oehha.ca.gov/media/downloads/crnr/appendixd3final.pdf" TargetMode="External"/><Relationship Id="rId304" Type="http://schemas.openxmlformats.org/officeDocument/2006/relationships/hyperlink" Target="https://cfpub.epa.gov/ncea/iris/iris_documents/documents/subst/0306_summary.pdf" TargetMode="External"/><Relationship Id="rId346" Type="http://schemas.openxmlformats.org/officeDocument/2006/relationships/hyperlink" Target="https://oehha.ca.gov/media/downloads/crnr/032312nirelfinal.pdf" TargetMode="External"/><Relationship Id="rId388" Type="http://schemas.openxmlformats.org/officeDocument/2006/relationships/hyperlink" Target="https://oehha.ca.gov/media/downloads/crnr/appendixd3final.pdf" TargetMode="External"/><Relationship Id="rId511" Type="http://schemas.openxmlformats.org/officeDocument/2006/relationships/hyperlink" Target="https://hhpprtv.ornl.gov/issue_papers/Cyclohexanone.pdf" TargetMode="External"/><Relationship Id="rId553" Type="http://schemas.openxmlformats.org/officeDocument/2006/relationships/hyperlink" Target="https://www.health.state.mn.us/communities/environment/risk/docs/guidance/air/pfhxa.pdf" TargetMode="External"/><Relationship Id="rId609" Type="http://schemas.openxmlformats.org/officeDocument/2006/relationships/hyperlink" Target="https://www.tceq.texas.gov/downloads/toxicology/pfc/pfcs.pdf" TargetMode="External"/><Relationship Id="rId85" Type="http://schemas.openxmlformats.org/officeDocument/2006/relationships/hyperlink" Target="https://oehha.ca.gov/media/downloads/crnr/072613bentcrel.pdf" TargetMode="External"/><Relationship Id="rId150" Type="http://schemas.openxmlformats.org/officeDocument/2006/relationships/hyperlink" Target="https://www.atsdr.cdc.gov/ToxProfiles/tp7-a.pdf" TargetMode="External"/><Relationship Id="rId192" Type="http://schemas.openxmlformats.org/officeDocument/2006/relationships/hyperlink" Target="https://www.tceq.texas.gov/downloads/toxicology/dsd/final/dea-tea.pdf" TargetMode="External"/><Relationship Id="rId206" Type="http://schemas.openxmlformats.org/officeDocument/2006/relationships/hyperlink" Target="https://www.atsdr.cdc.gov/ToxProfiles/tp187-a.pdf" TargetMode="External"/><Relationship Id="rId413" Type="http://schemas.openxmlformats.org/officeDocument/2006/relationships/hyperlink" Target="https://oehha.ca.gov/media/downloads/crnr/appendixd3final.pdf" TargetMode="External"/><Relationship Id="rId595" Type="http://schemas.openxmlformats.org/officeDocument/2006/relationships/hyperlink" Target="https://www.tceq.texas.gov/downloads/toxicology/dsd/final/vinylcyclohexene-4.pdf" TargetMode="External"/><Relationship Id="rId248" Type="http://schemas.openxmlformats.org/officeDocument/2006/relationships/hyperlink" Target="https://oehha.ca.gov/media/downloads/crnr/appendixd2final.pdf" TargetMode="External"/><Relationship Id="rId455" Type="http://schemas.openxmlformats.org/officeDocument/2006/relationships/hyperlink" Target="https://www.atsdr.cdc.gov/ToxProfiles/tp19-a.pdf" TargetMode="External"/><Relationship Id="rId497" Type="http://schemas.openxmlformats.org/officeDocument/2006/relationships/hyperlink" Target="https://www.atsdr.cdc.gov/ToxProfiles/tp188-a.pdf" TargetMode="External"/><Relationship Id="rId620" Type="http://schemas.openxmlformats.org/officeDocument/2006/relationships/hyperlink" Target="https://www.atsdr.cdc.gov/ToxProfiles/tp36-a.pdf" TargetMode="External"/><Relationship Id="rId12" Type="http://schemas.openxmlformats.org/officeDocument/2006/relationships/hyperlink" Target="https://oehha.ca.gov/media/downloads/crnr/appendixd1final.pdf" TargetMode="External"/><Relationship Id="rId108" Type="http://schemas.openxmlformats.org/officeDocument/2006/relationships/hyperlink" Target="https://oehha.ca.gov/media/downloads/crnr/cosrel022117.pdf" TargetMode="External"/><Relationship Id="rId315" Type="http://schemas.openxmlformats.org/officeDocument/2006/relationships/hyperlink" Target="file:///C:\Users\kmartin\AppData\Roaming\Microsoft\Excel\To%20be%20linked%20to%20DEQ%20technical%20memo" TargetMode="External"/><Relationship Id="rId357" Type="http://schemas.openxmlformats.org/officeDocument/2006/relationships/hyperlink" Target="https://hhpprtv.ornl.gov/issue_papers/NitrosodimethylamineN.pdf" TargetMode="External"/><Relationship Id="rId522" Type="http://schemas.openxmlformats.org/officeDocument/2006/relationships/hyperlink" Target="https://www.tceq.texas.gov/downloads/toxicology/dsd/final/heptane.pdf" TargetMode="External"/><Relationship Id="rId54" Type="http://schemas.openxmlformats.org/officeDocument/2006/relationships/hyperlink" Target="https://oehha.ca.gov/media/downloads/crnr/appendixd1final.pdf" TargetMode="External"/><Relationship Id="rId96" Type="http://schemas.openxmlformats.org/officeDocument/2006/relationships/hyperlink" Target="https://oehha.ca.gov/media/downloads/crnr/appendixd3final.pdf" TargetMode="External"/><Relationship Id="rId161" Type="http://schemas.openxmlformats.org/officeDocument/2006/relationships/hyperlink" Target="https://www.atsdr.cdc.gov/ToxProfiles/tp86-a.pdf" TargetMode="External"/><Relationship Id="rId217" Type="http://schemas.openxmlformats.org/officeDocument/2006/relationships/hyperlink" Target="https://oehha.ca.gov/media/downloads/crnr/appendixd3final.pdf" TargetMode="External"/><Relationship Id="rId399" Type="http://schemas.openxmlformats.org/officeDocument/2006/relationships/hyperlink" Target="https://iris.epa.gov/static/pdfs/0403_summary.pdf" TargetMode="External"/><Relationship Id="rId564" Type="http://schemas.openxmlformats.org/officeDocument/2006/relationships/hyperlink" Target="https://www.atsdr.cdc.gov/ToxProfiles/tp213-a.pdf" TargetMode="External"/><Relationship Id="rId259" Type="http://schemas.openxmlformats.org/officeDocument/2006/relationships/hyperlink" Target="https://oehha.ca.gov/media/downloads/crnr/appendixd2final.pdf" TargetMode="External"/><Relationship Id="rId424" Type="http://schemas.openxmlformats.org/officeDocument/2006/relationships/hyperlink" Target="https://oehha.ca.gov/media/downloads/crnr/appendixd2final.pdf" TargetMode="External"/><Relationship Id="rId466" Type="http://schemas.openxmlformats.org/officeDocument/2006/relationships/hyperlink" Target="https://oehha.ca.gov/media/downloads/crnr/appendixd2final.pdf" TargetMode="External"/><Relationship Id="rId631" Type="http://schemas.openxmlformats.org/officeDocument/2006/relationships/hyperlink" Target="https://oehha.ca.gov/media/downloads/crnr/appendixd3final.pdf" TargetMode="External"/><Relationship Id="rId23" Type="http://schemas.openxmlformats.org/officeDocument/2006/relationships/hyperlink" Target="https://iris.epa.gov/static/pdfs/0206_summary.pdf" TargetMode="External"/><Relationship Id="rId119" Type="http://schemas.openxmlformats.org/officeDocument/2006/relationships/hyperlink" Target="https://www.atsdr.cdc.gov/toxprofiles/tp160.pdf" TargetMode="External"/><Relationship Id="rId270" Type="http://schemas.openxmlformats.org/officeDocument/2006/relationships/hyperlink" Target="https://www.atsdr.cdc.gov/toxprofiles/tp208-p.pdf" TargetMode="External"/><Relationship Id="rId326" Type="http://schemas.openxmlformats.org/officeDocument/2006/relationships/hyperlink" Target="https://oehha.ca.gov/media/downloads/crnr/appendixd3final.pdf" TargetMode="External"/><Relationship Id="rId533" Type="http://schemas.openxmlformats.org/officeDocument/2006/relationships/hyperlink" Target="https://hhpprtv.ornl.gov/issue_papers/MethylAcrylate.pdf" TargetMode="External"/><Relationship Id="rId65" Type="http://schemas.openxmlformats.org/officeDocument/2006/relationships/hyperlink" Target="https://www.atsdr.cdc.gov/ToxProfiles/tp127-a.pdf" TargetMode="External"/><Relationship Id="rId130" Type="http://schemas.openxmlformats.org/officeDocument/2006/relationships/hyperlink" Target="https://hhpprtv.ornl.gov/issue_papers/Chloroethane.pdf" TargetMode="External"/><Relationship Id="rId368" Type="http://schemas.openxmlformats.org/officeDocument/2006/relationships/hyperlink" Target="https://oehha.ca.gov/media/downloads/crnr/appendixd2final.pdf" TargetMode="External"/><Relationship Id="rId575" Type="http://schemas.openxmlformats.org/officeDocument/2006/relationships/hyperlink" Target="https://www.atsdr.cdc.gov/ToxProfiles/tp33.pdf" TargetMode="External"/><Relationship Id="rId172" Type="http://schemas.openxmlformats.org/officeDocument/2006/relationships/hyperlink" Target="https://hhpprtv.ornl.gov/issue_papers/Dichloroethylenetrans12.pdf" TargetMode="External"/><Relationship Id="rId228" Type="http://schemas.openxmlformats.org/officeDocument/2006/relationships/hyperlink" Target="https://www.tceq.texas.gov/downloads/toxicology/dsd/final/edb.pdf" TargetMode="External"/><Relationship Id="rId435" Type="http://schemas.openxmlformats.org/officeDocument/2006/relationships/hyperlink" Target="https://www.atsdr.cdc.gov/ToxProfiles/tp56-a.pdf" TargetMode="External"/><Relationship Id="rId477" Type="http://schemas.openxmlformats.org/officeDocument/2006/relationships/hyperlink" Target="https://oehha.ca.gov/media/downloads/crnr/appendixd2final.pdf" TargetMode="External"/><Relationship Id="rId600" Type="http://schemas.openxmlformats.org/officeDocument/2006/relationships/hyperlink" Target="https://hhpprtv.ornl.gov/issue_papers/Biphenyl11.pdf" TargetMode="External"/><Relationship Id="rId281" Type="http://schemas.openxmlformats.org/officeDocument/2006/relationships/hyperlink" Target="https://oehha.ca.gov/media/downloads/crnr/hidrel090519.pdf" TargetMode="External"/><Relationship Id="rId337" Type="http://schemas.openxmlformats.org/officeDocument/2006/relationships/hyperlink" Target="https://iris.epa.gov/static/pdfs/0545_summary.pdf" TargetMode="External"/><Relationship Id="rId502" Type="http://schemas.openxmlformats.org/officeDocument/2006/relationships/hyperlink" Target="https://www.atsdr.cdc.gov/ToxProfiles/tp7-a.pdf" TargetMode="External"/><Relationship Id="rId34" Type="http://schemas.openxmlformats.org/officeDocument/2006/relationships/hyperlink" Target="https://www.atsdr.cdc.gov/ToxProfiles/tp126-a.pdf" TargetMode="External"/><Relationship Id="rId76" Type="http://schemas.openxmlformats.org/officeDocument/2006/relationships/hyperlink" Target="https://oehha.ca.gov/media/downloads/crnr/appendixd2final.pdf" TargetMode="External"/><Relationship Id="rId141" Type="http://schemas.openxmlformats.org/officeDocument/2006/relationships/hyperlink" Target="https://oehha.ca.gov/media/downloads/crnr/appendixd2final.pdf" TargetMode="External"/><Relationship Id="rId379" Type="http://schemas.openxmlformats.org/officeDocument/2006/relationships/hyperlink" Target="https://www.atsdr.cdc.gov/ToxProfiles/tp207-a.pdf" TargetMode="External"/><Relationship Id="rId544" Type="http://schemas.openxmlformats.org/officeDocument/2006/relationships/hyperlink" Target="https://hhpprtv.ornl.gov/issue_papers/Benzo%5be%5dpyreneBeP.pdf" TargetMode="External"/><Relationship Id="rId586" Type="http://schemas.openxmlformats.org/officeDocument/2006/relationships/hyperlink" Target="https://www.tceq.texas.gov/downloads/toxicology/dsd/final/isoprene.pdf" TargetMode="External"/><Relationship Id="rId7" Type="http://schemas.openxmlformats.org/officeDocument/2006/relationships/hyperlink" Target="https://www.atsdr.cdc.gov/ToxProfiles/tp21-a.pdf" TargetMode="External"/><Relationship Id="rId183" Type="http://schemas.openxmlformats.org/officeDocument/2006/relationships/hyperlink" Target="https://cfpub.epa.gov/ncea/iris/iris_documents/documents/subst/0224_summary.pdf" TargetMode="External"/><Relationship Id="rId239" Type="http://schemas.openxmlformats.org/officeDocument/2006/relationships/hyperlink" Target="https://oehha.ca.gov/media/downloads/crnr/finalegberel050418.pdf" TargetMode="External"/><Relationship Id="rId390" Type="http://schemas.openxmlformats.org/officeDocument/2006/relationships/hyperlink" Target="https://iris.epa.gov/static/pdfs/0136tr.pdf" TargetMode="External"/><Relationship Id="rId404" Type="http://schemas.openxmlformats.org/officeDocument/2006/relationships/hyperlink" Target="https://oehha.ca.gov/media/downloads/crnr/appendixd2final.pdf" TargetMode="External"/><Relationship Id="rId446" Type="http://schemas.openxmlformats.org/officeDocument/2006/relationships/hyperlink" Target="https://hhpprtv.ornl.gov/issue_papers/Trichloroethane112.pdf" TargetMode="External"/><Relationship Id="rId611" Type="http://schemas.openxmlformats.org/officeDocument/2006/relationships/hyperlink" Target="https://www.egle.state.mi.us/aps/downloads/ATSL/1763-23-1/1763-23-1_24hr_ITSL.pdf" TargetMode="External"/><Relationship Id="rId250" Type="http://schemas.openxmlformats.org/officeDocument/2006/relationships/hyperlink" Target="https://iris.epa.gov/static/pdfs/0525_summary.pdf" TargetMode="External"/><Relationship Id="rId292" Type="http://schemas.openxmlformats.org/officeDocument/2006/relationships/hyperlink" Target="https://iris.epa.gov/static/pdfs/0061_summary.pdf" TargetMode="External"/><Relationship Id="rId306" Type="http://schemas.openxmlformats.org/officeDocument/2006/relationships/hyperlink" Target="https://cfpub.epa.gov/ncea/isa/recordisplay.cfm?deid=357282" TargetMode="External"/><Relationship Id="rId488" Type="http://schemas.openxmlformats.org/officeDocument/2006/relationships/hyperlink" Target="https://oehha.ca.gov/media/downloads/crnr/appendixd3final.pdf" TargetMode="External"/><Relationship Id="rId45" Type="http://schemas.openxmlformats.org/officeDocument/2006/relationships/hyperlink" Target="https://oehha.ca.gov/media/downloads/crnr/appendixd1final.pdf" TargetMode="External"/><Relationship Id="rId87" Type="http://schemas.openxmlformats.org/officeDocument/2006/relationships/hyperlink" Target="https://oehha.ca.gov/media/downloads/crnr/appendixd2final.pdf" TargetMode="External"/><Relationship Id="rId110" Type="http://schemas.openxmlformats.org/officeDocument/2006/relationships/hyperlink" Target="https://iris.epa.gov/static/pdfs/0142_summary.pdf" TargetMode="External"/><Relationship Id="rId348" Type="http://schemas.openxmlformats.org/officeDocument/2006/relationships/hyperlink" Target="https://www.atsdr.cdc.gov/ToxProfiles/tp15.pdf" TargetMode="External"/><Relationship Id="rId513" Type="http://schemas.openxmlformats.org/officeDocument/2006/relationships/hyperlink" Target="https://www.atsdr.cdc.gov/ToxProfiles/tp40-a.pdf" TargetMode="External"/><Relationship Id="rId555" Type="http://schemas.openxmlformats.org/officeDocument/2006/relationships/hyperlink" Target="https://www.health.state.mn.us/communities/environment/risk/docs/guidance/air/pfhxa.pdf" TargetMode="External"/><Relationship Id="rId597" Type="http://schemas.openxmlformats.org/officeDocument/2006/relationships/hyperlink" Target="https://www.tceq.texas.gov/downloads/toxicology/dsd/final/vinylcyclohexene-4.pdf" TargetMode="External"/><Relationship Id="rId152" Type="http://schemas.openxmlformats.org/officeDocument/2006/relationships/hyperlink" Target="https://oehha.ca.gov/media/downloads/crnr/appendixd2final.pdf" TargetMode="External"/><Relationship Id="rId194" Type="http://schemas.openxmlformats.org/officeDocument/2006/relationships/hyperlink" Target="https://hhpprtv.ornl.gov/issue_papers/DiethyleneGlycolMonobutylEther.pdf" TargetMode="External"/><Relationship Id="rId208" Type="http://schemas.openxmlformats.org/officeDocument/2006/relationships/hyperlink" Target="https://oehha.ca.gov/media/downloads/crnr/appendixd2final.pdf" TargetMode="External"/><Relationship Id="rId415" Type="http://schemas.openxmlformats.org/officeDocument/2006/relationships/hyperlink" Target="https://www.atsdr.cdc.gov/ToxProfiles/tp53-a.pdf" TargetMode="External"/><Relationship Id="rId457" Type="http://schemas.openxmlformats.org/officeDocument/2006/relationships/hyperlink" Target="https://www.atsdr.cdc.gov/toxprofiles/tp57.pdf" TargetMode="External"/><Relationship Id="rId622" Type="http://schemas.openxmlformats.org/officeDocument/2006/relationships/hyperlink" Target="https://www.atsdr.cdc.gov/ToxProfiles/tp100-a.pdf" TargetMode="External"/><Relationship Id="rId261" Type="http://schemas.openxmlformats.org/officeDocument/2006/relationships/hyperlink" Target="https://www.atsdr.cdc.gov/ToxProfiles/tp11-a.pdf" TargetMode="External"/><Relationship Id="rId499" Type="http://schemas.openxmlformats.org/officeDocument/2006/relationships/hyperlink" Target="https://iris.epa.gov/static/pdfs/1018_summary.pdf" TargetMode="External"/><Relationship Id="rId14" Type="http://schemas.openxmlformats.org/officeDocument/2006/relationships/hyperlink" Target="https://www.atsdr.cdc.gov/ToxProfiles/tp124.pdf" TargetMode="External"/><Relationship Id="rId56" Type="http://schemas.openxmlformats.org/officeDocument/2006/relationships/hyperlink" Target="https://oehha.ca.gov/media/downloads/crnr/appendixd2final.pdf" TargetMode="External"/><Relationship Id="rId317" Type="http://schemas.openxmlformats.org/officeDocument/2006/relationships/hyperlink" Target="https://cfpub.epa.gov/ncea/iris/iris_documents/documents/subst/0370_summary.pdf" TargetMode="External"/><Relationship Id="rId359" Type="http://schemas.openxmlformats.org/officeDocument/2006/relationships/hyperlink" Target="https://www.atsdr.cdc.gov/ToxProfiles/tp205-a.pdf" TargetMode="External"/><Relationship Id="rId524" Type="http://schemas.openxmlformats.org/officeDocument/2006/relationships/hyperlink" Target="https://www.atsdr.cdc.gov/ToxProfiles/tp76-c2.pdf" TargetMode="External"/><Relationship Id="rId566" Type="http://schemas.openxmlformats.org/officeDocument/2006/relationships/hyperlink" Target="https://iris.epa.gov/static/pdfs/1023_summary.pdf" TargetMode="External"/><Relationship Id="rId98" Type="http://schemas.openxmlformats.org/officeDocument/2006/relationships/hyperlink" Target="https://www.atsdr.cdc.gov/ToxProfiles/tp82-a.pdf" TargetMode="External"/><Relationship Id="rId121" Type="http://schemas.openxmlformats.org/officeDocument/2006/relationships/hyperlink" Target="https://hhpprtv.ornl.gov/issue_papers/Chlorobenzene.pdf" TargetMode="External"/><Relationship Id="rId163" Type="http://schemas.openxmlformats.org/officeDocument/2006/relationships/hyperlink" Target="https://www.atsdr.cdc.gov/ToxProfiles/tp36-a.pdf" TargetMode="External"/><Relationship Id="rId219" Type="http://schemas.openxmlformats.org/officeDocument/2006/relationships/hyperlink" Target="https://www.atsdr.cdc.gov/ToxProfiles/tp110-a.pdf" TargetMode="External"/><Relationship Id="rId370" Type="http://schemas.openxmlformats.org/officeDocument/2006/relationships/hyperlink" Target="https://oehha.ca.gov/media/downloads/crnr/appendixd3final.pdf" TargetMode="External"/><Relationship Id="rId426" Type="http://schemas.openxmlformats.org/officeDocument/2006/relationships/hyperlink" Target="https://oehha.ca.gov/media/downloads/crnr/appendixd2final.pdf" TargetMode="External"/><Relationship Id="rId633" Type="http://schemas.openxmlformats.org/officeDocument/2006/relationships/hyperlink" Target="https://oehha.ca.gov/media/downloads/crnr/appendixd3final.pdf" TargetMode="External"/><Relationship Id="rId230" Type="http://schemas.openxmlformats.org/officeDocument/2006/relationships/hyperlink" Target="https://oehha.ca.gov/media/downloads/crnr/appendixd3final.pdf" TargetMode="External"/><Relationship Id="rId468" Type="http://schemas.openxmlformats.org/officeDocument/2006/relationships/hyperlink" Target="https://oehha.ca.gov/chemicals/vinyl-acetate" TargetMode="External"/><Relationship Id="rId25" Type="http://schemas.openxmlformats.org/officeDocument/2006/relationships/hyperlink" Target="https://cfpub.epa.gov/ncea/pprtv/documents/Aluminum.pdf" TargetMode="External"/><Relationship Id="rId67" Type="http://schemas.openxmlformats.org/officeDocument/2006/relationships/hyperlink" Target="https://www.atsdr.cdc.gov/toxprofiles/tp.asp?id=919&amp;tid=188" TargetMode="External"/><Relationship Id="rId272" Type="http://schemas.openxmlformats.org/officeDocument/2006/relationships/hyperlink" Target="https://www.atsdr.cdc.gov/ToxProfiles/tp112-a.pdf" TargetMode="External"/><Relationship Id="rId328" Type="http://schemas.openxmlformats.org/officeDocument/2006/relationships/hyperlink" Target="https://iris.epa.gov/static/pdfs/0529_summary.pdf" TargetMode="External"/><Relationship Id="rId535" Type="http://schemas.openxmlformats.org/officeDocument/2006/relationships/hyperlink" Target="https://cfpub.epa.gov/ncea/pprtv/documents/Methylcyclohexane.pdf" TargetMode="External"/><Relationship Id="rId577" Type="http://schemas.openxmlformats.org/officeDocument/2006/relationships/hyperlink" Target="https://www.atsdr.cdc.gov/ToxProfiles/tp33.pdf" TargetMode="External"/><Relationship Id="rId132" Type="http://schemas.openxmlformats.org/officeDocument/2006/relationships/hyperlink" Target="https://oehha.ca.gov/media/downloads/crnr/appendixd3final.pdf" TargetMode="External"/><Relationship Id="rId174" Type="http://schemas.openxmlformats.org/officeDocument/2006/relationships/hyperlink" Target="https://iris.epa.gov/static/pdfs/0070_summary.pdf" TargetMode="External"/><Relationship Id="rId381" Type="http://schemas.openxmlformats.org/officeDocument/2006/relationships/hyperlink" Target="https://oehha.ca.gov/media/downloads/crnr/appendixd3final.pdf" TargetMode="External"/><Relationship Id="rId602" Type="http://schemas.openxmlformats.org/officeDocument/2006/relationships/hyperlink" Target="https://hhpprtv.ornl.gov/issue_papers/Dichlorodifluoromethane.pdf" TargetMode="External"/><Relationship Id="rId241" Type="http://schemas.openxmlformats.org/officeDocument/2006/relationships/hyperlink" Target="https://oehha.ca.gov/media/downloads/crnr/appendixd3final.pdf" TargetMode="External"/><Relationship Id="rId437" Type="http://schemas.openxmlformats.org/officeDocument/2006/relationships/hyperlink" Target="https://www.atsdr.cdc.gov/ToxProfiles/tp206-a.pdf" TargetMode="External"/><Relationship Id="rId479" Type="http://schemas.openxmlformats.org/officeDocument/2006/relationships/hyperlink" Target="https://iris.epa.gov/static/pdfs/0039_summary.pdf" TargetMode="External"/><Relationship Id="rId36" Type="http://schemas.openxmlformats.org/officeDocument/2006/relationships/hyperlink" Target="https://oehha.ca.gov/media/downloads/crnr/appendixd2final.pdf" TargetMode="External"/><Relationship Id="rId283" Type="http://schemas.openxmlformats.org/officeDocument/2006/relationships/hyperlink" Target="https://oehha.ca.gov/media/downloads/crnr/appendixd3final.pdf" TargetMode="External"/><Relationship Id="rId339" Type="http://schemas.openxmlformats.org/officeDocument/2006/relationships/hyperlink" Target="https://iris.epa.gov/static/pdfs/0545_summary.pdf" TargetMode="External"/><Relationship Id="rId490" Type="http://schemas.openxmlformats.org/officeDocument/2006/relationships/hyperlink" Target="https://oehha.ca.gov/media/downloads/crnr/appendixd3final.pdf" TargetMode="External"/><Relationship Id="rId504" Type="http://schemas.openxmlformats.org/officeDocument/2006/relationships/hyperlink" Target="https://www.atsdr.cdc.gov/ToxProfiles/tp7-a.pdf" TargetMode="External"/><Relationship Id="rId546" Type="http://schemas.openxmlformats.org/officeDocument/2006/relationships/hyperlink" Target="https://www.tceq.texas.gov/downloads/toxicology/pfc/pfcs.pdf" TargetMode="External"/><Relationship Id="rId78" Type="http://schemas.openxmlformats.org/officeDocument/2006/relationships/hyperlink" Target="https://oehha.ca.gov/media/downloads/crnr/appendixd2final.pdf" TargetMode="External"/><Relationship Id="rId101" Type="http://schemas.openxmlformats.org/officeDocument/2006/relationships/hyperlink" Target="https://iris.epa.gov/static/pdfs/0020_summary.pdf" TargetMode="External"/><Relationship Id="rId143" Type="http://schemas.openxmlformats.org/officeDocument/2006/relationships/hyperlink" Target="https://iris.epa.gov/static/pdfs/1021_summary.pdf" TargetMode="External"/><Relationship Id="rId185" Type="http://schemas.openxmlformats.org/officeDocument/2006/relationships/hyperlink" Target="https://www.atsdr.cdc.gov/ToxProfiles/tp88-a.pdf" TargetMode="External"/><Relationship Id="rId350" Type="http://schemas.openxmlformats.org/officeDocument/2006/relationships/hyperlink" Target="https://oehha.ca.gov/media/downloads/crnr/appendixd2final.pdf" TargetMode="External"/><Relationship Id="rId406" Type="http://schemas.openxmlformats.org/officeDocument/2006/relationships/hyperlink" Target="https://oehha.ca.gov/media/downloads/crnr/appendixd3final.pdf" TargetMode="External"/><Relationship Id="rId588" Type="http://schemas.openxmlformats.org/officeDocument/2006/relationships/hyperlink" Target="https://www.tceq.texas.gov/downloads/toxicology/dsd/final/mak.pdf" TargetMode="External"/><Relationship Id="rId9" Type="http://schemas.openxmlformats.org/officeDocument/2006/relationships/hyperlink" Target="https://cfpub.epa.gov/ncea/iris/iris_documents/documents/subst/0205_summary.pdf" TargetMode="External"/><Relationship Id="rId210" Type="http://schemas.openxmlformats.org/officeDocument/2006/relationships/hyperlink" Target="https://oehha.ca.gov/media/downloads/crnr/appendixd3final.pdf" TargetMode="External"/><Relationship Id="rId392" Type="http://schemas.openxmlformats.org/officeDocument/2006/relationships/hyperlink" Target="https://www.tceq.texas.gov/downloads/toxicology/dsd/final/propionaldehyde.pdf" TargetMode="External"/><Relationship Id="rId448" Type="http://schemas.openxmlformats.org/officeDocument/2006/relationships/hyperlink" Target="https://www.atsdr.cdc.gov/ToxProfiles/tp19-a.pdf" TargetMode="External"/><Relationship Id="rId613" Type="http://schemas.openxmlformats.org/officeDocument/2006/relationships/hyperlink" Target="https://www.health.state.mn.us/communities/environment/risk/docs/guidance/air/pfos.pdf" TargetMode="External"/><Relationship Id="rId252" Type="http://schemas.openxmlformats.org/officeDocument/2006/relationships/hyperlink" Target="https://hhpprtv.ornl.gov/issue_papers/Methoxyethanol2.pdf" TargetMode="External"/><Relationship Id="rId294" Type="http://schemas.openxmlformats.org/officeDocument/2006/relationships/hyperlink" Target="https://www.atsdr.cdc.gov/ToxProfiles/tp114-a.pdf" TargetMode="External"/><Relationship Id="rId308" Type="http://schemas.openxmlformats.org/officeDocument/2006/relationships/hyperlink" Target="https://cfpub.epa.gov/ncea/isa/recordisplay.cfm?deid=357282" TargetMode="External"/><Relationship Id="rId515" Type="http://schemas.openxmlformats.org/officeDocument/2006/relationships/hyperlink" Target="https://hhpprtv.ornl.gov/issue_papers/EthylAcetate.pdf" TargetMode="External"/><Relationship Id="rId47" Type="http://schemas.openxmlformats.org/officeDocument/2006/relationships/hyperlink" Target="https://oehha.ca.gov/media/downloads/crnr/appendixd1final.pdf" TargetMode="External"/><Relationship Id="rId89" Type="http://schemas.openxmlformats.org/officeDocument/2006/relationships/hyperlink" Target="https://www.atsdr.cdc.gov/ToxProfiles/tp29-a.pdf" TargetMode="External"/><Relationship Id="rId112" Type="http://schemas.openxmlformats.org/officeDocument/2006/relationships/hyperlink" Target="https://www.atsdr.cdc.gov/ToxProfiles/tp31-a.pdf" TargetMode="External"/><Relationship Id="rId154" Type="http://schemas.openxmlformats.org/officeDocument/2006/relationships/hyperlink" Target="https://iris.epa.gov/static/pdfs/0060_summary.pdf" TargetMode="External"/><Relationship Id="rId361" Type="http://schemas.openxmlformats.org/officeDocument/2006/relationships/hyperlink" Target="https://oehha.ca.gov/media/downloads/crnr/appendixd3final.pdf" TargetMode="External"/><Relationship Id="rId557" Type="http://schemas.openxmlformats.org/officeDocument/2006/relationships/hyperlink" Target="https://www.egle.state.mi.us/aps/downloads/ATSL/335-67-1/335-67-1_24hr_ITSL.pdf" TargetMode="External"/><Relationship Id="rId599" Type="http://schemas.openxmlformats.org/officeDocument/2006/relationships/hyperlink" Target="https://hhpprtv.ornl.gov/issue_papers/AcetoneCyanohydrin.pdf" TargetMode="External"/><Relationship Id="rId196" Type="http://schemas.openxmlformats.org/officeDocument/2006/relationships/hyperlink" Target="https://hhpprtv.ornl.gov/issue_papers/DiethyleneGlycolMonoethylEther.pdf" TargetMode="External"/><Relationship Id="rId417" Type="http://schemas.openxmlformats.org/officeDocument/2006/relationships/hyperlink" Target="https://oehha.ca.gov/media/downloads/crnr/appendixd2final.pdf" TargetMode="External"/><Relationship Id="rId459" Type="http://schemas.openxmlformats.org/officeDocument/2006/relationships/hyperlink" Target="https://oehha.ca.gov/media/downloads/crnr/appendixd3final.pdf" TargetMode="External"/><Relationship Id="rId624" Type="http://schemas.openxmlformats.org/officeDocument/2006/relationships/hyperlink" Target="https://oehha.ca.gov/media/downloads/crnr/appendixd2final.pdf" TargetMode="External"/><Relationship Id="rId16" Type="http://schemas.openxmlformats.org/officeDocument/2006/relationships/hyperlink" Target="https://cfpub.epa.gov/ncea/iris/iris_documents/documents/subst/0286_summary.pdf" TargetMode="External"/><Relationship Id="rId221" Type="http://schemas.openxmlformats.org/officeDocument/2006/relationships/hyperlink" Target="https://oehha.ca.gov/media/downloads/crnr/appendixd3final.pdf" TargetMode="External"/><Relationship Id="rId263" Type="http://schemas.openxmlformats.org/officeDocument/2006/relationships/hyperlink" Target="https://www.atsdr.cdc.gov/ToxProfiles/tp111-a.pdf" TargetMode="External"/><Relationship Id="rId319" Type="http://schemas.openxmlformats.org/officeDocument/2006/relationships/hyperlink" Target="https://www.atsdr.cdc.gov/ToxProfiles/tp46-a.pdf" TargetMode="External"/><Relationship Id="rId470" Type="http://schemas.openxmlformats.org/officeDocument/2006/relationships/hyperlink" Target="https://iris.epa.gov/static/pdfs/0512_summary.pdf" TargetMode="External"/><Relationship Id="rId526" Type="http://schemas.openxmlformats.org/officeDocument/2006/relationships/hyperlink" Target="https://www.atsdr.cdc.gov/ToxProfiles/tp76-c2.pdf" TargetMode="External"/><Relationship Id="rId58" Type="http://schemas.openxmlformats.org/officeDocument/2006/relationships/hyperlink" Target="https://oehha.ca.gov/media/downloads/crnr/appendixd2final.pdf" TargetMode="External"/><Relationship Id="rId123" Type="http://schemas.openxmlformats.org/officeDocument/2006/relationships/hyperlink" Target="https://oehha.ca.gov/media/downloads/crnr/appendixd3final.pdf" TargetMode="External"/><Relationship Id="rId330" Type="http://schemas.openxmlformats.org/officeDocument/2006/relationships/hyperlink" Target="https://oehha.ca.gov/media/downloads/air/report-hot-spots/finalmdirelmarch2016.pdf" TargetMode="External"/><Relationship Id="rId568" Type="http://schemas.openxmlformats.org/officeDocument/2006/relationships/hyperlink" Target="https://hhpprtv.ornl.gov/issue_papers/Trichlorobenzene124.pdf" TargetMode="External"/><Relationship Id="rId165" Type="http://schemas.openxmlformats.org/officeDocument/2006/relationships/hyperlink" Target="https://www.atsdr.cdc.gov/ToxProfiles/tp10-a.pdf" TargetMode="External"/><Relationship Id="rId372" Type="http://schemas.openxmlformats.org/officeDocument/2006/relationships/hyperlink" Target="https://oehha.ca.gov/media/downloads/crnr/appendixd3final.pdf" TargetMode="External"/><Relationship Id="rId428" Type="http://schemas.openxmlformats.org/officeDocument/2006/relationships/hyperlink" Target="https://www.atsdr.cdc.gov/ToxProfiles/tp101-a.pdf" TargetMode="External"/><Relationship Id="rId635" Type="http://schemas.openxmlformats.org/officeDocument/2006/relationships/hyperlink" Target="https://oehha.ca.gov/media/downloads/crnr/032312nirelfinal.pdf" TargetMode="External"/><Relationship Id="rId232" Type="http://schemas.openxmlformats.org/officeDocument/2006/relationships/hyperlink" Target="https://oehha.ca.gov/media/downloads/crnr/appendixd3final.pdf" TargetMode="External"/><Relationship Id="rId274" Type="http://schemas.openxmlformats.org/officeDocument/2006/relationships/hyperlink" Target="https://iris.epa.gov/static/pdfs/0167_summary.pdf" TargetMode="External"/><Relationship Id="rId481" Type="http://schemas.openxmlformats.org/officeDocument/2006/relationships/hyperlink" Target="https://www.atsdr.cdc.gov/ToxProfiles/tp39.pdf" TargetMode="External"/><Relationship Id="rId27" Type="http://schemas.openxmlformats.org/officeDocument/2006/relationships/hyperlink" Target="https://oehha.ca.gov/media/downloads/crnr/appendixd3final.pdf" TargetMode="External"/><Relationship Id="rId69" Type="http://schemas.openxmlformats.org/officeDocument/2006/relationships/hyperlink" Target="https://iris.epa.gov/static/pdfs/0015_summary.pdf" TargetMode="External"/><Relationship Id="rId134" Type="http://schemas.openxmlformats.org/officeDocument/2006/relationships/hyperlink" Target="https://www.atsdr.cdc.gov/ToxProfiles/tp6.pdf" TargetMode="External"/><Relationship Id="rId537" Type="http://schemas.openxmlformats.org/officeDocument/2006/relationships/hyperlink" Target="https://www.atsdr.cdc.gov/toxprofiles/tp67.pdf" TargetMode="External"/><Relationship Id="rId579" Type="http://schemas.openxmlformats.org/officeDocument/2006/relationships/hyperlink" Target="https://www.tceq.texas.gov/downloads/toxicology/dsd/final/silica_crystalline_24h.pdf" TargetMode="External"/><Relationship Id="rId80" Type="http://schemas.openxmlformats.org/officeDocument/2006/relationships/hyperlink" Target="https://oehha.ca.gov/media/downloads/crnr/1-bprelsrpdraf041222.pdf" TargetMode="External"/><Relationship Id="rId176" Type="http://schemas.openxmlformats.org/officeDocument/2006/relationships/hyperlink" Target="https://oehha.ca.gov/media/downloads/crnr/appendixd3final.pdf" TargetMode="External"/><Relationship Id="rId341" Type="http://schemas.openxmlformats.org/officeDocument/2006/relationships/hyperlink" Target="https://www.atsdr.cdc.gov/ToxProfiles/tp91-a.pdf" TargetMode="External"/><Relationship Id="rId383" Type="http://schemas.openxmlformats.org/officeDocument/2006/relationships/hyperlink" Target="https://oehha.ca.gov/media/downloads/crnr/appendixd3final.pdf" TargetMode="External"/><Relationship Id="rId439" Type="http://schemas.openxmlformats.org/officeDocument/2006/relationships/hyperlink" Target="https://oehha.ca.gov/media/downloads/air/report-hot-spots/finaltdirelmarch2016.pdf" TargetMode="External"/><Relationship Id="rId590" Type="http://schemas.openxmlformats.org/officeDocument/2006/relationships/hyperlink" Target="https://iris.epa.gov/ChemicalLanding/&amp;substance_nmbr=1039" TargetMode="External"/><Relationship Id="rId604" Type="http://schemas.openxmlformats.org/officeDocument/2006/relationships/hyperlink" Target="https://hhpprtv.ornl.gov/issue_papers/MethylHydrazine.pdf" TargetMode="External"/><Relationship Id="rId201" Type="http://schemas.openxmlformats.org/officeDocument/2006/relationships/hyperlink" Target="https://iris.epa.gov/static/pdfs/0326_summary.pdf" TargetMode="External"/><Relationship Id="rId243" Type="http://schemas.openxmlformats.org/officeDocument/2006/relationships/hyperlink" Target="https://iris.epa.gov/static/pdfs/0513_summary.pdf" TargetMode="External"/><Relationship Id="rId285" Type="http://schemas.openxmlformats.org/officeDocument/2006/relationships/hyperlink" Target="https://hhpprtv.ornl.gov/issue_papers/Hydrazine.pdf" TargetMode="External"/><Relationship Id="rId450" Type="http://schemas.openxmlformats.org/officeDocument/2006/relationships/hyperlink" Target="https://iris.epa.gov/static/pdfs/0199_summary.pdf" TargetMode="External"/><Relationship Id="rId506" Type="http://schemas.openxmlformats.org/officeDocument/2006/relationships/hyperlink" Target="https://oehha.ca.gov/media/downloads/air/document/finalcriiirel083122.pdf" TargetMode="External"/><Relationship Id="rId17" Type="http://schemas.openxmlformats.org/officeDocument/2006/relationships/hyperlink" Target="https://cfpub.epa.gov/ncea/iris/iris_documents/documents/subst/0002_summary.pdf" TargetMode="External"/><Relationship Id="rId38" Type="http://schemas.openxmlformats.org/officeDocument/2006/relationships/hyperlink" Target="https://www.atsdr.cdc.gov/ToxProfiles/tp23.pdf" TargetMode="External"/><Relationship Id="rId59" Type="http://schemas.openxmlformats.org/officeDocument/2006/relationships/hyperlink" Target="https://oehha.ca.gov/media/downloads/crnr/appendixd2final.pdf" TargetMode="External"/><Relationship Id="rId103" Type="http://schemas.openxmlformats.org/officeDocument/2006/relationships/hyperlink" Target="https://www.atsdr.cdc.gov/ToxProfiles/tp30-a.pdf" TargetMode="External"/><Relationship Id="rId124" Type="http://schemas.openxmlformats.org/officeDocument/2006/relationships/hyperlink" Target="https://oehha.ca.gov/media/downloads/crnr/appendixd3final.pdf" TargetMode="External"/><Relationship Id="rId310" Type="http://schemas.openxmlformats.org/officeDocument/2006/relationships/hyperlink" Target="https://oehha.ca.gov/media/downloads/crnr/appendixd3final.pdf" TargetMode="External"/><Relationship Id="rId492" Type="http://schemas.openxmlformats.org/officeDocument/2006/relationships/hyperlink" Target="https://www.atsdr.cdc.gov/ToxProfiles/tp71-a.pdf" TargetMode="External"/><Relationship Id="rId527" Type="http://schemas.openxmlformats.org/officeDocument/2006/relationships/hyperlink" Target="https://www.atsdr.cdc.gov/ToxProfiles/tp76-c2.pdf" TargetMode="External"/><Relationship Id="rId548" Type="http://schemas.openxmlformats.org/officeDocument/2006/relationships/hyperlink" Target="https://www.health.state.mn.us/communities/environment/risk/docs/guidance/air/pfba.pdf" TargetMode="External"/><Relationship Id="rId569" Type="http://schemas.openxmlformats.org/officeDocument/2006/relationships/hyperlink" Target="https://www.atsdr.cdc.gov/ToxProfiles/tp150-a.pdf" TargetMode="External"/><Relationship Id="rId70" Type="http://schemas.openxmlformats.org/officeDocument/2006/relationships/hyperlink" Target="https://iris.epa.gov/static/pdfs/0015_summary.pdf" TargetMode="External"/><Relationship Id="rId91" Type="http://schemas.openxmlformats.org/officeDocument/2006/relationships/hyperlink" Target="https://www.atsdr.cdc.gov/toxprofiles/tp5.pdf" TargetMode="External"/><Relationship Id="rId145" Type="http://schemas.openxmlformats.org/officeDocument/2006/relationships/hyperlink" Target="https://iris.epa.gov/static/pdfs/0144tr.pdf" TargetMode="External"/><Relationship Id="rId166" Type="http://schemas.openxmlformats.org/officeDocument/2006/relationships/hyperlink" Target="https://iris.epa.gov/static/pdfs/0552_summary.pdf" TargetMode="External"/><Relationship Id="rId187" Type="http://schemas.openxmlformats.org/officeDocument/2006/relationships/hyperlink" Target="https://www.atsdr.cdc.gov/ToxProfiles/tp88-a.pdf" TargetMode="External"/><Relationship Id="rId331" Type="http://schemas.openxmlformats.org/officeDocument/2006/relationships/hyperlink" Target="https://oehha.ca.gov/media/downloads/air/report-hot-spots/finalmdirelmarch2016.pdf" TargetMode="External"/><Relationship Id="rId352" Type="http://schemas.openxmlformats.org/officeDocument/2006/relationships/hyperlink" Target="https://www.atsdr.cdc.gov/ToxProfiles/tp140-a.pdf" TargetMode="External"/><Relationship Id="rId373" Type="http://schemas.openxmlformats.org/officeDocument/2006/relationships/hyperlink" Target="https://oehha.ca.gov/media/downloads/crnr/appendixd3final.pdf" TargetMode="External"/><Relationship Id="rId394" Type="http://schemas.openxmlformats.org/officeDocument/2006/relationships/hyperlink" Target="https://www.atsdr.cdc.gov/ToxProfiles/tp77-c2.pdf" TargetMode="External"/><Relationship Id="rId408" Type="http://schemas.openxmlformats.org/officeDocument/2006/relationships/hyperlink" Target="https://oehha.ca.gov/media/downloads/crnr/appendixd3final.pdf" TargetMode="External"/><Relationship Id="rId429" Type="http://schemas.openxmlformats.org/officeDocument/2006/relationships/hyperlink" Target="https://www.atsdr.cdc.gov/ToxProfiles/tp101-a.pdf" TargetMode="External"/><Relationship Id="rId580" Type="http://schemas.openxmlformats.org/officeDocument/2006/relationships/hyperlink" Target="https://www.tceq.texas.gov/downloads/toxicology/dsd/final/silica_amorphous.pdf" TargetMode="External"/><Relationship Id="rId615" Type="http://schemas.openxmlformats.org/officeDocument/2006/relationships/hyperlink" Target="https://www.egle.state.mi.us/aps/downloads/ATSL/19430-93-4/19430-93-4_annual_ITSL.pdf" TargetMode="External"/><Relationship Id="rId636" Type="http://schemas.openxmlformats.org/officeDocument/2006/relationships/hyperlink" Target="https://www.atsdr.cdc.gov/ToxProfiles/tp15.pdf" TargetMode="External"/><Relationship Id="rId1" Type="http://schemas.openxmlformats.org/officeDocument/2006/relationships/hyperlink" Target="https://oehha.ca.gov/media/downloads/crnr/appendixd1final.pdf" TargetMode="External"/><Relationship Id="rId212" Type="http://schemas.openxmlformats.org/officeDocument/2006/relationships/hyperlink" Target="https://oehha.ca.gov/media/downloads/crnr/appendixd3final.pdf" TargetMode="External"/><Relationship Id="rId233" Type="http://schemas.openxmlformats.org/officeDocument/2006/relationships/hyperlink" Target="https://www.atsdr.cdc.gov/ToxProfiles/tp96-a.pdf" TargetMode="External"/><Relationship Id="rId254" Type="http://schemas.openxmlformats.org/officeDocument/2006/relationships/hyperlink" Target="https://hhpprtv.ornl.gov/issue_papers/Methoxyethanol2.pdf" TargetMode="External"/><Relationship Id="rId440" Type="http://schemas.openxmlformats.org/officeDocument/2006/relationships/hyperlink" Target="https://www.atsdr.cdc.gov/ToxProfiles/tp206-a.pdf" TargetMode="External"/><Relationship Id="rId28" Type="http://schemas.openxmlformats.org/officeDocument/2006/relationships/hyperlink" Target="https://oehha.ca.gov/media/downloads/crnr/appendixd3final.pdf" TargetMode="External"/><Relationship Id="rId49" Type="http://schemas.openxmlformats.org/officeDocument/2006/relationships/hyperlink" Target="https://iris.epa.gov/static/pdfs/0276_summary.pdf" TargetMode="External"/><Relationship Id="rId114" Type="http://schemas.openxmlformats.org/officeDocument/2006/relationships/hyperlink" Target="https://oehha.ca.gov/media/downloads/crnr/appendixd3final.pdf" TargetMode="External"/><Relationship Id="rId275" Type="http://schemas.openxmlformats.org/officeDocument/2006/relationships/hyperlink" Target="https://www.atsdr.cdc.gov/ToxProfiles/tp97-a.pdf" TargetMode="External"/><Relationship Id="rId296" Type="http://schemas.openxmlformats.org/officeDocument/2006/relationships/hyperlink" Target="https://www.atsdr.cdc.gov/ToxProfiles/tp114-a.pdf" TargetMode="External"/><Relationship Id="rId300" Type="http://schemas.openxmlformats.org/officeDocument/2006/relationships/hyperlink" Target="https://oehha.ca.gov/media/downloads/crnr/appendixd3final.pdf" TargetMode="External"/><Relationship Id="rId461" Type="http://schemas.openxmlformats.org/officeDocument/2006/relationships/hyperlink" Target="https://iris.epa.gov/static/pdfs/0520_summary.pdf" TargetMode="External"/><Relationship Id="rId482" Type="http://schemas.openxmlformats.org/officeDocument/2006/relationships/hyperlink" Target="https://www.atsdr.cdc.gov/ToxProfiles/tp39.pdf" TargetMode="External"/><Relationship Id="rId517" Type="http://schemas.openxmlformats.org/officeDocument/2006/relationships/hyperlink" Target="https://hhpprtv.ornl.gov/issue_papers/EthylMethacrylate.pdf" TargetMode="External"/><Relationship Id="rId538" Type="http://schemas.openxmlformats.org/officeDocument/2006/relationships/hyperlink" Target="https://www.atsdr.cdc.gov/toxprofiles/tp67.pdf" TargetMode="External"/><Relationship Id="rId559" Type="http://schemas.openxmlformats.org/officeDocument/2006/relationships/hyperlink" Target="https://www.egle.state.mi.us/aps/downloads/ATSL/335-67-1/335-67-1_24hr_ITSL.pdf" TargetMode="External"/><Relationship Id="rId60" Type="http://schemas.openxmlformats.org/officeDocument/2006/relationships/hyperlink" Target="https://oehha.ca.gov/media/downloads/crnr/appendixd3final.pdf" TargetMode="External"/><Relationship Id="rId81" Type="http://schemas.openxmlformats.org/officeDocument/2006/relationships/hyperlink" Target="https://www.atsdr.cdc.gov/ToxProfiles/tp209-c3.pdf" TargetMode="External"/><Relationship Id="rId135" Type="http://schemas.openxmlformats.org/officeDocument/2006/relationships/hyperlink" Target="https://oehha.ca.gov/media/downloads/crnr/appendixd2final.pdf" TargetMode="External"/><Relationship Id="rId156" Type="http://schemas.openxmlformats.org/officeDocument/2006/relationships/hyperlink" Target="https://oehha.ca.gov/media/downloads/crnr/appendixd3final.pdf" TargetMode="External"/><Relationship Id="rId177" Type="http://schemas.openxmlformats.org/officeDocument/2006/relationships/hyperlink" Target="https://oehha.ca.gov/media/downloads/crnr/appendixd3final.pdf" TargetMode="External"/><Relationship Id="rId198" Type="http://schemas.openxmlformats.org/officeDocument/2006/relationships/hyperlink" Target="https://oehha.ca.gov/media/downloads/crnr/appendixd3final.pdf" TargetMode="External"/><Relationship Id="rId321" Type="http://schemas.openxmlformats.org/officeDocument/2006/relationships/hyperlink" Target="https://oehha.ca.gov/media/downloads/crnr/appendixd1final.pdf" TargetMode="External"/><Relationship Id="rId342" Type="http://schemas.openxmlformats.org/officeDocument/2006/relationships/hyperlink" Target="https://www.atsdr.cdc.gov/ToxProfiles/tp91-a.pdf" TargetMode="External"/><Relationship Id="rId363" Type="http://schemas.openxmlformats.org/officeDocument/2006/relationships/hyperlink" Target="https://oehha.ca.gov/media/downloads/crnr/appendixd2final.pdf" TargetMode="External"/><Relationship Id="rId384" Type="http://schemas.openxmlformats.org/officeDocument/2006/relationships/hyperlink" Target="https://oehha.ca.gov/media/downloads/crnr/appendixd3final.pdf" TargetMode="External"/><Relationship Id="rId419" Type="http://schemas.openxmlformats.org/officeDocument/2006/relationships/hyperlink" Target="https://oehha.ca.gov/media/downloads/crnr/appendixd2final.pdf" TargetMode="External"/><Relationship Id="rId570" Type="http://schemas.openxmlformats.org/officeDocument/2006/relationships/hyperlink" Target="https://www.atsdr.cdc.gov/ToxProfiles/tp150-a.pdf" TargetMode="External"/><Relationship Id="rId591" Type="http://schemas.openxmlformats.org/officeDocument/2006/relationships/hyperlink" Target="https://hhpprtv.ornl.gov/issue_papers/Trimethylbenzene123.pdf" TargetMode="External"/><Relationship Id="rId605" Type="http://schemas.openxmlformats.org/officeDocument/2006/relationships/hyperlink" Target="https://hhpprtv.ornl.gov/issue_papers/MethylHydrazine.pdf" TargetMode="External"/><Relationship Id="rId626" Type="http://schemas.openxmlformats.org/officeDocument/2006/relationships/hyperlink" Target="https://oehha.ca.gov/media/downloads/crnr/appendixd2final.pdf" TargetMode="External"/><Relationship Id="rId202" Type="http://schemas.openxmlformats.org/officeDocument/2006/relationships/hyperlink" Target="https://oehha.ca.gov/media/downloads/crnr/appendixd3final.pdf" TargetMode="External"/><Relationship Id="rId223" Type="http://schemas.openxmlformats.org/officeDocument/2006/relationships/hyperlink" Target="https://oehha.ca.gov/media/downloads/crnr/appendixd3final.pdf" TargetMode="External"/><Relationship Id="rId244" Type="http://schemas.openxmlformats.org/officeDocument/2006/relationships/hyperlink" Target="https://iris.epa.gov/static/pdfs/0513_summary.pdf" TargetMode="External"/><Relationship Id="rId430" Type="http://schemas.openxmlformats.org/officeDocument/2006/relationships/hyperlink" Target="https://iris.epa.gov/static/pdfs/0118_summary.pdf" TargetMode="External"/><Relationship Id="rId18" Type="http://schemas.openxmlformats.org/officeDocument/2006/relationships/hyperlink" Target="https://cfpub.epa.gov/ncea/iris/iris_documents/documents/subst/0002_summary.pdf" TargetMode="External"/><Relationship Id="rId39" Type="http://schemas.openxmlformats.org/officeDocument/2006/relationships/hyperlink" Target="https://iris.epa.gov/static/pdfs/0676_summary.pdf" TargetMode="External"/><Relationship Id="rId265" Type="http://schemas.openxmlformats.org/officeDocument/2006/relationships/hyperlink" Target="https://iris.epa.gov/static/pdfs/0419tr.pdf" TargetMode="External"/><Relationship Id="rId286" Type="http://schemas.openxmlformats.org/officeDocument/2006/relationships/hyperlink" Target="https://oehha.ca.gov/media/downloads/crnr/appendixd3final.pdf" TargetMode="External"/><Relationship Id="rId451" Type="http://schemas.openxmlformats.org/officeDocument/2006/relationships/hyperlink" Target="https://iris.epa.gov/static/pdfs/0199_summary.pdf" TargetMode="External"/><Relationship Id="rId472" Type="http://schemas.openxmlformats.org/officeDocument/2006/relationships/hyperlink" Target="https://www.atsdr.cdc.gov/ToxProfiles/tp59-a.pdf" TargetMode="External"/><Relationship Id="rId493" Type="http://schemas.openxmlformats.org/officeDocument/2006/relationships/hyperlink" Target="https://oehha.ca.gov/media/downloads/crnr/appendixd2final.pdf" TargetMode="External"/><Relationship Id="rId507" Type="http://schemas.openxmlformats.org/officeDocument/2006/relationships/hyperlink" Target="https://www.atsdr.cdc.gov/ToxProfiles/tp7-a.pdf" TargetMode="External"/><Relationship Id="rId528" Type="http://schemas.openxmlformats.org/officeDocument/2006/relationships/hyperlink" Target="https://www.atsdr.cdc.gov/ToxProfiles/tp76-c2.pdf" TargetMode="External"/><Relationship Id="rId549" Type="http://schemas.openxmlformats.org/officeDocument/2006/relationships/hyperlink" Target="https://www.health.state.mn.us/communities/environment/risk/docs/guidance/air/pfba.pdf" TargetMode="External"/><Relationship Id="rId50" Type="http://schemas.openxmlformats.org/officeDocument/2006/relationships/hyperlink" Target="https://hhpprtv.ornl.gov/issue_papers/Benzene.pdf" TargetMode="External"/><Relationship Id="rId104" Type="http://schemas.openxmlformats.org/officeDocument/2006/relationships/hyperlink" Target="https://oehha.ca.gov/media/downloads/crnr/appendixd2final.pdf" TargetMode="External"/><Relationship Id="rId125" Type="http://schemas.openxmlformats.org/officeDocument/2006/relationships/hyperlink" Target="https://iris.epa.gov/static/pdfs/0661_summary.pdf" TargetMode="External"/><Relationship Id="rId146" Type="http://schemas.openxmlformats.org/officeDocument/2006/relationships/hyperlink" Target="https://www.atsdr.cdc.gov/ToxProfiles/tp7-a.pdf" TargetMode="External"/><Relationship Id="rId167" Type="http://schemas.openxmlformats.org/officeDocument/2006/relationships/hyperlink" Target="https://oehha.ca.gov/media/downloads/crnr/appendixd3final.pdf" TargetMode="External"/><Relationship Id="rId188" Type="http://schemas.openxmlformats.org/officeDocument/2006/relationships/hyperlink" Target="https://ww2.arb.ca.gov/sites/default/files/classic/toxics/dieseltac/de-fnds.pdf" TargetMode="External"/><Relationship Id="rId311" Type="http://schemas.openxmlformats.org/officeDocument/2006/relationships/hyperlink" Target="https://oehha.ca.gov/media/downloads/crnr/appendixd1final.pdf" TargetMode="External"/><Relationship Id="rId332" Type="http://schemas.openxmlformats.org/officeDocument/2006/relationships/hyperlink" Target="https://iris.epa.gov/static/pdfs/0173_summary.pdf" TargetMode="External"/><Relationship Id="rId353" Type="http://schemas.openxmlformats.org/officeDocument/2006/relationships/hyperlink" Target="https://www.atsdr.cdc.gov/ToxProfiles/tp140-a.pdf" TargetMode="External"/><Relationship Id="rId374" Type="http://schemas.openxmlformats.org/officeDocument/2006/relationships/hyperlink" Target="https://iris.epa.gov/static/pdfs/0697_summary.pdf" TargetMode="External"/><Relationship Id="rId395" Type="http://schemas.openxmlformats.org/officeDocument/2006/relationships/hyperlink" Target="https://www.atsdr.cdc.gov/ToxProfiles/tp77-c2.pdf" TargetMode="External"/><Relationship Id="rId409" Type="http://schemas.openxmlformats.org/officeDocument/2006/relationships/hyperlink" Target="https://oehha.ca.gov/media/downloads/crnr/appendixd2final.pdf" TargetMode="External"/><Relationship Id="rId560" Type="http://schemas.openxmlformats.org/officeDocument/2006/relationships/hyperlink" Target="https://www.health.state.mn.us/communities/environment/risk/docs/guidance/air/pfoa.pdf" TargetMode="External"/><Relationship Id="rId581" Type="http://schemas.openxmlformats.org/officeDocument/2006/relationships/hyperlink" Target="https://iris.epa.gov/static/pdfs/1036tr.pdf" TargetMode="External"/><Relationship Id="rId71" Type="http://schemas.openxmlformats.org/officeDocument/2006/relationships/hyperlink" Target="https://oehha.ca.gov/media/downloads/crnr/appendixd3final.pdf" TargetMode="External"/><Relationship Id="rId92" Type="http://schemas.openxmlformats.org/officeDocument/2006/relationships/hyperlink" Target="https://oehha.ca.gov/media/downloads/crnr/appendixd3final.pdf" TargetMode="External"/><Relationship Id="rId213" Type="http://schemas.openxmlformats.org/officeDocument/2006/relationships/hyperlink" Target="https://oehha.ca.gov/media/downloads/crnr/appendixd2final.pdf" TargetMode="External"/><Relationship Id="rId234" Type="http://schemas.openxmlformats.org/officeDocument/2006/relationships/hyperlink" Target="https://oehha.ca.gov/media/downloads/crnr/finalegberel050418.pdf" TargetMode="External"/><Relationship Id="rId420" Type="http://schemas.openxmlformats.org/officeDocument/2006/relationships/hyperlink" Target="https://www.atsdr.cdc.gov/ToxProfiles/tp49-a.pdf" TargetMode="External"/><Relationship Id="rId616" Type="http://schemas.openxmlformats.org/officeDocument/2006/relationships/hyperlink" Target="https://www.atsdr.cdc.gov/toxprofiles/tp.asp?id=919&amp;tid=188" TargetMode="External"/><Relationship Id="rId2" Type="http://schemas.openxmlformats.org/officeDocument/2006/relationships/hyperlink" Target="https://iris.epa.gov/static/pdfs/0290_summary.pdf" TargetMode="External"/><Relationship Id="rId29" Type="http://schemas.openxmlformats.org/officeDocument/2006/relationships/hyperlink" Target="https://oehha.ca.gov/media/downloads/crnr/appendixd3final.pdf" TargetMode="External"/><Relationship Id="rId255" Type="http://schemas.openxmlformats.org/officeDocument/2006/relationships/hyperlink" Target="https://oehha.ca.gov/media/downloads/crnr/appendixd3final.pdf" TargetMode="External"/><Relationship Id="rId276" Type="http://schemas.openxmlformats.org/officeDocument/2006/relationships/hyperlink" Target="https://www.atsdr.cdc.gov/ToxProfiles/tp120-a.pdf" TargetMode="External"/><Relationship Id="rId297" Type="http://schemas.openxmlformats.org/officeDocument/2006/relationships/hyperlink" Target="https://oehha.ca.gov/media/downloads/crnr/appendixd3final.pdf" TargetMode="External"/><Relationship Id="rId441" Type="http://schemas.openxmlformats.org/officeDocument/2006/relationships/hyperlink" Target="https://oehha.ca.gov/media/downloads/air/report-hot-spots/finaltdirelmarch2016.pdf" TargetMode="External"/><Relationship Id="rId462" Type="http://schemas.openxmlformats.org/officeDocument/2006/relationships/hyperlink" Target="https://oehha.ca.gov/media/downloads/crnr/appendixd2final.pdf" TargetMode="External"/><Relationship Id="rId483" Type="http://schemas.openxmlformats.org/officeDocument/2006/relationships/hyperlink" Target="https://www.tceq.texas.gov/downloads/toxicology/dsd/final/dichloroethylene-1-1.pdf" TargetMode="External"/><Relationship Id="rId518" Type="http://schemas.openxmlformats.org/officeDocument/2006/relationships/hyperlink" Target="https://hhpprtv.ornl.gov/issue_papers/FormicAcid.pdf" TargetMode="External"/><Relationship Id="rId539" Type="http://schemas.openxmlformats.org/officeDocument/2006/relationships/hyperlink" Target="https://www.atsdr.cdc.gov/toxprofiles/tp67.pdf" TargetMode="External"/><Relationship Id="rId40" Type="http://schemas.openxmlformats.org/officeDocument/2006/relationships/hyperlink" Target="https://www.atsdr.cdc.gov/ToxProfiles/tp23.pdf" TargetMode="External"/><Relationship Id="rId115" Type="http://schemas.openxmlformats.org/officeDocument/2006/relationships/hyperlink" Target="https://www.atsdr.cdc.gov/ToxProfiles/tp172-a.pdf" TargetMode="External"/><Relationship Id="rId136" Type="http://schemas.openxmlformats.org/officeDocument/2006/relationships/hyperlink" Target="https://www.atsdr.cdc.gov/ToxProfiles/tp6.pdf" TargetMode="External"/><Relationship Id="rId157" Type="http://schemas.openxmlformats.org/officeDocument/2006/relationships/hyperlink" Target="https://oehha.ca.gov/media/downloads/crnr/appendixd3final.pdf" TargetMode="External"/><Relationship Id="rId178" Type="http://schemas.openxmlformats.org/officeDocument/2006/relationships/hyperlink" Target="https://www.atsdr.cdc.gov/ToxProfiles/tp14-a.pdf" TargetMode="External"/><Relationship Id="rId301" Type="http://schemas.openxmlformats.org/officeDocument/2006/relationships/hyperlink" Target="https://oehha.ca.gov/media/downloads/crnr/appendixd3final.pdf" TargetMode="External"/><Relationship Id="rId322" Type="http://schemas.openxmlformats.org/officeDocument/2006/relationships/hyperlink" Target="https://oehha.ca.gov/media/downloads/crnr/appendixd3final.pdf" TargetMode="External"/><Relationship Id="rId343" Type="http://schemas.openxmlformats.org/officeDocument/2006/relationships/hyperlink" Target="https://cfpub.epa.gov/si/si_public_record_report.cfm?Lab=CPHEA&amp;dirEntryId=355035&amp;submit=Search" TargetMode="External"/><Relationship Id="rId364" Type="http://schemas.openxmlformats.org/officeDocument/2006/relationships/hyperlink" Target="https://oehha.ca.gov/media/downloads/crnr/appendixd2final.pdf" TargetMode="External"/><Relationship Id="rId550" Type="http://schemas.openxmlformats.org/officeDocument/2006/relationships/hyperlink" Target="https://www.tceq.texas.gov/downloads/toxicology/pfc/pfcs.pdf" TargetMode="External"/><Relationship Id="rId61" Type="http://schemas.openxmlformats.org/officeDocument/2006/relationships/hyperlink" Target="https://oehha.ca.gov/media/downloads/crnr/appendixd3final.pdf" TargetMode="External"/><Relationship Id="rId82" Type="http://schemas.openxmlformats.org/officeDocument/2006/relationships/hyperlink" Target="https://oehha.ca.gov/media/downloads/crnr/1-bprelsrpdraf041222.pdf" TargetMode="External"/><Relationship Id="rId199" Type="http://schemas.openxmlformats.org/officeDocument/2006/relationships/hyperlink" Target="https://iris.epa.gov/static/pdfs/0511_summary.pdf" TargetMode="External"/><Relationship Id="rId203" Type="http://schemas.openxmlformats.org/officeDocument/2006/relationships/hyperlink" Target="https://oehha.ca.gov/media/downloads/crnr/appendixd3final.pdf" TargetMode="External"/><Relationship Id="rId385" Type="http://schemas.openxmlformats.org/officeDocument/2006/relationships/hyperlink" Target="https://oehha.ca.gov/media/downloads/crnr/appendixd3final.pdf" TargetMode="External"/><Relationship Id="rId571" Type="http://schemas.openxmlformats.org/officeDocument/2006/relationships/hyperlink" Target="https://www.atsdr.cdc.gov/ToxProfiles/tp150-a.pdf" TargetMode="External"/><Relationship Id="rId592" Type="http://schemas.openxmlformats.org/officeDocument/2006/relationships/hyperlink" Target="https://oehha.ca.gov/media/downloads/crnr/tmbrelfinal100602023.pdf" TargetMode="External"/><Relationship Id="rId606" Type="http://schemas.openxmlformats.org/officeDocument/2006/relationships/hyperlink" Target="https://hhpprtv.ornl.gov/issue_papers/MethylHydrazine.pdf" TargetMode="External"/><Relationship Id="rId627" Type="http://schemas.openxmlformats.org/officeDocument/2006/relationships/hyperlink" Target="https://oehha.ca.gov/media/downloads/crnr/appendixd2final.pdf" TargetMode="External"/><Relationship Id="rId19" Type="http://schemas.openxmlformats.org/officeDocument/2006/relationships/hyperlink" Target="https://hhpprtv.ornl.gov/issue_papers/AcrylicAcid.pdf" TargetMode="External"/><Relationship Id="rId224" Type="http://schemas.openxmlformats.org/officeDocument/2006/relationships/hyperlink" Target="https://hhpprtv.ornl.gov/issue_papers/Ethylbenzene.pdf" TargetMode="External"/><Relationship Id="rId245" Type="http://schemas.openxmlformats.org/officeDocument/2006/relationships/hyperlink" Target="https://oehha.ca.gov/media/downloads/crnr/appendixd2final.pdf" TargetMode="External"/><Relationship Id="rId266" Type="http://schemas.openxmlformats.org/officeDocument/2006/relationships/hyperlink" Target="https://www.atsdr.cdc.gov/ToxProfiles/tp111-a.pdf" TargetMode="External"/><Relationship Id="rId287" Type="http://schemas.openxmlformats.org/officeDocument/2006/relationships/hyperlink" Target="https://oehha.ca.gov/media/downloads/crnr/appendixd3final.pdf" TargetMode="External"/><Relationship Id="rId410" Type="http://schemas.openxmlformats.org/officeDocument/2006/relationships/hyperlink" Target="https://oehha.ca.gov/media/downloads/crnr/appendixd2final.pdf" TargetMode="External"/><Relationship Id="rId431" Type="http://schemas.openxmlformats.org/officeDocument/2006/relationships/hyperlink" Target="https://oehha.ca.gov/media/downloads/crnr/toluenerel082020.pdf" TargetMode="External"/><Relationship Id="rId452" Type="http://schemas.openxmlformats.org/officeDocument/2006/relationships/hyperlink" Target="https://oehha.ca.gov/media/downloads/crnr/appendixd3final.pdf" TargetMode="External"/><Relationship Id="rId473" Type="http://schemas.openxmlformats.org/officeDocument/2006/relationships/hyperlink" Target="https://iris.epa.gov/static/pdfs/0671_summary.pdf" TargetMode="External"/><Relationship Id="rId494" Type="http://schemas.openxmlformats.org/officeDocument/2006/relationships/hyperlink" Target="https://oehha.ca.gov/media/downloads/crnr/appendixd2final.pdf" TargetMode="External"/><Relationship Id="rId508" Type="http://schemas.openxmlformats.org/officeDocument/2006/relationships/hyperlink" Target="https://www.atsdr.cdc.gov/ToxProfiles/tp7-a.pdf" TargetMode="External"/><Relationship Id="rId529" Type="http://schemas.openxmlformats.org/officeDocument/2006/relationships/hyperlink" Target="https://www.atsdr.cdc.gov/ToxProfiles/tp76-c2.pdf" TargetMode="External"/><Relationship Id="rId30" Type="http://schemas.openxmlformats.org/officeDocument/2006/relationships/hyperlink" Target="https://www.atsdr.cdc.gov/ToxProfiles/tp126-a.pdf" TargetMode="External"/><Relationship Id="rId105" Type="http://schemas.openxmlformats.org/officeDocument/2006/relationships/hyperlink" Target="https://www.atsdr.cdc.gov/ToxProfiles/tp30-a.pdf" TargetMode="External"/><Relationship Id="rId126" Type="http://schemas.openxmlformats.org/officeDocument/2006/relationships/hyperlink" Target="https://iris.epa.gov/static/pdfs/0657_summary.pdf" TargetMode="External"/><Relationship Id="rId147" Type="http://schemas.openxmlformats.org/officeDocument/2006/relationships/hyperlink" Target="https://oehha.ca.gov/media/downloads/crnr/appendixd3final.pdf" TargetMode="External"/><Relationship Id="rId168" Type="http://schemas.openxmlformats.org/officeDocument/2006/relationships/hyperlink" Target="https://oehha.ca.gov/media/downloads/crnr/appendixd3final.pdf" TargetMode="External"/><Relationship Id="rId312" Type="http://schemas.openxmlformats.org/officeDocument/2006/relationships/hyperlink" Target="https://iris.epa.gov/static/pdfs/0373_summary.pdf" TargetMode="External"/><Relationship Id="rId333" Type="http://schemas.openxmlformats.org/officeDocument/2006/relationships/hyperlink" Target="https://oehha.ca.gov/media/downloads/crnr/appendixd3final.pdf" TargetMode="External"/><Relationship Id="rId354" Type="http://schemas.openxmlformats.org/officeDocument/2006/relationships/hyperlink" Target="https://iris.epa.gov/static/pdfs/0519_summary.pdf" TargetMode="External"/><Relationship Id="rId540" Type="http://schemas.openxmlformats.org/officeDocument/2006/relationships/hyperlink" Target="https://www.atsdr.cdc.gov/toxprofiles/tp67.pdf" TargetMode="External"/><Relationship Id="rId51" Type="http://schemas.openxmlformats.org/officeDocument/2006/relationships/hyperlink" Target="https://www.atsdr.cdc.gov/ToxProfiles/tp3-a.pdf" TargetMode="External"/><Relationship Id="rId72" Type="http://schemas.openxmlformats.org/officeDocument/2006/relationships/hyperlink" Target="https://oehha.ca.gov/media/downloads/crnr/appendixd3final.pdf" TargetMode="External"/><Relationship Id="rId93" Type="http://schemas.openxmlformats.org/officeDocument/2006/relationships/hyperlink" Target="https://www.atsdr.cdc.gov/ToxProfiles/tp5-a.pdf" TargetMode="External"/><Relationship Id="rId189" Type="http://schemas.openxmlformats.org/officeDocument/2006/relationships/hyperlink" Target="https://iris.epa.gov/static/pdfs/0642_summary.pdf" TargetMode="External"/><Relationship Id="rId375" Type="http://schemas.openxmlformats.org/officeDocument/2006/relationships/hyperlink" Target="https://oehha.ca.gov/media/downloads/crnr/appendixd3final.pdf" TargetMode="External"/><Relationship Id="rId396" Type="http://schemas.openxmlformats.org/officeDocument/2006/relationships/hyperlink" Target="https://oehha.ca.gov/media/downloads/crnr/appendixd3final.pdf" TargetMode="External"/><Relationship Id="rId561" Type="http://schemas.openxmlformats.org/officeDocument/2006/relationships/hyperlink" Target="https://www.atsdr.cdc.gov/ToxProfiles/tp189-a.pdf" TargetMode="External"/><Relationship Id="rId582" Type="http://schemas.openxmlformats.org/officeDocument/2006/relationships/hyperlink" Target="https://www.tceq.texas.gov/downloads/toxicology/dsd/final/tba.pdf" TargetMode="External"/><Relationship Id="rId617" Type="http://schemas.openxmlformats.org/officeDocument/2006/relationships/hyperlink" Target="https://www.atsdr.cdc.gov/ToxProfiles/tp31-a.pdf" TargetMode="External"/><Relationship Id="rId3" Type="http://schemas.openxmlformats.org/officeDocument/2006/relationships/hyperlink" Target="https://iris.epa.gov/static/pdfs/0290_summary.pdf" TargetMode="External"/><Relationship Id="rId214" Type="http://schemas.openxmlformats.org/officeDocument/2006/relationships/hyperlink" Target="https://oehha.ca.gov/media/downloads/crnr/appendixd2final.pdf" TargetMode="External"/><Relationship Id="rId235" Type="http://schemas.openxmlformats.org/officeDocument/2006/relationships/hyperlink" Target="https://iris.epa.gov/static/pdfs/0500_summary.pdf" TargetMode="External"/><Relationship Id="rId256" Type="http://schemas.openxmlformats.org/officeDocument/2006/relationships/hyperlink" Target="https://www.atsdr.cdc.gov/ToxProfiles/tp137-a.pdf" TargetMode="External"/><Relationship Id="rId277" Type="http://schemas.openxmlformats.org/officeDocument/2006/relationships/hyperlink" Target="https://iris.epa.gov/static/pdfs/0638_summary.pdf" TargetMode="External"/><Relationship Id="rId298" Type="http://schemas.openxmlformats.org/officeDocument/2006/relationships/hyperlink" Target="https://oehha.ca.gov/media/downloads/crnr/appendixd3final.pdf" TargetMode="External"/><Relationship Id="rId400" Type="http://schemas.openxmlformats.org/officeDocument/2006/relationships/hyperlink" Target="https://oehha.ca.gov/media/downloads/crnr/appendixd2final.pdf" TargetMode="External"/><Relationship Id="rId421" Type="http://schemas.openxmlformats.org/officeDocument/2006/relationships/hyperlink" Target="https://www.atsdr.cdc.gov/ToxProfiles/tp18-a.pdf" TargetMode="External"/><Relationship Id="rId442" Type="http://schemas.openxmlformats.org/officeDocument/2006/relationships/hyperlink" Target="https://iris.epa.gov/static/pdfs/0197_summary.pdf" TargetMode="External"/><Relationship Id="rId463" Type="http://schemas.openxmlformats.org/officeDocument/2006/relationships/hyperlink" Target="https://oehha.ca.gov/media/downloads/crnr/appendixd2final.pdf" TargetMode="External"/><Relationship Id="rId484" Type="http://schemas.openxmlformats.org/officeDocument/2006/relationships/hyperlink" Target="https://www.atsdr.cdc.gov/ToxProfiles/tp71-a.pdf" TargetMode="External"/><Relationship Id="rId519" Type="http://schemas.openxmlformats.org/officeDocument/2006/relationships/hyperlink" Target="https://hhpprtv.ornl.gov/issue_papers/Trichloro122trifluoroethane112.pdf" TargetMode="External"/><Relationship Id="rId116" Type="http://schemas.openxmlformats.org/officeDocument/2006/relationships/hyperlink" Target="https://oehha.ca.gov/media/downloads/crnr/appendixd2final.pdf" TargetMode="External"/><Relationship Id="rId137" Type="http://schemas.openxmlformats.org/officeDocument/2006/relationships/hyperlink" Target="https://iris.epa.gov/static/pdfs/1003_summary.pdf" TargetMode="External"/><Relationship Id="rId158" Type="http://schemas.openxmlformats.org/officeDocument/2006/relationships/hyperlink" Target="https://oehha.ca.gov/media/downloads/crnr/appendixd2final.pdf" TargetMode="External"/><Relationship Id="rId302" Type="http://schemas.openxmlformats.org/officeDocument/2006/relationships/hyperlink" Target="https://oehha.ca.gov/media/downloads/crnr/appendixd2final.pdf" TargetMode="External"/><Relationship Id="rId323" Type="http://schemas.openxmlformats.org/officeDocument/2006/relationships/hyperlink" Target="https://iris.epa.gov/static/pdfs/0305_summary.pdf" TargetMode="External"/><Relationship Id="rId344" Type="http://schemas.openxmlformats.org/officeDocument/2006/relationships/hyperlink" Target="https://www.atsdr.cdc.gov/ToxProfiles/tp67-a.pdf" TargetMode="External"/><Relationship Id="rId530" Type="http://schemas.openxmlformats.org/officeDocument/2006/relationships/hyperlink" Target="https://www.atsdr.cdc.gov/ToxProfiles/tp121-a.pdf" TargetMode="External"/><Relationship Id="rId20" Type="http://schemas.openxmlformats.org/officeDocument/2006/relationships/hyperlink" Target="https://oehha.ca.gov/media/downloads/crnr/appendixd2final.pdf" TargetMode="External"/><Relationship Id="rId41" Type="http://schemas.openxmlformats.org/officeDocument/2006/relationships/hyperlink" Target="https://oehha.ca.gov/media/downloads/crnr/appendixd1final.pdf" TargetMode="External"/><Relationship Id="rId62" Type="http://schemas.openxmlformats.org/officeDocument/2006/relationships/hyperlink" Target="https://iris.epa.gov/static/pdfs/0012_summary.pdf" TargetMode="External"/><Relationship Id="rId83" Type="http://schemas.openxmlformats.org/officeDocument/2006/relationships/hyperlink" Target="https://oehha.ca.gov/media/downloads/crnr/072613bentcrel.pdf" TargetMode="External"/><Relationship Id="rId179" Type="http://schemas.openxmlformats.org/officeDocument/2006/relationships/hyperlink" Target="https://oehha.ca.gov/media/downloads/crnr/appendixd2final.pdf" TargetMode="External"/><Relationship Id="rId365" Type="http://schemas.openxmlformats.org/officeDocument/2006/relationships/hyperlink" Target="https://oehha.ca.gov/media/downloads/crnr/appendixd2final.pdf" TargetMode="External"/><Relationship Id="rId386" Type="http://schemas.openxmlformats.org/officeDocument/2006/relationships/hyperlink" Target="https://oehha.ca.gov/media/downloads/crnr/appendixd3final.pdf" TargetMode="External"/><Relationship Id="rId551" Type="http://schemas.openxmlformats.org/officeDocument/2006/relationships/hyperlink" Target="https://www.health.state.mn.us/communities/environment/risk/docs/guidance/air/pfhxs.pdf" TargetMode="External"/><Relationship Id="rId572" Type="http://schemas.openxmlformats.org/officeDocument/2006/relationships/hyperlink" Target="https://www.atsdr.cdc.gov/ToxProfiles/tp150-a.pdf" TargetMode="External"/><Relationship Id="rId593" Type="http://schemas.openxmlformats.org/officeDocument/2006/relationships/hyperlink" Target="https://oehha.ca.gov/media/downloads/crnr/tmbrelfinal100602023.pdf" TargetMode="External"/><Relationship Id="rId607" Type="http://schemas.openxmlformats.org/officeDocument/2006/relationships/hyperlink" Target="https://www.egle.state.mi.us/aps/downloads/ATSL/27619-97-2/27619-97-2_annual_ITSL.pdf" TargetMode="External"/><Relationship Id="rId628" Type="http://schemas.openxmlformats.org/officeDocument/2006/relationships/hyperlink" Target="https://www.atsdr.cdc.gov/ToxProfiles/tp100-a.pdf" TargetMode="External"/><Relationship Id="rId190" Type="http://schemas.openxmlformats.org/officeDocument/2006/relationships/hyperlink" Target="https://hhpprtv.ornl.gov/issue_papers/Diethanolamine.pdf" TargetMode="External"/><Relationship Id="rId204" Type="http://schemas.openxmlformats.org/officeDocument/2006/relationships/hyperlink" Target="https://oehha.ca.gov/media/downloads/crnr/appendixd3final.pdf" TargetMode="External"/><Relationship Id="rId225" Type="http://schemas.openxmlformats.org/officeDocument/2006/relationships/hyperlink" Target="https://www.atsdr.cdc.gov/ToxProfiles/tp110-a.pdf" TargetMode="External"/><Relationship Id="rId246" Type="http://schemas.openxmlformats.org/officeDocument/2006/relationships/hyperlink" Target="https://hhpprtv.ornl.gov/issue_papers/EthoxyethanolAcetate.pdf" TargetMode="External"/><Relationship Id="rId267" Type="http://schemas.openxmlformats.org/officeDocument/2006/relationships/hyperlink" Target="https://oehha.ca.gov/media/downloads/crnr/appendixd1final.pdf" TargetMode="External"/><Relationship Id="rId288" Type="http://schemas.openxmlformats.org/officeDocument/2006/relationships/hyperlink" Target="https://www.atsdr.cdc.gov/ToxProfiles/tp100-a.pdf" TargetMode="External"/><Relationship Id="rId411" Type="http://schemas.openxmlformats.org/officeDocument/2006/relationships/hyperlink" Target="https://oehha.ca.gov/media/downloads/crnr/appendixd2final.pdf" TargetMode="External"/><Relationship Id="rId432" Type="http://schemas.openxmlformats.org/officeDocument/2006/relationships/hyperlink" Target="https://www.atsdr.cdc.gov/ToxProfiles/tp56-a.pdf" TargetMode="External"/><Relationship Id="rId453" Type="http://schemas.openxmlformats.org/officeDocument/2006/relationships/hyperlink" Target="https://oehha.ca.gov/media/downloads/crnr/appendixd3final.pdf" TargetMode="External"/><Relationship Id="rId474" Type="http://schemas.openxmlformats.org/officeDocument/2006/relationships/hyperlink" Target="https://iris.epa.gov/static/pdfs/1001_summary.pdf" TargetMode="External"/><Relationship Id="rId509" Type="http://schemas.openxmlformats.org/officeDocument/2006/relationships/hyperlink" Target="https://hhpprtv.ornl.gov/issue_papers/Cyclohexanone.pdf" TargetMode="External"/><Relationship Id="rId106" Type="http://schemas.openxmlformats.org/officeDocument/2006/relationships/hyperlink" Target="https://oehha.ca.gov/media/downloads/crnr/cosrel022117.pdf" TargetMode="External"/><Relationship Id="rId127" Type="http://schemas.openxmlformats.org/officeDocument/2006/relationships/hyperlink" Target="https://iris.epa.gov/static/pdfs/0657_summary.pdf" TargetMode="External"/><Relationship Id="rId313" Type="http://schemas.openxmlformats.org/officeDocument/2006/relationships/hyperlink" Target="https://www.atsdr.cdc.gov/ToxProfiles/tp151-a.pdf" TargetMode="External"/><Relationship Id="rId495" Type="http://schemas.openxmlformats.org/officeDocument/2006/relationships/hyperlink" Target="https://hhpprtv.ornl.gov/issue_papers/Adiponitrile.pdf" TargetMode="External"/><Relationship Id="rId10" Type="http://schemas.openxmlformats.org/officeDocument/2006/relationships/hyperlink" Target="https://oehha.ca.gov/media/downloads/crnr/appendixd1final.pdf" TargetMode="External"/><Relationship Id="rId31" Type="http://schemas.openxmlformats.org/officeDocument/2006/relationships/hyperlink" Target="https://www.atsdr.cdc.gov/ToxProfiles/tp126-a.pdf" TargetMode="External"/><Relationship Id="rId52" Type="http://schemas.openxmlformats.org/officeDocument/2006/relationships/hyperlink" Target="https://www.atsdr.cdc.gov/ToxProfiles/tp3-a.pdf" TargetMode="External"/><Relationship Id="rId73" Type="http://schemas.openxmlformats.org/officeDocument/2006/relationships/hyperlink" Target="https://www.atsdr.cdc.gov/ToxProfiles/tp27-a.pdf" TargetMode="External"/><Relationship Id="rId94" Type="http://schemas.openxmlformats.org/officeDocument/2006/relationships/hyperlink" Target="https://oehha.ca.gov/media/downloads/crnr/caprolactam2013.pdf" TargetMode="External"/><Relationship Id="rId148" Type="http://schemas.openxmlformats.org/officeDocument/2006/relationships/hyperlink" Target="https://www.atsdr.cdc.gov/ToxProfiles/tp7-a.pdf" TargetMode="External"/><Relationship Id="rId169" Type="http://schemas.openxmlformats.org/officeDocument/2006/relationships/hyperlink" Target="https://oehha.ca.gov/media/downloads/crnr/appendixd3final.pdf" TargetMode="External"/><Relationship Id="rId334" Type="http://schemas.openxmlformats.org/officeDocument/2006/relationships/hyperlink" Target="https://iris.epa.gov/static/pdfs/1000_summary.pdf" TargetMode="External"/><Relationship Id="rId355" Type="http://schemas.openxmlformats.org/officeDocument/2006/relationships/hyperlink" Target="https://hhpprtv.ornl.gov/issue_papers/Nitropropane2.pdf" TargetMode="External"/><Relationship Id="rId376" Type="http://schemas.openxmlformats.org/officeDocument/2006/relationships/hyperlink" Target="https://www.atsdr.cdc.gov/ToxProfiles/tp103-a.pdf" TargetMode="External"/><Relationship Id="rId397" Type="http://schemas.openxmlformats.org/officeDocument/2006/relationships/hyperlink" Target="https://iris.epa.gov/static/pdfs/0404_summary.pdf" TargetMode="External"/><Relationship Id="rId520" Type="http://schemas.openxmlformats.org/officeDocument/2006/relationships/hyperlink" Target="https://www.atsdr.cdc.gov/ToxProfiles/tp75-c2.pdf" TargetMode="External"/><Relationship Id="rId541" Type="http://schemas.openxmlformats.org/officeDocument/2006/relationships/hyperlink" Target="https://iris.epa.gov/static/pdfs/1019_summary.pdf" TargetMode="External"/><Relationship Id="rId562" Type="http://schemas.openxmlformats.org/officeDocument/2006/relationships/hyperlink" Target="https://www.atsdr.cdc.gov/ToxProfiles/tp189-a.pdf" TargetMode="External"/><Relationship Id="rId583" Type="http://schemas.openxmlformats.org/officeDocument/2006/relationships/hyperlink" Target="https://www.tceq.texas.gov/downloads/toxicology/dsd/final/crotonaldehyde.pdf" TargetMode="External"/><Relationship Id="rId618" Type="http://schemas.openxmlformats.org/officeDocument/2006/relationships/hyperlink" Target="https://www.atsdr.cdc.gov/toxprofiles/tp160.pdf" TargetMode="External"/><Relationship Id="rId4" Type="http://schemas.openxmlformats.org/officeDocument/2006/relationships/hyperlink" Target="https://oehha.ca.gov/media/downloads/air/document/acetaldehydepostsrp3.pdf" TargetMode="External"/><Relationship Id="rId180" Type="http://schemas.openxmlformats.org/officeDocument/2006/relationships/hyperlink" Target="https://iris.epa.gov/static/pdfs/0601_summary.pdf" TargetMode="External"/><Relationship Id="rId215" Type="http://schemas.openxmlformats.org/officeDocument/2006/relationships/hyperlink" Target="https://oehha.ca.gov/media/downloads/crnr/appendixd3final.pdf" TargetMode="External"/><Relationship Id="rId236" Type="http://schemas.openxmlformats.org/officeDocument/2006/relationships/hyperlink" Target="https://www.atsdr.cdc.gov/ToxProfiles/tp118-a.pdf" TargetMode="External"/><Relationship Id="rId257" Type="http://schemas.openxmlformats.org/officeDocument/2006/relationships/hyperlink" Target="https://oehha.ca.gov/media/downloads/crnr/appendixd3final.pdf" TargetMode="External"/><Relationship Id="rId278" Type="http://schemas.openxmlformats.org/officeDocument/2006/relationships/hyperlink" Target="https://oehha.ca.gov/media/downloads/crnr/hidrel090519.pdf" TargetMode="External"/><Relationship Id="rId401" Type="http://schemas.openxmlformats.org/officeDocument/2006/relationships/hyperlink" Target="https://oehha.ca.gov/media/downloads/crnr/appendixd2final.pdf" TargetMode="External"/><Relationship Id="rId422" Type="http://schemas.openxmlformats.org/officeDocument/2006/relationships/hyperlink" Target="https://iris.epa.gov/static/pdfs/0106tr.pdf" TargetMode="External"/><Relationship Id="rId443" Type="http://schemas.openxmlformats.org/officeDocument/2006/relationships/hyperlink" Target="https://oehha.ca.gov/media/downloads/crnr/appendixd3final.pdf" TargetMode="External"/><Relationship Id="rId464" Type="http://schemas.openxmlformats.org/officeDocument/2006/relationships/hyperlink" Target="https://hhpprtv.ornl.gov/issue_papers/VanadiumPentoxide.pdf" TargetMode="External"/><Relationship Id="rId303" Type="http://schemas.openxmlformats.org/officeDocument/2006/relationships/hyperlink" Target="https://oehha.ca.gov/media/downloads/crnr/appendixd2final.pdf" TargetMode="External"/><Relationship Id="rId485" Type="http://schemas.openxmlformats.org/officeDocument/2006/relationships/hyperlink" Target="https://www.atsdr.cdc.gov/ToxProfiles/tp71-a.pdf" TargetMode="External"/><Relationship Id="rId42" Type="http://schemas.openxmlformats.org/officeDocument/2006/relationships/hyperlink" Target="https://oehha.ca.gov/media/downloads/crnr/appendixd1final.pdf" TargetMode="External"/><Relationship Id="rId84" Type="http://schemas.openxmlformats.org/officeDocument/2006/relationships/hyperlink" Target="https://iris.epa.gov/static/pdfs/0139_summary.pdf" TargetMode="External"/><Relationship Id="rId138" Type="http://schemas.openxmlformats.org/officeDocument/2006/relationships/hyperlink" Target="https://www.atsdr.cdc.gov/ToxProfiles/tp106-a.pdf" TargetMode="External"/><Relationship Id="rId345" Type="http://schemas.openxmlformats.org/officeDocument/2006/relationships/hyperlink" Target="https://oehha.ca.gov/media/downloads/crnr/032312nirelfinal.pdf" TargetMode="External"/><Relationship Id="rId387" Type="http://schemas.openxmlformats.org/officeDocument/2006/relationships/hyperlink" Target="https://oehha.ca.gov/media/downloads/crnr/appendixd3final.pdf" TargetMode="External"/><Relationship Id="rId510" Type="http://schemas.openxmlformats.org/officeDocument/2006/relationships/hyperlink" Target="https://hhpprtv.ornl.gov/issue_papers/Cyclohexanone.pdf" TargetMode="External"/><Relationship Id="rId552" Type="http://schemas.openxmlformats.org/officeDocument/2006/relationships/hyperlink" Target="https://www.health.state.mn.us/communities/environment/risk/docs/guidance/air/pfhxs.pdf" TargetMode="External"/><Relationship Id="rId594" Type="http://schemas.openxmlformats.org/officeDocument/2006/relationships/hyperlink" Target="https://oehha.ca.gov/media/downloads/crnr/tmbrelfinal100602023.pdf" TargetMode="External"/><Relationship Id="rId608" Type="http://schemas.openxmlformats.org/officeDocument/2006/relationships/hyperlink" Target="https://www.health.state.mn.us/communities/environment/risk/docs/guidance/air/pfbs.pdf" TargetMode="External"/><Relationship Id="rId191" Type="http://schemas.openxmlformats.org/officeDocument/2006/relationships/hyperlink" Target="https://oehha.ca.gov/media/downloads/crnr/appendixd3final.pdf" TargetMode="External"/><Relationship Id="rId205" Type="http://schemas.openxmlformats.org/officeDocument/2006/relationships/hyperlink" Target="https://www.atsdr.cdc.gov/ToxProfiles/tp187-a.pdf" TargetMode="External"/><Relationship Id="rId247" Type="http://schemas.openxmlformats.org/officeDocument/2006/relationships/hyperlink" Target="https://oehha.ca.gov/media/downloads/crnr/appendixd3final.pdf" TargetMode="External"/><Relationship Id="rId412" Type="http://schemas.openxmlformats.org/officeDocument/2006/relationships/hyperlink" Target="https://iris.epa.gov/static/pdfs/0104_summary.pdf" TargetMode="External"/><Relationship Id="rId107" Type="http://schemas.openxmlformats.org/officeDocument/2006/relationships/hyperlink" Target="https://hhpprtv.ornl.gov/issue_papers/CarbonylSulfide.pdf" TargetMode="External"/><Relationship Id="rId289" Type="http://schemas.openxmlformats.org/officeDocument/2006/relationships/hyperlink" Target="https://iris.epa.gov/static/pdfs/0396_summary.pdf" TargetMode="External"/><Relationship Id="rId454" Type="http://schemas.openxmlformats.org/officeDocument/2006/relationships/hyperlink" Target="https://www.atsdr.cdc.gov/ToxProfiles/tp19-a.pdf" TargetMode="External"/><Relationship Id="rId496" Type="http://schemas.openxmlformats.org/officeDocument/2006/relationships/hyperlink" Target="https://www.atsdr.cdc.gov/ToxProfiles/tp188-a.pdf" TargetMode="External"/><Relationship Id="rId11" Type="http://schemas.openxmlformats.org/officeDocument/2006/relationships/hyperlink" Target="https://iris.epa.gov/static/pdfs/0364_summary.pdf" TargetMode="External"/><Relationship Id="rId53" Type="http://schemas.openxmlformats.org/officeDocument/2006/relationships/hyperlink" Target="https://oehha.ca.gov/media/downloads/crnr/appendixd1final.pdf" TargetMode="External"/><Relationship Id="rId149" Type="http://schemas.openxmlformats.org/officeDocument/2006/relationships/hyperlink" Target="https://iris.epa.gov/static/pdfs/0144tr.pdf" TargetMode="External"/><Relationship Id="rId314" Type="http://schemas.openxmlformats.org/officeDocument/2006/relationships/hyperlink" Target="https://www.tceq.texas.gov/downloads/toxicology/dsd/final/mn.pdf" TargetMode="External"/><Relationship Id="rId356" Type="http://schemas.openxmlformats.org/officeDocument/2006/relationships/hyperlink" Target="https://hhpprtv.ornl.gov/issue_papers/Nitropropane2.pdf" TargetMode="External"/><Relationship Id="rId398" Type="http://schemas.openxmlformats.org/officeDocument/2006/relationships/hyperlink" Target="https://oehha.ca.gov/media/downloads/crnr/appendixd3final.pdf" TargetMode="External"/><Relationship Id="rId521" Type="http://schemas.openxmlformats.org/officeDocument/2006/relationships/hyperlink" Target="https://hhpprtv.ornl.gov/issue_papers/HeptaneN.pdf" TargetMode="External"/><Relationship Id="rId563" Type="http://schemas.openxmlformats.org/officeDocument/2006/relationships/hyperlink" Target="https://www.atsdr.cdc.gov/ToxProfiles/tp213-a.pdf" TargetMode="External"/><Relationship Id="rId619" Type="http://schemas.openxmlformats.org/officeDocument/2006/relationships/hyperlink" Target="https://www.atsdr.cdc.gov/ToxProfiles/tp86-a.pdf" TargetMode="External"/><Relationship Id="rId95" Type="http://schemas.openxmlformats.org/officeDocument/2006/relationships/hyperlink" Target="https://oehha.ca.gov/media/downloads/crnr/caprolactam2013.pdf" TargetMode="External"/><Relationship Id="rId160" Type="http://schemas.openxmlformats.org/officeDocument/2006/relationships/hyperlink" Target="https://hhpprtv.ornl.gov/issue_papers/Cyclohexane.pdf" TargetMode="External"/><Relationship Id="rId216" Type="http://schemas.openxmlformats.org/officeDocument/2006/relationships/hyperlink" Target="https://iris.epa.gov/static/pdfs/0630_summary.pdf" TargetMode="External"/><Relationship Id="rId423" Type="http://schemas.openxmlformats.org/officeDocument/2006/relationships/hyperlink" Target="https://www.atsdr.cdc.gov/ToxProfiles/tp18-a.pdf" TargetMode="External"/><Relationship Id="rId258" Type="http://schemas.openxmlformats.org/officeDocument/2006/relationships/hyperlink" Target="https://www.atsdr.cdc.gov/ToxProfiles/tp11-a.pdf" TargetMode="External"/><Relationship Id="rId465" Type="http://schemas.openxmlformats.org/officeDocument/2006/relationships/hyperlink" Target="https://www.atsdr.cdc.gov/ToxProfiles/tp58-a.pdf" TargetMode="External"/><Relationship Id="rId630" Type="http://schemas.openxmlformats.org/officeDocument/2006/relationships/hyperlink" Target="https://www.atsdr.cdc.gov/ToxProfiles/tp100-a.pdf" TargetMode="External"/><Relationship Id="rId22" Type="http://schemas.openxmlformats.org/officeDocument/2006/relationships/hyperlink" Target="https://oehha.ca.gov/media/downloads/crnr/appendixd3final.pdf" TargetMode="External"/><Relationship Id="rId64" Type="http://schemas.openxmlformats.org/officeDocument/2006/relationships/hyperlink" Target="https://iris.epa.gov/static/pdfs/0012_summary.pdf" TargetMode="External"/><Relationship Id="rId118" Type="http://schemas.openxmlformats.org/officeDocument/2006/relationships/hyperlink" Target="https://iris.epa.gov/static/pdfs/0496_summary.pdf" TargetMode="External"/><Relationship Id="rId325" Type="http://schemas.openxmlformats.org/officeDocument/2006/relationships/hyperlink" Target="https://oehha.ca.gov/media/downloads/crnr/appendixd2final.pdf" TargetMode="External"/><Relationship Id="rId367" Type="http://schemas.openxmlformats.org/officeDocument/2006/relationships/hyperlink" Target="https://iris.epa.gov/static/pdfs/0487_summary.pdf" TargetMode="External"/><Relationship Id="rId532" Type="http://schemas.openxmlformats.org/officeDocument/2006/relationships/hyperlink" Target="https://www.atsdr.cdc.gov/ToxProfiles/tp154-a.pdf" TargetMode="External"/><Relationship Id="rId574" Type="http://schemas.openxmlformats.org/officeDocument/2006/relationships/hyperlink" Target="https://www.atsdr.cdc.gov/ToxProfiles/tp150-a.pdf" TargetMode="External"/><Relationship Id="rId171" Type="http://schemas.openxmlformats.org/officeDocument/2006/relationships/hyperlink" Target="https://www.atsdr.cdc.gov/toxprofiles/tp10.pdf" TargetMode="External"/><Relationship Id="rId227" Type="http://schemas.openxmlformats.org/officeDocument/2006/relationships/hyperlink" Target="https://oehha.ca.gov/media/downloads/crnr/appendixd3final.pdf" TargetMode="External"/><Relationship Id="rId269" Type="http://schemas.openxmlformats.org/officeDocument/2006/relationships/hyperlink" Target="https://oehha.ca.gov/media/downloads/crnr/appendixd3final.pdf" TargetMode="External"/><Relationship Id="rId434" Type="http://schemas.openxmlformats.org/officeDocument/2006/relationships/hyperlink" Target="https://oehha.ca.gov/media/downloads/crnr/toluenerel082020.pdf" TargetMode="External"/><Relationship Id="rId476" Type="http://schemas.openxmlformats.org/officeDocument/2006/relationships/hyperlink" Target="https://oehha.ca.gov/media/downloads/crnr/appendixd2final.pdf" TargetMode="External"/><Relationship Id="rId33" Type="http://schemas.openxmlformats.org/officeDocument/2006/relationships/hyperlink" Target="https://www.atsdr.cdc.gov/ToxProfiles/tp126-a.pdf" TargetMode="External"/><Relationship Id="rId129" Type="http://schemas.openxmlformats.org/officeDocument/2006/relationships/hyperlink" Target="https://iris.epa.gov/static/pdfs/0523_summary.pdf" TargetMode="External"/><Relationship Id="rId280" Type="http://schemas.openxmlformats.org/officeDocument/2006/relationships/hyperlink" Target="https://oehha.ca.gov/media/downloads/crnr/hidrel090519.pdf" TargetMode="External"/><Relationship Id="rId336" Type="http://schemas.openxmlformats.org/officeDocument/2006/relationships/hyperlink" Target="https://oehha.ca.gov/media/downloads/crnr/appendixd3final.pdf" TargetMode="External"/><Relationship Id="rId501" Type="http://schemas.openxmlformats.org/officeDocument/2006/relationships/hyperlink" Target="https://hhpprtv.ornl.gov/issue_papers/Chloronitrobenzenep.pdf" TargetMode="External"/><Relationship Id="rId543" Type="http://schemas.openxmlformats.org/officeDocument/2006/relationships/hyperlink" Target="https://hhpprtv.ornl.gov/issue_papers/Nitromethane.pdf" TargetMode="External"/><Relationship Id="rId75" Type="http://schemas.openxmlformats.org/officeDocument/2006/relationships/hyperlink" Target="https://hhpprtv.ornl.gov/issue_papers/Bromomethane.pdf" TargetMode="External"/><Relationship Id="rId140" Type="http://schemas.openxmlformats.org/officeDocument/2006/relationships/hyperlink" Target="https://oehha.ca.gov/media/downloads/crnr/appendixd3final.pdf" TargetMode="External"/><Relationship Id="rId182" Type="http://schemas.openxmlformats.org/officeDocument/2006/relationships/hyperlink" Target="https://www.atsdr.cdc.gov/ToxProfiles/tp40-a.pdf" TargetMode="External"/><Relationship Id="rId378" Type="http://schemas.openxmlformats.org/officeDocument/2006/relationships/hyperlink" Target="https://oehha.ca.gov/media/downloads/crnr/appendixd3final.pdf" TargetMode="External"/><Relationship Id="rId403" Type="http://schemas.openxmlformats.org/officeDocument/2006/relationships/hyperlink" Target="https://oehha.ca.gov/media/downloads/crnr/appendixd2final.pdf" TargetMode="External"/><Relationship Id="rId585" Type="http://schemas.openxmlformats.org/officeDocument/2006/relationships/hyperlink" Target="https://www.tceq.texas.gov/downloads/toxicology/dsd/final/ethylene.pdf" TargetMode="External"/><Relationship Id="rId6" Type="http://schemas.openxmlformats.org/officeDocument/2006/relationships/hyperlink" Target="https://www.tceq.texas.gov/downloads/toxicology/dsd/final/acetone.pdf" TargetMode="External"/><Relationship Id="rId238" Type="http://schemas.openxmlformats.org/officeDocument/2006/relationships/hyperlink" Target="https://oehha.ca.gov/media/downloads/crnr/finalegberel050418.pdf" TargetMode="External"/><Relationship Id="rId445" Type="http://schemas.openxmlformats.org/officeDocument/2006/relationships/hyperlink" Target="https://oehha.ca.gov/media/downloads/crnr/appendixd2final.pdf" TargetMode="External"/><Relationship Id="rId487" Type="http://schemas.openxmlformats.org/officeDocument/2006/relationships/hyperlink" Target="https://iris.epa.gov/static/pdfs/0270_summary.pdf" TargetMode="External"/><Relationship Id="rId610" Type="http://schemas.openxmlformats.org/officeDocument/2006/relationships/hyperlink" Target="https://www17.tceq.texas.gov/tamis/index.cfm?fuseaction=home.welcome" TargetMode="External"/><Relationship Id="rId291" Type="http://schemas.openxmlformats.org/officeDocument/2006/relationships/hyperlink" Target="https://oehha.ca.gov/media/downloads/crnr/appendixd2final.pdf" TargetMode="External"/><Relationship Id="rId305" Type="http://schemas.openxmlformats.org/officeDocument/2006/relationships/hyperlink" Target="https://cfpub.epa.gov/ncea/iris/iris_documents/documents/subst/0306_summary.pdf" TargetMode="External"/><Relationship Id="rId347" Type="http://schemas.openxmlformats.org/officeDocument/2006/relationships/hyperlink" Target="https://oehha.ca.gov/media/downloads/crnr/032312nirelfinal.pdf" TargetMode="External"/><Relationship Id="rId512" Type="http://schemas.openxmlformats.org/officeDocument/2006/relationships/hyperlink" Target="https://hhpprtv.ornl.gov/issue_papers/Dichloroethylenecis12.pdf" TargetMode="External"/><Relationship Id="rId44" Type="http://schemas.openxmlformats.org/officeDocument/2006/relationships/hyperlink" Target="https://oehha.ca.gov/media/downloads/crnr/appendixd1final.pdf" TargetMode="External"/><Relationship Id="rId86" Type="http://schemas.openxmlformats.org/officeDocument/2006/relationships/hyperlink" Target="https://iris.epa.gov/static/pdfs/0071_summary.pdf" TargetMode="External"/><Relationship Id="rId151" Type="http://schemas.openxmlformats.org/officeDocument/2006/relationships/hyperlink" Target="https://www.atsdr.cdc.gov/ToxProfiles/tp7-a.pdf" TargetMode="External"/><Relationship Id="rId389" Type="http://schemas.openxmlformats.org/officeDocument/2006/relationships/hyperlink" Target="https://iris.epa.gov/static/pdfs/0136tr.pdf" TargetMode="External"/><Relationship Id="rId554" Type="http://schemas.openxmlformats.org/officeDocument/2006/relationships/hyperlink" Target="https://www.health.state.mn.us/communities/environment/risk/docs/guidance/air/pfhxa.pdf" TargetMode="External"/><Relationship Id="rId596" Type="http://schemas.openxmlformats.org/officeDocument/2006/relationships/hyperlink" Target="https://www.tceq.texas.gov/downloads/toxicology/dsd/final/vinylcyclohexene-4.pdf" TargetMode="External"/><Relationship Id="rId193" Type="http://schemas.openxmlformats.org/officeDocument/2006/relationships/hyperlink" Target="https://hhpprtv.ornl.gov/issue_papers/DiethyleneGlycolMonobutylEther.pdf" TargetMode="External"/><Relationship Id="rId207" Type="http://schemas.openxmlformats.org/officeDocument/2006/relationships/hyperlink" Target="https://www.atsdr.cdc.gov/ToxProfiles/tp187-a.pdf" TargetMode="External"/><Relationship Id="rId249" Type="http://schemas.openxmlformats.org/officeDocument/2006/relationships/hyperlink" Target="https://oehha.ca.gov/media/downloads/crnr/appendixd3final.pdf" TargetMode="External"/><Relationship Id="rId414" Type="http://schemas.openxmlformats.org/officeDocument/2006/relationships/hyperlink" Target="https://www.atsdr.cdc.gov/ToxProfiles/tp53-a.pdf" TargetMode="External"/><Relationship Id="rId456" Type="http://schemas.openxmlformats.org/officeDocument/2006/relationships/hyperlink" Target="https://cfpub.epa.gov/ncea/iris/iris_documents/documents/subst/0200_summary.pdf" TargetMode="External"/><Relationship Id="rId498" Type="http://schemas.openxmlformats.org/officeDocument/2006/relationships/hyperlink" Target="https://iris.epa.gov/static/pdfs/1020_summary.pdf" TargetMode="External"/><Relationship Id="rId621" Type="http://schemas.openxmlformats.org/officeDocument/2006/relationships/hyperlink" Target="https://www.atsdr.cdc.gov/ToxProfiles/tp40-a.pdf" TargetMode="External"/><Relationship Id="rId13" Type="http://schemas.openxmlformats.org/officeDocument/2006/relationships/hyperlink" Target="https://www.atsdr.cdc.gov/ToxProfiles/tp124.pdf" TargetMode="External"/><Relationship Id="rId109" Type="http://schemas.openxmlformats.org/officeDocument/2006/relationships/hyperlink" Target="https://oehha.ca.gov/media/downloads/crnr/cosrel022117.pdf" TargetMode="External"/><Relationship Id="rId260" Type="http://schemas.openxmlformats.org/officeDocument/2006/relationships/hyperlink" Target="https://www.atsdr.cdc.gov/ToxProfiles/tp11-a.pdf" TargetMode="External"/><Relationship Id="rId316" Type="http://schemas.openxmlformats.org/officeDocument/2006/relationships/hyperlink" Target="file:///C:\Users\kmartin\AppData\Roaming\Microsoft\Excel\To%20be%20linked%20to%20DEQ%20technical%20memo" TargetMode="External"/><Relationship Id="rId523" Type="http://schemas.openxmlformats.org/officeDocument/2006/relationships/hyperlink" Target="https://hhpprtv.ornl.gov/issue_papers/IsobutylAlcohol.pdf" TargetMode="External"/><Relationship Id="rId55" Type="http://schemas.openxmlformats.org/officeDocument/2006/relationships/hyperlink" Target="https://hhpprtv.ornl.gov/issue_papers/BenzylChloride.pdf" TargetMode="External"/><Relationship Id="rId97" Type="http://schemas.openxmlformats.org/officeDocument/2006/relationships/hyperlink" Target="https://iris.epa.gov/static/pdfs/0217_summary.pdf" TargetMode="External"/><Relationship Id="rId120" Type="http://schemas.openxmlformats.org/officeDocument/2006/relationships/hyperlink" Target="https://iris.epa.gov/static/pdfs/0537_summary.pdf" TargetMode="External"/><Relationship Id="rId358" Type="http://schemas.openxmlformats.org/officeDocument/2006/relationships/hyperlink" Target="https://oehha.ca.gov/chemicals/oleum" TargetMode="External"/><Relationship Id="rId565" Type="http://schemas.openxmlformats.org/officeDocument/2006/relationships/hyperlink" Target="https://www.atsdr.cdc.gov/ToxProfiles/tp213-a.pdf" TargetMode="External"/><Relationship Id="rId162" Type="http://schemas.openxmlformats.org/officeDocument/2006/relationships/hyperlink" Target="https://iris.epa.gov/static/pdfs/0414_summary.pdf" TargetMode="External"/><Relationship Id="rId218" Type="http://schemas.openxmlformats.org/officeDocument/2006/relationships/hyperlink" Target="https://cfpub.epa.gov/ncea/pprtv/documents/EthylAcrylate.pdf" TargetMode="External"/><Relationship Id="rId425" Type="http://schemas.openxmlformats.org/officeDocument/2006/relationships/hyperlink" Target="https://oehha.ca.gov/media/downloads/crnr/appendixd2final.pdf" TargetMode="External"/><Relationship Id="rId467" Type="http://schemas.openxmlformats.org/officeDocument/2006/relationships/hyperlink" Target="https://www.atsdr.cdc.gov/ToxProfiles/tp58-a.pdf" TargetMode="External"/><Relationship Id="rId632" Type="http://schemas.openxmlformats.org/officeDocument/2006/relationships/hyperlink" Target="https://oehha.ca.gov/media/downloads/crnr/appendixd3final.pdf" TargetMode="External"/><Relationship Id="rId271" Type="http://schemas.openxmlformats.org/officeDocument/2006/relationships/hyperlink" Target="https://iris.epa.gov/static/pdfs/0059_summary.pdf" TargetMode="External"/><Relationship Id="rId24" Type="http://schemas.openxmlformats.org/officeDocument/2006/relationships/hyperlink" Target="https://cfpub.epa.gov/ncea/iris2/chemicalLanding.cfm?substance_nmbr=387" TargetMode="External"/><Relationship Id="rId66" Type="http://schemas.openxmlformats.org/officeDocument/2006/relationships/hyperlink" Target="https://www.atsdr.cdc.gov/ToxProfiles/tp127-a.pdf" TargetMode="External"/><Relationship Id="rId131" Type="http://schemas.openxmlformats.org/officeDocument/2006/relationships/hyperlink" Target="https://www.atsdr.cdc.gov/ToxProfiles/tp105-a.pdf" TargetMode="External"/><Relationship Id="rId327" Type="http://schemas.openxmlformats.org/officeDocument/2006/relationships/hyperlink" Target="https://oehha.ca.gov/media/downloads/air/report-hot-spots/finalmdirelmarch2016.pdf" TargetMode="External"/><Relationship Id="rId369" Type="http://schemas.openxmlformats.org/officeDocument/2006/relationships/hyperlink" Target="https://oehha.ca.gov/media/downloads/crnr/appendixd3final.pdf" TargetMode="External"/><Relationship Id="rId534" Type="http://schemas.openxmlformats.org/officeDocument/2006/relationships/hyperlink" Target="https://hhpprtv.ornl.gov/issue_papers/Methacrylonitrile.pdf" TargetMode="External"/><Relationship Id="rId576" Type="http://schemas.openxmlformats.org/officeDocument/2006/relationships/hyperlink" Target="https://hhpprtv.ornl.gov/issue_papers/Cobalt.pdf" TargetMode="External"/><Relationship Id="rId173" Type="http://schemas.openxmlformats.org/officeDocument/2006/relationships/hyperlink" Target="https://www.atsdr.cdc.gov/ToxProfiles/tp87-a.pdf" TargetMode="External"/><Relationship Id="rId229" Type="http://schemas.openxmlformats.org/officeDocument/2006/relationships/hyperlink" Target="https://hhpprtv.ornl.gov/issue_papers/Dichloroethane12.pdf" TargetMode="External"/><Relationship Id="rId380" Type="http://schemas.openxmlformats.org/officeDocument/2006/relationships/hyperlink" Target="https://www.atsdr.cdc.gov/ToxProfiles/tp207-a.pdf" TargetMode="External"/><Relationship Id="rId436" Type="http://schemas.openxmlformats.org/officeDocument/2006/relationships/hyperlink" Target="https://www.atsdr.cdc.gov/ToxProfiles/tp56-a.pdf" TargetMode="External"/><Relationship Id="rId601" Type="http://schemas.openxmlformats.org/officeDocument/2006/relationships/hyperlink" Target="https://hhpprtv.ornl.gov/issue_papers/Biphenyl11.pdf" TargetMode="External"/><Relationship Id="rId240" Type="http://schemas.openxmlformats.org/officeDocument/2006/relationships/hyperlink" Target="https://www.atsdr.cdc.gov/ToxProfiles/tp118-a.pdf" TargetMode="External"/><Relationship Id="rId478" Type="http://schemas.openxmlformats.org/officeDocument/2006/relationships/hyperlink" Target="https://oehha.ca.gov/media/downloads/crnr/appendixd2final.pdf" TargetMode="External"/><Relationship Id="rId35" Type="http://schemas.openxmlformats.org/officeDocument/2006/relationships/hyperlink" Target="https://oehha.ca.gov/media/downloads/crnr/appendixd2final.pdf" TargetMode="External"/><Relationship Id="rId77" Type="http://schemas.openxmlformats.org/officeDocument/2006/relationships/hyperlink" Target="https://www.atsdr.cdc.gov/ToxProfiles/tp27-a.pdf" TargetMode="External"/><Relationship Id="rId100" Type="http://schemas.openxmlformats.org/officeDocument/2006/relationships/hyperlink" Target="https://oehha.ca.gov/media/downloads/crnr/appendixd2final.pdf" TargetMode="External"/><Relationship Id="rId282" Type="http://schemas.openxmlformats.org/officeDocument/2006/relationships/hyperlink" Target="https://iris.epa.gov/static/pdfs/0486_summary.pdf" TargetMode="External"/><Relationship Id="rId338" Type="http://schemas.openxmlformats.org/officeDocument/2006/relationships/hyperlink" Target="https://iris.epa.gov/static/pdfs/0545_summary.pdf" TargetMode="External"/><Relationship Id="rId503" Type="http://schemas.openxmlformats.org/officeDocument/2006/relationships/hyperlink" Target="https://www.atsdr.cdc.gov/ToxProfiles/tp7-a.pdf" TargetMode="External"/><Relationship Id="rId545" Type="http://schemas.openxmlformats.org/officeDocument/2006/relationships/hyperlink" Target="https://www.bing.com/search?q=EPA+PPRTV+198-55-0&amp;form=ANNH02&amp;refig=bc63c2af95e848bb9901b1e73eeab793&amp;pc=U531" TargetMode="External"/><Relationship Id="rId587" Type="http://schemas.openxmlformats.org/officeDocument/2006/relationships/hyperlink" Target="https://www.tceq.texas.gov/downloads/toxicology/dsd/final/isoprene.pdf" TargetMode="External"/><Relationship Id="rId8" Type="http://schemas.openxmlformats.org/officeDocument/2006/relationships/hyperlink" Target="https://cfpub.epa.gov/ncea/iris/iris_documents/documents/subst/0205_summary.pdf" TargetMode="External"/><Relationship Id="rId142" Type="http://schemas.openxmlformats.org/officeDocument/2006/relationships/hyperlink" Target="https://iris.epa.gov/static/pdfs/1021_summary.pdf" TargetMode="External"/><Relationship Id="rId184" Type="http://schemas.openxmlformats.org/officeDocument/2006/relationships/hyperlink" Target="https://www.atsdr.cdc.gov/ToxProfiles/tp40-a.pdf" TargetMode="External"/><Relationship Id="rId391" Type="http://schemas.openxmlformats.org/officeDocument/2006/relationships/hyperlink" Target="https://iris.epa.gov/static/pdfs/1011tr.pdf" TargetMode="External"/><Relationship Id="rId405" Type="http://schemas.openxmlformats.org/officeDocument/2006/relationships/hyperlink" Target="https://oehha.ca.gov/media/downloads/crnr/appendixd3final.pdf" TargetMode="External"/><Relationship Id="rId447" Type="http://schemas.openxmlformats.org/officeDocument/2006/relationships/hyperlink" Target="https://www.atsdr.cdc.gov/ToxProfiles/tp148-a.pdf" TargetMode="External"/><Relationship Id="rId612" Type="http://schemas.openxmlformats.org/officeDocument/2006/relationships/hyperlink" Target="https://www.egle.state.mi.us/aps/downloads/ATSL/1763-23-1/1763-23-1_24hr_ITSL.pdf" TargetMode="External"/><Relationship Id="rId251" Type="http://schemas.openxmlformats.org/officeDocument/2006/relationships/hyperlink" Target="https://oehha.ca.gov/media/downloads/crnr/appendixd2final.pdf" TargetMode="External"/><Relationship Id="rId489" Type="http://schemas.openxmlformats.org/officeDocument/2006/relationships/hyperlink" Target="https://oehha.ca.gov/media/downloads/crnr/appendixd3final.pdf" TargetMode="External"/><Relationship Id="rId46" Type="http://schemas.openxmlformats.org/officeDocument/2006/relationships/hyperlink" Target="https://iris.epa.gov/static/pdfs/0672_summary.pdf" TargetMode="External"/><Relationship Id="rId293" Type="http://schemas.openxmlformats.org/officeDocument/2006/relationships/hyperlink" Target="https://oehha.ca.gov/media/downloads/crnr/appendixd3final.pdf" TargetMode="External"/><Relationship Id="rId307" Type="http://schemas.openxmlformats.org/officeDocument/2006/relationships/hyperlink" Target="https://cfpub.epa.gov/ncea/isa/recordisplay.cfm?deid=357282" TargetMode="External"/><Relationship Id="rId349" Type="http://schemas.openxmlformats.org/officeDocument/2006/relationships/hyperlink" Target="https://oehha.ca.gov/media/downloads/crnr/032312nirelfinal.pdf" TargetMode="External"/><Relationship Id="rId514" Type="http://schemas.openxmlformats.org/officeDocument/2006/relationships/hyperlink" Target="https://hhpprtv.ornl.gov/issue_papers/EthylAcetate.pdf" TargetMode="External"/><Relationship Id="rId556" Type="http://schemas.openxmlformats.org/officeDocument/2006/relationships/hyperlink" Target="https://www.health.state.mn.us/communities/environment/risk/docs/guidance/air/pfhxa.pdf" TargetMode="External"/><Relationship Id="rId88" Type="http://schemas.openxmlformats.org/officeDocument/2006/relationships/hyperlink" Target="https://oehha.ca.gov/media/downloads/crnr/appendixd2final.pdf" TargetMode="External"/><Relationship Id="rId111" Type="http://schemas.openxmlformats.org/officeDocument/2006/relationships/hyperlink" Target="https://www.atsdr.cdc.gov/ToxProfiles/tp31-a.pdf" TargetMode="External"/><Relationship Id="rId153" Type="http://schemas.openxmlformats.org/officeDocument/2006/relationships/hyperlink" Target="https://oehha.ca.gov/media/downloads/crnr/appendixd3final.pdf" TargetMode="External"/><Relationship Id="rId195" Type="http://schemas.openxmlformats.org/officeDocument/2006/relationships/hyperlink" Target="https://hhpprtv.ornl.gov/issue_papers/DiethyleneGlycolMonoethylEther.pdf" TargetMode="External"/><Relationship Id="rId209" Type="http://schemas.openxmlformats.org/officeDocument/2006/relationships/hyperlink" Target="https://www.atsdr.cdc.gov/ToxProfiles/tp65.pdf" TargetMode="External"/><Relationship Id="rId360" Type="http://schemas.openxmlformats.org/officeDocument/2006/relationships/hyperlink" Target="https://www.atsdr.cdc.gov/ToxProfiles/tp205-a.pdf" TargetMode="External"/><Relationship Id="rId416" Type="http://schemas.openxmlformats.org/officeDocument/2006/relationships/hyperlink" Target="https://oehha.ca.gov/media/downloads/crnr/appendixd2final.pdf" TargetMode="External"/><Relationship Id="rId598" Type="http://schemas.openxmlformats.org/officeDocument/2006/relationships/hyperlink" Target="https://hhpprtv.ornl.gov/issue_papers/Dicyclopentadiene.pdf" TargetMode="External"/><Relationship Id="rId220" Type="http://schemas.openxmlformats.org/officeDocument/2006/relationships/hyperlink" Target="https://iris.epa.gov/static/pdfs/0051_summary.pdf" TargetMode="External"/><Relationship Id="rId458" Type="http://schemas.openxmlformats.org/officeDocument/2006/relationships/hyperlink" Target="https://oehha.ca.gov/media/downloads/crnr/appendixd3final.pdf" TargetMode="External"/><Relationship Id="rId623" Type="http://schemas.openxmlformats.org/officeDocument/2006/relationships/hyperlink" Target="https://oehha.ca.gov/media/downloads/crnr/appendixd2final.pdf" TargetMode="External"/><Relationship Id="rId15" Type="http://schemas.openxmlformats.org/officeDocument/2006/relationships/hyperlink" Target="https://oehha.ca.gov/media/downloads/crnr/appendixd1final.pdf" TargetMode="External"/><Relationship Id="rId57" Type="http://schemas.openxmlformats.org/officeDocument/2006/relationships/hyperlink" Target="https://oehha.ca.gov/media/downloads/crnr/appendixd2final.pdf" TargetMode="External"/><Relationship Id="rId262" Type="http://schemas.openxmlformats.org/officeDocument/2006/relationships/hyperlink" Target="https://oehha.ca.gov/media/downloads/crnr/appendixd1final.pdf" TargetMode="External"/><Relationship Id="rId318" Type="http://schemas.openxmlformats.org/officeDocument/2006/relationships/hyperlink" Target="https://oehha.ca.gov/media/downloads/crnr/appendixd1final.pdf" TargetMode="External"/><Relationship Id="rId525" Type="http://schemas.openxmlformats.org/officeDocument/2006/relationships/hyperlink" Target="https://www.atsdr.cdc.gov/ToxProfiles/tp121-a.pdf" TargetMode="External"/><Relationship Id="rId567" Type="http://schemas.openxmlformats.org/officeDocument/2006/relationships/hyperlink" Target="https://iris.epa.gov/static/pdfs/1023_summary.pdf" TargetMode="External"/><Relationship Id="rId99" Type="http://schemas.openxmlformats.org/officeDocument/2006/relationships/hyperlink" Target="https://www.tceq.texas.gov/downloads/toxicology/dsd/final/carbondisulfide.pdf" TargetMode="External"/><Relationship Id="rId122" Type="http://schemas.openxmlformats.org/officeDocument/2006/relationships/hyperlink" Target="https://oehha.ca.gov/media/downloads/crnr/appendixd3final.pdf" TargetMode="External"/><Relationship Id="rId164" Type="http://schemas.openxmlformats.org/officeDocument/2006/relationships/hyperlink" Target="https://hhpprtv.ornl.gov/issue_papers/Dibromo3Chloropropane12.pdf" TargetMode="External"/><Relationship Id="rId371" Type="http://schemas.openxmlformats.org/officeDocument/2006/relationships/hyperlink" Target="https://oehha.ca.gov/media/downloads/crnr/appendixd3final.pdf" TargetMode="External"/><Relationship Id="rId427" Type="http://schemas.openxmlformats.org/officeDocument/2006/relationships/hyperlink" Target="https://iris.epa.gov/static/pdfs/0656_summary.pdf" TargetMode="External"/><Relationship Id="rId469" Type="http://schemas.openxmlformats.org/officeDocument/2006/relationships/hyperlink" Target="https://iris.epa.gov/static/pdfs/0512_summary.pdf" TargetMode="External"/><Relationship Id="rId634" Type="http://schemas.openxmlformats.org/officeDocument/2006/relationships/hyperlink" Target="https://oehha.ca.gov/media/downloads/crnr/appendixd3final.pdf" TargetMode="External"/><Relationship Id="rId26" Type="http://schemas.openxmlformats.org/officeDocument/2006/relationships/hyperlink" Target="https://cfpub.epa.gov/ncea/iris/iris_documents/documents/subst/0422_summary.pdf" TargetMode="External"/><Relationship Id="rId231" Type="http://schemas.openxmlformats.org/officeDocument/2006/relationships/hyperlink" Target="https://www.atsdr.cdc.gov/ToxProfiles/tp38.pdf" TargetMode="External"/><Relationship Id="rId273" Type="http://schemas.openxmlformats.org/officeDocument/2006/relationships/hyperlink" Target="https://www.atsdr.cdc.gov/ToxProfiles/tp112-a.pdf" TargetMode="External"/><Relationship Id="rId329" Type="http://schemas.openxmlformats.org/officeDocument/2006/relationships/hyperlink" Target="https://www.atsdr.cdc.gov/ToxProfiles/tp206-a.pdf" TargetMode="External"/><Relationship Id="rId480" Type="http://schemas.openxmlformats.org/officeDocument/2006/relationships/hyperlink" Target="https://oehha.ca.gov/media/downloads/crnr/appendixd3final.pdf" TargetMode="External"/><Relationship Id="rId536" Type="http://schemas.openxmlformats.org/officeDocument/2006/relationships/hyperlink" Target="https://hhpprtv.ornl.gov/issue_papers/Methylnaphthalene1.pdf" TargetMode="External"/><Relationship Id="rId68" Type="http://schemas.openxmlformats.org/officeDocument/2006/relationships/hyperlink" Target="https://www.atsdr.cdc.gov/ToxProfiles/tp9-a.pdf" TargetMode="External"/><Relationship Id="rId133" Type="http://schemas.openxmlformats.org/officeDocument/2006/relationships/hyperlink" Target="https://oehha.ca.gov/media/downloads/crnr/appendixd3final.pdf" TargetMode="External"/><Relationship Id="rId175" Type="http://schemas.openxmlformats.org/officeDocument/2006/relationships/hyperlink" Target="https://www.atsdr.cdc.gov/ToxProfiles/tp14-a.pdf" TargetMode="External"/><Relationship Id="rId340" Type="http://schemas.openxmlformats.org/officeDocument/2006/relationships/hyperlink" Target="https://oehha.ca.gov/media/downloads/crnr/appendixd3final.pdf" TargetMode="External"/><Relationship Id="rId578" Type="http://schemas.openxmlformats.org/officeDocument/2006/relationships/hyperlink" Target="https://oehha.ca.gov/media/downloads/crnr/appendixd3final.pdf" TargetMode="External"/><Relationship Id="rId200" Type="http://schemas.openxmlformats.org/officeDocument/2006/relationships/hyperlink" Target="https://hhpprtv.ornl.gov/issue_papers/Dimethylformamide.pdf" TargetMode="External"/><Relationship Id="rId382" Type="http://schemas.openxmlformats.org/officeDocument/2006/relationships/hyperlink" Target="https://oehha.ca.gov/media/downloads/crnr/appendixd3final.pdf" TargetMode="External"/><Relationship Id="rId438" Type="http://schemas.openxmlformats.org/officeDocument/2006/relationships/hyperlink" Target="https://iris.epa.gov/static/pdfs/0503_summary.pdf" TargetMode="External"/><Relationship Id="rId603" Type="http://schemas.openxmlformats.org/officeDocument/2006/relationships/hyperlink" Target="https://www.health.state.mn.us/communities/environment/risk/docs/guidance/air/dcdfmsheet.pdf" TargetMode="External"/><Relationship Id="rId242" Type="http://schemas.openxmlformats.org/officeDocument/2006/relationships/hyperlink" Target="https://oehha.ca.gov/media/downloads/crnr/appendixd3final.pdf" TargetMode="External"/><Relationship Id="rId284" Type="http://schemas.openxmlformats.org/officeDocument/2006/relationships/hyperlink" Target="https://www.atsdr.cdc.gov/ToxProfiles/tp113-a.pdf" TargetMode="External"/><Relationship Id="rId491" Type="http://schemas.openxmlformats.org/officeDocument/2006/relationships/hyperlink" Target="https://www.atsdr.cdc.gov/ToxProfiles/tp71-a.pdf" TargetMode="External"/><Relationship Id="rId505" Type="http://schemas.openxmlformats.org/officeDocument/2006/relationships/hyperlink" Target="https://oehha.ca.gov/media/downloads/air/document/finalcriiirel083122.pdf" TargetMode="External"/><Relationship Id="rId37" Type="http://schemas.openxmlformats.org/officeDocument/2006/relationships/hyperlink" Target="https://cfpub.epa.gov/ncea/iris/iris_documents/documents/subst/0350_summary.pdf" TargetMode="External"/><Relationship Id="rId79" Type="http://schemas.openxmlformats.org/officeDocument/2006/relationships/hyperlink" Target="https://www.atsdr.cdc.gov/ToxProfiles/tp209-a.pdf" TargetMode="External"/><Relationship Id="rId102" Type="http://schemas.openxmlformats.org/officeDocument/2006/relationships/hyperlink" Target="https://oehha.ca.gov/media/downloads/crnr/appendixd3final.pdf" TargetMode="External"/><Relationship Id="rId144" Type="http://schemas.openxmlformats.org/officeDocument/2006/relationships/hyperlink" Target="https://oehha.ca.gov/media/downloads/crnr/appendixd3final.pdf" TargetMode="External"/><Relationship Id="rId547" Type="http://schemas.openxmlformats.org/officeDocument/2006/relationships/hyperlink" Target="https://www.tceq.texas.gov/downloads/toxicology/pfc/pfcs.pdf" TargetMode="External"/><Relationship Id="rId589" Type="http://schemas.openxmlformats.org/officeDocument/2006/relationships/hyperlink" Target="https://www.tceq.texas.gov/downloads/toxicology/dsd/final/mak.pdf" TargetMode="External"/><Relationship Id="rId90" Type="http://schemas.openxmlformats.org/officeDocument/2006/relationships/hyperlink" Target="https://hhpprtv.ornl.gov/issue_papers/Butylalcoholsec.pdf" TargetMode="External"/><Relationship Id="rId186" Type="http://schemas.openxmlformats.org/officeDocument/2006/relationships/hyperlink" Target="https://cfpub.epa.gov/ncea/iris/iris_documents/documents/subst/0151_summary.pdf" TargetMode="External"/><Relationship Id="rId351" Type="http://schemas.openxmlformats.org/officeDocument/2006/relationships/hyperlink" Target="https://iris.epa.gov/static/pdfs/0079_summary.pdf" TargetMode="External"/><Relationship Id="rId393" Type="http://schemas.openxmlformats.org/officeDocument/2006/relationships/hyperlink" Target="https://oehha.ca.gov/media/downloads/crnr/appendixd3final.pdf" TargetMode="External"/><Relationship Id="rId407" Type="http://schemas.openxmlformats.org/officeDocument/2006/relationships/hyperlink" Target="https://oehha.ca.gov/media/downloads/crnr/appendixd3final.pdf" TargetMode="External"/><Relationship Id="rId449" Type="http://schemas.openxmlformats.org/officeDocument/2006/relationships/hyperlink" Target="https://www.atsdr.cdc.gov/ToxProfiles/tp19-a.pdf" TargetMode="External"/><Relationship Id="rId614" Type="http://schemas.openxmlformats.org/officeDocument/2006/relationships/hyperlink" Target="https://dep.nj.gov/wp-content/uploads/dsr/hfpo-da-genx-tsd.pdf" TargetMode="External"/><Relationship Id="rId211" Type="http://schemas.openxmlformats.org/officeDocument/2006/relationships/hyperlink" Target="https://iris.epa.gov/static/pdfs/0050_summary.pdf" TargetMode="External"/><Relationship Id="rId253" Type="http://schemas.openxmlformats.org/officeDocument/2006/relationships/hyperlink" Target="https://oehha.ca.gov/media/downloads/crnr/appendixd3final.pdf" TargetMode="External"/><Relationship Id="rId295" Type="http://schemas.openxmlformats.org/officeDocument/2006/relationships/hyperlink" Target="https://oehha.ca.gov/media/downloads/crnr/appendixd2final.pdf" TargetMode="External"/><Relationship Id="rId309" Type="http://schemas.openxmlformats.org/officeDocument/2006/relationships/hyperlink" Target="https://cfpub.epa.gov/ncea/isa/recordisplay.cfm?deid=357282" TargetMode="External"/><Relationship Id="rId460" Type="http://schemas.openxmlformats.org/officeDocument/2006/relationships/hyperlink" Target="https://oehha.ca.gov/media/downloads/crnr/appendixd3final.pdf" TargetMode="External"/><Relationship Id="rId516" Type="http://schemas.openxmlformats.org/officeDocument/2006/relationships/hyperlink" Target="https://iris.epa.gov/static/pdfs/1034tr.pdf" TargetMode="External"/><Relationship Id="rId48" Type="http://schemas.openxmlformats.org/officeDocument/2006/relationships/hyperlink" Target="https://oehha.ca.gov/media/downloads/crnr/appendixd1final.pdf" TargetMode="External"/><Relationship Id="rId113" Type="http://schemas.openxmlformats.org/officeDocument/2006/relationships/hyperlink" Target="https://www.atsdr.cdc.gov/ToxProfiles/tp172-a.pdf" TargetMode="External"/><Relationship Id="rId320" Type="http://schemas.openxmlformats.org/officeDocument/2006/relationships/hyperlink" Target="https://oehha.ca.gov/media/downloads/crnr/appendixd1final.pdf" TargetMode="External"/><Relationship Id="rId558" Type="http://schemas.openxmlformats.org/officeDocument/2006/relationships/hyperlink" Target="https://www.egle.state.mi.us/aps/downloads/ATSL/335-67-1/335-67-1_24hr_ITSL.pdf" TargetMode="External"/><Relationship Id="rId155" Type="http://schemas.openxmlformats.org/officeDocument/2006/relationships/hyperlink" Target="https://oehha.ca.gov/media/downloads/crnr/appendixd3final.pdf" TargetMode="External"/><Relationship Id="rId197" Type="http://schemas.openxmlformats.org/officeDocument/2006/relationships/hyperlink" Target="https://iris.epa.gov/static/pdfs/0665_summary.pdf" TargetMode="External"/><Relationship Id="rId362" Type="http://schemas.openxmlformats.org/officeDocument/2006/relationships/hyperlink" Target="https://oehha.ca.gov/media/downloads/crnr/appendixd3final.pdf" TargetMode="External"/><Relationship Id="rId418" Type="http://schemas.openxmlformats.org/officeDocument/2006/relationships/hyperlink" Target="https://oehha.ca.gov/media/downloads/crnr/appendixd3final.pdf" TargetMode="External"/><Relationship Id="rId625" Type="http://schemas.openxmlformats.org/officeDocument/2006/relationships/hyperlink" Target="https://oehha.ca.gov/media/downloads/crnr/appendixd2final.pdf" TargetMode="External"/><Relationship Id="rId222" Type="http://schemas.openxmlformats.org/officeDocument/2006/relationships/hyperlink" Target="https://oehha.ca.gov/media/downloads/crnr/appendixd3final.pdf" TargetMode="External"/><Relationship Id="rId264" Type="http://schemas.openxmlformats.org/officeDocument/2006/relationships/hyperlink" Target="https://www.atsdr.cdc.gov/ToxProfiles/tp111-a.pdf" TargetMode="External"/><Relationship Id="rId471" Type="http://schemas.openxmlformats.org/officeDocument/2006/relationships/hyperlink" Target="https://www.atsdr.cdc.gov/ToxProfiles/tp59-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1487-C18A-4A27-9C11-151B32FF6BF0}">
  <sheetPr codeName="Sheet1"/>
  <dimension ref="B2:P61"/>
  <sheetViews>
    <sheetView tabSelected="1" zoomScaleNormal="100" workbookViewId="0">
      <selection activeCell="F21" sqref="F21"/>
    </sheetView>
  </sheetViews>
  <sheetFormatPr defaultColWidth="9.125" defaultRowHeight="15"/>
  <cols>
    <col min="1" max="1" width="10.875" style="198" customWidth="1"/>
    <col min="2" max="2" width="20.125" style="198" customWidth="1"/>
    <col min="3" max="3" width="32.375" style="198" customWidth="1"/>
    <col min="4" max="4" width="88.625" style="198" customWidth="1"/>
    <col min="5" max="16384" width="9.125" style="198"/>
  </cols>
  <sheetData>
    <row r="2" spans="2:16" ht="26.25">
      <c r="B2" s="199" t="s">
        <v>3311</v>
      </c>
      <c r="C2" s="199"/>
      <c r="D2" s="199"/>
      <c r="E2" s="199"/>
      <c r="F2" s="199"/>
      <c r="G2" s="199"/>
      <c r="H2" s="199"/>
      <c r="I2" s="199"/>
      <c r="J2" s="199"/>
      <c r="K2" s="199"/>
      <c r="L2" s="199"/>
      <c r="M2" s="199"/>
      <c r="N2" s="199"/>
      <c r="O2" s="199"/>
      <c r="P2" s="199"/>
    </row>
    <row r="3" spans="2:16">
      <c r="B3" s="198" t="s">
        <v>3385</v>
      </c>
    </row>
    <row r="4" spans="2:16">
      <c r="B4" s="198" t="s">
        <v>3309</v>
      </c>
    </row>
    <row r="6" spans="2:16">
      <c r="B6" s="200" t="s">
        <v>3310</v>
      </c>
    </row>
    <row r="7" spans="2:16" ht="79.5" customHeight="1">
      <c r="B7" s="222" t="s">
        <v>3312</v>
      </c>
      <c r="C7" s="222"/>
      <c r="D7" s="222"/>
      <c r="E7" s="201"/>
      <c r="F7" s="201"/>
      <c r="G7" s="201"/>
      <c r="H7" s="201"/>
      <c r="I7" s="201"/>
      <c r="J7" s="201"/>
      <c r="K7" s="201"/>
      <c r="L7" s="201"/>
      <c r="M7" s="201"/>
      <c r="N7" s="201"/>
      <c r="O7" s="201"/>
      <c r="P7" s="201"/>
    </row>
    <row r="8" spans="2:16" ht="5.25" customHeight="1"/>
    <row r="9" spans="2:16">
      <c r="B9" s="200" t="s">
        <v>3313</v>
      </c>
    </row>
    <row r="10" spans="2:16">
      <c r="B10" s="202" t="s">
        <v>3316</v>
      </c>
    </row>
    <row r="11" spans="2:16">
      <c r="B11" s="202" t="s">
        <v>3314</v>
      </c>
    </row>
    <row r="12" spans="2:16">
      <c r="B12" s="202" t="s">
        <v>3315</v>
      </c>
    </row>
    <row r="13" spans="2:16" ht="6" customHeight="1"/>
    <row r="14" spans="2:16">
      <c r="B14" s="203" t="s">
        <v>3317</v>
      </c>
    </row>
    <row r="15" spans="2:16" ht="80.25" customHeight="1">
      <c r="B15" s="223" t="s">
        <v>3386</v>
      </c>
      <c r="C15" s="223"/>
      <c r="D15" s="223"/>
      <c r="E15" s="205"/>
      <c r="F15" s="205"/>
      <c r="G15" s="205"/>
      <c r="H15" s="205"/>
      <c r="I15" s="205"/>
      <c r="J15" s="205"/>
      <c r="K15" s="205"/>
      <c r="L15" s="205"/>
      <c r="M15" s="205"/>
      <c r="N15" s="205"/>
      <c r="O15" s="205"/>
      <c r="P15" s="205"/>
    </row>
    <row r="16" spans="2:16">
      <c r="B16" s="206"/>
    </row>
    <row r="17" spans="2:16">
      <c r="B17" s="207" t="s">
        <v>3318</v>
      </c>
    </row>
    <row r="18" spans="2:16" ht="44.25" customHeight="1">
      <c r="B18" s="223" t="s">
        <v>3391</v>
      </c>
      <c r="C18" s="223"/>
      <c r="D18" s="223"/>
      <c r="E18" s="205"/>
      <c r="F18" s="205"/>
      <c r="G18" s="205"/>
      <c r="H18" s="205"/>
      <c r="I18" s="205"/>
      <c r="J18" s="205"/>
      <c r="K18" s="205"/>
      <c r="L18" s="205"/>
      <c r="M18" s="205"/>
      <c r="N18" s="205"/>
      <c r="O18" s="205"/>
      <c r="P18" s="205"/>
    </row>
    <row r="19" spans="2:16" ht="4.5" customHeight="1">
      <c r="B19" s="204"/>
      <c r="C19" s="204"/>
      <c r="D19" s="204"/>
      <c r="E19" s="205"/>
      <c r="F19" s="205"/>
      <c r="G19" s="205"/>
      <c r="H19" s="205"/>
      <c r="I19" s="205"/>
      <c r="J19" s="205"/>
      <c r="K19" s="205"/>
      <c r="L19" s="205"/>
      <c r="M19" s="205"/>
      <c r="N19" s="205"/>
      <c r="O19" s="205"/>
      <c r="P19" s="205"/>
    </row>
    <row r="20" spans="2:16">
      <c r="B20" s="208" t="s">
        <v>3319</v>
      </c>
      <c r="C20" s="208" t="s">
        <v>3320</v>
      </c>
      <c r="D20" s="209" t="s">
        <v>3321</v>
      </c>
    </row>
    <row r="21" spans="2:16" ht="36.75" customHeight="1">
      <c r="B21" s="210" t="s">
        <v>3322</v>
      </c>
      <c r="C21" s="211" t="s">
        <v>3323</v>
      </c>
      <c r="D21" s="217" t="s">
        <v>3335</v>
      </c>
    </row>
    <row r="22" spans="2:16" ht="36.75" customHeight="1">
      <c r="B22" s="210" t="s">
        <v>3324</v>
      </c>
      <c r="C22" s="212" t="s">
        <v>3325</v>
      </c>
      <c r="D22" s="218"/>
    </row>
    <row r="23" spans="2:16" ht="36.75" customHeight="1">
      <c r="B23" s="210" t="s">
        <v>3326</v>
      </c>
      <c r="C23" s="213" t="s">
        <v>3327</v>
      </c>
      <c r="D23" s="219"/>
    </row>
    <row r="24" spans="2:16" ht="54.75" customHeight="1">
      <c r="B24" s="210" t="s">
        <v>3328</v>
      </c>
      <c r="C24" s="197" t="s">
        <v>3329</v>
      </c>
      <c r="D24" s="220" t="s">
        <v>3336</v>
      </c>
    </row>
    <row r="25" spans="2:16" ht="54.75" customHeight="1">
      <c r="B25" s="210" t="s">
        <v>3330</v>
      </c>
      <c r="C25" s="197" t="s">
        <v>3331</v>
      </c>
      <c r="D25" s="221"/>
    </row>
    <row r="26" spans="2:16" ht="75">
      <c r="B26" s="210" t="s">
        <v>3332</v>
      </c>
      <c r="C26" s="197" t="s">
        <v>3333</v>
      </c>
      <c r="D26" s="210" t="s">
        <v>3334</v>
      </c>
    </row>
    <row r="28" spans="2:16">
      <c r="B28" s="203" t="s">
        <v>3337</v>
      </c>
    </row>
    <row r="29" spans="2:16" ht="64.5" customHeight="1">
      <c r="B29" s="222" t="s">
        <v>3338</v>
      </c>
      <c r="C29" s="222"/>
      <c r="D29" s="222"/>
    </row>
    <row r="31" spans="2:16">
      <c r="B31" s="214" t="s">
        <v>3339</v>
      </c>
    </row>
    <row r="32" spans="2:16" ht="30">
      <c r="B32" s="208" t="s">
        <v>3340</v>
      </c>
      <c r="C32" s="208" t="s">
        <v>3341</v>
      </c>
      <c r="D32" s="208" t="s">
        <v>3342</v>
      </c>
    </row>
    <row r="33" spans="2:4" ht="30">
      <c r="B33" s="210" t="s">
        <v>40</v>
      </c>
      <c r="C33" s="210" t="s">
        <v>3343</v>
      </c>
      <c r="D33" s="210"/>
    </row>
    <row r="34" spans="2:4" ht="30">
      <c r="B34" s="210" t="s">
        <v>3344</v>
      </c>
      <c r="C34" s="210" t="s">
        <v>3345</v>
      </c>
      <c r="D34" s="210" t="s">
        <v>3348</v>
      </c>
    </row>
    <row r="35" spans="2:4" ht="30">
      <c r="B35" s="210" t="s">
        <v>3280</v>
      </c>
      <c r="C35" s="210" t="s">
        <v>3346</v>
      </c>
      <c r="D35" s="210" t="s">
        <v>3349</v>
      </c>
    </row>
    <row r="36" spans="2:4" ht="30">
      <c r="B36" s="210" t="s">
        <v>61</v>
      </c>
      <c r="C36" s="210" t="s">
        <v>3347</v>
      </c>
      <c r="D36" s="210"/>
    </row>
    <row r="37" spans="2:4" ht="34.5" customHeight="1">
      <c r="B37" s="216" t="s">
        <v>3350</v>
      </c>
      <c r="C37" s="216"/>
      <c r="D37" s="216"/>
    </row>
    <row r="39" spans="2:4">
      <c r="B39" s="214" t="s">
        <v>3351</v>
      </c>
    </row>
    <row r="40" spans="2:4" ht="30.75" customHeight="1">
      <c r="B40" s="226" t="s">
        <v>3352</v>
      </c>
      <c r="C40" s="226"/>
      <c r="D40" s="208" t="s">
        <v>3341</v>
      </c>
    </row>
    <row r="41" spans="2:4">
      <c r="B41" s="227" t="s">
        <v>3353</v>
      </c>
      <c r="C41" s="227"/>
      <c r="D41" s="210" t="s">
        <v>3354</v>
      </c>
    </row>
    <row r="42" spans="2:4" ht="29.45" customHeight="1">
      <c r="B42" s="227" t="s">
        <v>40</v>
      </c>
      <c r="C42" s="227"/>
      <c r="D42" s="210" t="s">
        <v>3343</v>
      </c>
    </row>
    <row r="43" spans="2:4" ht="29.45" customHeight="1">
      <c r="B43" s="227" t="s">
        <v>364</v>
      </c>
      <c r="C43" s="227"/>
      <c r="D43" s="210" t="s">
        <v>3355</v>
      </c>
    </row>
    <row r="44" spans="2:4" ht="29.45" customHeight="1">
      <c r="B44" s="227" t="s">
        <v>371</v>
      </c>
      <c r="C44" s="227"/>
      <c r="D44" s="210" t="s">
        <v>3356</v>
      </c>
    </row>
    <row r="45" spans="2:4" ht="29.45" customHeight="1">
      <c r="B45" s="227" t="s">
        <v>53</v>
      </c>
      <c r="C45" s="227"/>
      <c r="D45" s="210" t="s">
        <v>3357</v>
      </c>
    </row>
    <row r="46" spans="2:4" ht="58.5" customHeight="1">
      <c r="B46" s="227" t="s">
        <v>3358</v>
      </c>
      <c r="C46" s="227"/>
      <c r="D46" s="210" t="s">
        <v>3359</v>
      </c>
    </row>
    <row r="47" spans="2:4" ht="33.75" customHeight="1">
      <c r="B47" s="229" t="s">
        <v>3360</v>
      </c>
      <c r="C47" s="229"/>
      <c r="D47" s="229"/>
    </row>
    <row r="49" spans="2:4">
      <c r="B49" s="203" t="s">
        <v>3361</v>
      </c>
    </row>
    <row r="50" spans="2:4">
      <c r="B50" s="208" t="s">
        <v>3362</v>
      </c>
      <c r="C50" s="228" t="s">
        <v>3372</v>
      </c>
      <c r="D50" s="228"/>
    </row>
    <row r="51" spans="2:4">
      <c r="B51" s="210" t="s">
        <v>3363</v>
      </c>
      <c r="C51" s="225" t="s">
        <v>3373</v>
      </c>
      <c r="D51" s="225"/>
    </row>
    <row r="52" spans="2:4">
      <c r="B52" s="210" t="s">
        <v>3364</v>
      </c>
      <c r="C52" s="225" t="s">
        <v>3374</v>
      </c>
      <c r="D52" s="225"/>
    </row>
    <row r="53" spans="2:4" ht="32.25" customHeight="1">
      <c r="B53" s="210" t="s">
        <v>3365</v>
      </c>
      <c r="C53" s="225" t="s">
        <v>3375</v>
      </c>
      <c r="D53" s="225"/>
    </row>
    <row r="54" spans="2:4">
      <c r="B54" s="210" t="s">
        <v>3366</v>
      </c>
      <c r="C54" s="225" t="s">
        <v>3376</v>
      </c>
      <c r="D54" s="225"/>
    </row>
    <row r="55" spans="2:4">
      <c r="B55" s="210" t="s">
        <v>61</v>
      </c>
      <c r="C55" s="225" t="s">
        <v>3377</v>
      </c>
      <c r="D55" s="225"/>
    </row>
    <row r="56" spans="2:4" ht="96" customHeight="1">
      <c r="B56" s="210" t="s">
        <v>3367</v>
      </c>
      <c r="C56" s="224" t="s">
        <v>3381</v>
      </c>
      <c r="D56" s="224"/>
    </row>
    <row r="57" spans="2:4">
      <c r="B57" s="210" t="s">
        <v>3368</v>
      </c>
      <c r="C57" s="230" t="s">
        <v>3378</v>
      </c>
      <c r="D57" s="230"/>
    </row>
    <row r="58" spans="2:4" ht="96" customHeight="1">
      <c r="B58" s="210" t="s">
        <v>3369</v>
      </c>
      <c r="C58" s="224" t="s">
        <v>3382</v>
      </c>
      <c r="D58" s="224"/>
    </row>
    <row r="59" spans="2:4">
      <c r="B59" s="210" t="s">
        <v>3</v>
      </c>
      <c r="C59" s="225" t="s">
        <v>3379</v>
      </c>
      <c r="D59" s="225"/>
    </row>
    <row r="60" spans="2:4">
      <c r="B60" s="210" t="s">
        <v>3370</v>
      </c>
      <c r="C60" s="225" t="s">
        <v>3380</v>
      </c>
      <c r="D60" s="225"/>
    </row>
    <row r="61" spans="2:4" ht="152.1" customHeight="1">
      <c r="B61" s="210" t="s">
        <v>3371</v>
      </c>
      <c r="C61" s="224" t="s">
        <v>3388</v>
      </c>
      <c r="D61" s="224"/>
    </row>
  </sheetData>
  <mergeCells count="27">
    <mergeCell ref="C61:D61"/>
    <mergeCell ref="C60:D60"/>
    <mergeCell ref="C59:D59"/>
    <mergeCell ref="C58:D58"/>
    <mergeCell ref="C57:D57"/>
    <mergeCell ref="C56:D56"/>
    <mergeCell ref="C55:D55"/>
    <mergeCell ref="C54:D54"/>
    <mergeCell ref="B40:C40"/>
    <mergeCell ref="B41:C41"/>
    <mergeCell ref="B42:C42"/>
    <mergeCell ref="B43:C43"/>
    <mergeCell ref="B44:C44"/>
    <mergeCell ref="B45:C45"/>
    <mergeCell ref="C53:D53"/>
    <mergeCell ref="C52:D52"/>
    <mergeCell ref="C51:D51"/>
    <mergeCell ref="C50:D50"/>
    <mergeCell ref="B46:C46"/>
    <mergeCell ref="B47:D47"/>
    <mergeCell ref="B37:D37"/>
    <mergeCell ref="D21:D23"/>
    <mergeCell ref="D24:D25"/>
    <mergeCell ref="B29:D29"/>
    <mergeCell ref="B7:D7"/>
    <mergeCell ref="B15:D15"/>
    <mergeCell ref="B18:D18"/>
  </mergeCells>
  <hyperlinks>
    <hyperlink ref="B11" r:id="rId1" display="https://www.oregon.gov/deq/aq/Documents/ATSAC-TRVUpdate.pdf" xr:uid="{256ABD44-D178-4DDE-9546-7FF608BADE32}"/>
    <hyperlink ref="B12" r:id="rId2" display="https://www.oregon.gov/deq/aq/cao/pages/toxic-air-contaminant-review.aspx" xr:uid="{756471EC-4E27-481E-9EFF-159756E9FEDB}"/>
    <hyperlink ref="B10" r:id="rId3" display="https://www.oregon.gov/deq/aq/air-toxics/pages/atsac.aspx" xr:uid="{40FCA34C-40D0-481F-839D-9EE3500EDEE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478A3-8A27-4350-8D31-63466A2AB2E4}">
  <sheetPr codeName="Sheet4">
    <tabColor rgb="FFA6C9EC"/>
  </sheetPr>
  <dimension ref="A2:AM46"/>
  <sheetViews>
    <sheetView topLeftCell="C1" zoomScaleNormal="100" workbookViewId="0">
      <pane ySplit="4" topLeftCell="A5" activePane="bottomLeft" state="frozen"/>
      <selection activeCell="B1" sqref="B1"/>
      <selection pane="bottomLeft" activeCell="C1" sqref="C1"/>
    </sheetView>
  </sheetViews>
  <sheetFormatPr defaultColWidth="9.125" defaultRowHeight="15"/>
  <cols>
    <col min="1" max="2" width="9.125" style="76" hidden="1" customWidth="1"/>
    <col min="3" max="3" width="12.875" style="76" customWidth="1"/>
    <col min="4" max="4" width="75.25" style="76" customWidth="1"/>
    <col min="5" max="5" width="9.125" style="76"/>
    <col min="6" max="6" width="12" style="76" bestFit="1" customWidth="1"/>
    <col min="7" max="7" width="10.75" style="76" bestFit="1" customWidth="1"/>
    <col min="8" max="8" width="8.75" style="76" customWidth="1"/>
    <col min="9" max="9" width="10.375" style="76" customWidth="1"/>
    <col min="10" max="10" width="13.25" style="76" hidden="1" customWidth="1"/>
    <col min="11" max="11" width="13.25" style="76" customWidth="1"/>
    <col min="12" max="12" width="12.25" style="76" bestFit="1" customWidth="1"/>
    <col min="13" max="13" width="19.125" style="76" customWidth="1"/>
    <col min="14" max="14" width="61.25" style="76" customWidth="1"/>
    <col min="15" max="15" width="31" style="76" hidden="1" customWidth="1"/>
    <col min="16" max="16" width="35.25" style="76" customWidth="1"/>
    <col min="17" max="17" width="11.625" style="76" customWidth="1"/>
    <col min="18" max="18" width="92.25" style="76" customWidth="1"/>
    <col min="19" max="19" width="10.125" style="76" hidden="1" customWidth="1"/>
    <col min="20" max="20" width="45.125" style="76" customWidth="1"/>
    <col min="21" max="21" width="9.25" style="76" hidden="1" customWidth="1"/>
    <col min="22" max="16384" width="9.125" style="76"/>
  </cols>
  <sheetData>
    <row r="2" spans="1:39" ht="26.25">
      <c r="C2" s="231" t="s">
        <v>3277</v>
      </c>
      <c r="D2" s="231"/>
      <c r="E2" s="231"/>
      <c r="F2" s="231"/>
      <c r="G2" s="231"/>
      <c r="H2" s="231"/>
      <c r="I2" s="231"/>
      <c r="J2" s="231"/>
      <c r="K2" s="231"/>
      <c r="L2" s="231"/>
      <c r="M2" s="231"/>
      <c r="N2" s="231"/>
      <c r="O2" s="231"/>
      <c r="P2" s="231"/>
      <c r="Q2" s="231"/>
      <c r="R2" s="231"/>
      <c r="S2" s="231"/>
      <c r="T2" s="231"/>
    </row>
    <row r="4" spans="1:39" s="157" customFormat="1" ht="45.75" thickBot="1">
      <c r="A4" s="26" t="s">
        <v>0</v>
      </c>
      <c r="B4" s="170" t="s">
        <v>1</v>
      </c>
      <c r="C4" s="170" t="s">
        <v>2</v>
      </c>
      <c r="D4" s="170" t="s">
        <v>3</v>
      </c>
      <c r="E4" s="170" t="s">
        <v>4</v>
      </c>
      <c r="F4" s="170" t="s">
        <v>5</v>
      </c>
      <c r="G4" s="170" t="s">
        <v>6</v>
      </c>
      <c r="H4" s="170" t="s">
        <v>7</v>
      </c>
      <c r="I4" s="170" t="s">
        <v>3383</v>
      </c>
      <c r="J4" s="170" t="s">
        <v>3389</v>
      </c>
      <c r="K4" s="170" t="s">
        <v>9</v>
      </c>
      <c r="L4" s="171" t="s">
        <v>10</v>
      </c>
      <c r="M4" s="171" t="s">
        <v>11</v>
      </c>
      <c r="N4" s="170" t="s">
        <v>15</v>
      </c>
      <c r="O4" s="170"/>
      <c r="P4" s="170" t="s">
        <v>14</v>
      </c>
      <c r="Q4" s="170" t="s">
        <v>666</v>
      </c>
      <c r="R4" s="170" t="s">
        <v>34</v>
      </c>
      <c r="S4" s="170" t="s">
        <v>35</v>
      </c>
      <c r="T4" s="172" t="s">
        <v>3160</v>
      </c>
      <c r="U4" s="155"/>
      <c r="V4" s="156"/>
      <c r="W4" s="156"/>
      <c r="X4" s="156"/>
      <c r="Y4" s="156"/>
      <c r="Z4" s="156"/>
      <c r="AA4" s="156"/>
      <c r="AB4" s="156"/>
      <c r="AC4" s="156"/>
      <c r="AD4" s="156"/>
      <c r="AE4" s="156"/>
      <c r="AF4" s="156"/>
      <c r="AG4" s="156"/>
      <c r="AH4" s="156"/>
      <c r="AI4" s="156"/>
      <c r="AJ4" s="156"/>
      <c r="AK4" s="156"/>
      <c r="AL4" s="156"/>
      <c r="AM4" s="156"/>
    </row>
    <row r="5" spans="1:39" s="77" customFormat="1" ht="15.75" thickTop="1">
      <c r="A5" s="78">
        <v>1</v>
      </c>
      <c r="B5" s="87">
        <v>1</v>
      </c>
      <c r="C5" s="165" t="s">
        <v>667</v>
      </c>
      <c r="D5" s="87" t="s">
        <v>668</v>
      </c>
      <c r="E5" s="87" t="s">
        <v>669</v>
      </c>
      <c r="F5" s="87">
        <v>0.37</v>
      </c>
      <c r="G5" s="87" t="s">
        <v>53</v>
      </c>
      <c r="H5" s="87" t="s">
        <v>41</v>
      </c>
      <c r="I5" s="166" t="s">
        <v>53</v>
      </c>
      <c r="J5" s="166">
        <v>0.37037037037037035</v>
      </c>
      <c r="K5" s="166">
        <v>0.37</v>
      </c>
      <c r="L5" s="167">
        <v>36251</v>
      </c>
      <c r="M5" s="168" t="s">
        <v>62</v>
      </c>
      <c r="N5" s="166" t="s">
        <v>670</v>
      </c>
      <c r="O5" s="166"/>
      <c r="P5" s="166" t="s">
        <v>673</v>
      </c>
      <c r="Q5" s="169" t="s">
        <v>50</v>
      </c>
      <c r="R5" s="87" t="s">
        <v>672</v>
      </c>
      <c r="S5" s="87" t="s">
        <v>41</v>
      </c>
      <c r="T5" s="87"/>
      <c r="U5" s="108">
        <v>1</v>
      </c>
    </row>
    <row r="6" spans="1:39" s="77" customFormat="1" ht="15.75" thickBot="1">
      <c r="A6" s="40">
        <v>1</v>
      </c>
      <c r="B6" s="40">
        <v>1</v>
      </c>
      <c r="C6" s="109" t="s">
        <v>667</v>
      </c>
      <c r="D6" s="40" t="s">
        <v>668</v>
      </c>
      <c r="E6" s="40" t="s">
        <v>669</v>
      </c>
      <c r="F6" s="40">
        <v>0.37</v>
      </c>
      <c r="G6" s="40" t="s">
        <v>53</v>
      </c>
      <c r="H6" s="40" t="s">
        <v>41</v>
      </c>
      <c r="I6" s="89" t="s">
        <v>364</v>
      </c>
      <c r="J6" s="89">
        <v>0.45454545454545447</v>
      </c>
      <c r="K6" s="89">
        <v>0.45</v>
      </c>
      <c r="L6" s="90">
        <v>32324</v>
      </c>
      <c r="M6" s="77" t="s">
        <v>62</v>
      </c>
      <c r="N6" s="89" t="s">
        <v>670</v>
      </c>
      <c r="O6" s="89"/>
      <c r="P6" s="89" t="s">
        <v>671</v>
      </c>
      <c r="Q6" s="91" t="s">
        <v>50</v>
      </c>
      <c r="R6" s="87"/>
      <c r="S6" s="87"/>
      <c r="T6" s="87"/>
      <c r="U6" s="110">
        <v>4</v>
      </c>
    </row>
    <row r="7" spans="1:39" s="77" customFormat="1" ht="15.75" thickTop="1">
      <c r="A7" s="78">
        <v>10</v>
      </c>
      <c r="B7" s="78">
        <v>8</v>
      </c>
      <c r="C7" s="78" t="s">
        <v>674</v>
      </c>
      <c r="D7" s="78" t="s">
        <v>675</v>
      </c>
      <c r="E7" s="78" t="s">
        <v>669</v>
      </c>
      <c r="F7" s="78">
        <v>3.3999999999999998E-3</v>
      </c>
      <c r="G7" s="78" t="s">
        <v>53</v>
      </c>
      <c r="H7" s="78" t="s">
        <v>41</v>
      </c>
      <c r="I7" s="105" t="s">
        <v>53</v>
      </c>
      <c r="J7" s="105">
        <v>3.4482758620689655E-3</v>
      </c>
      <c r="K7" s="105">
        <v>3.3999999999999998E-3</v>
      </c>
      <c r="L7" s="106">
        <v>36251</v>
      </c>
      <c r="M7" s="106" t="s">
        <v>42</v>
      </c>
      <c r="N7" s="105" t="s">
        <v>676</v>
      </c>
      <c r="O7" s="105"/>
      <c r="P7" s="105" t="s">
        <v>677</v>
      </c>
      <c r="Q7" s="107" t="s">
        <v>50</v>
      </c>
      <c r="R7" s="78" t="s">
        <v>3276</v>
      </c>
      <c r="S7" s="78" t="s">
        <v>41</v>
      </c>
      <c r="T7" s="78"/>
      <c r="U7" s="108">
        <v>1</v>
      </c>
    </row>
    <row r="8" spans="1:39" s="77" customFormat="1" ht="15.75" thickBot="1">
      <c r="A8" s="40">
        <v>10</v>
      </c>
      <c r="B8" s="40">
        <v>8</v>
      </c>
      <c r="C8" s="40" t="s">
        <v>674</v>
      </c>
      <c r="D8" s="40" t="s">
        <v>675</v>
      </c>
      <c r="E8" s="40" t="s">
        <v>669</v>
      </c>
      <c r="F8" s="40">
        <v>3.3999999999999998E-3</v>
      </c>
      <c r="G8" s="40" t="s">
        <v>53</v>
      </c>
      <c r="H8" s="40" t="s">
        <v>41</v>
      </c>
      <c r="I8" s="89" t="s">
        <v>364</v>
      </c>
      <c r="J8" s="89">
        <v>1.4705882352941176E-2</v>
      </c>
      <c r="K8" s="89">
        <v>1.4999999999999999E-2</v>
      </c>
      <c r="L8" s="90">
        <v>32050</v>
      </c>
      <c r="M8" s="90" t="s">
        <v>42</v>
      </c>
      <c r="N8" s="89" t="s">
        <v>676</v>
      </c>
      <c r="O8" s="89"/>
      <c r="P8" s="89" t="s">
        <v>677</v>
      </c>
      <c r="Q8" s="91" t="s">
        <v>50</v>
      </c>
      <c r="R8" s="87"/>
      <c r="S8" s="87"/>
      <c r="T8" s="87"/>
      <c r="U8" s="110">
        <v>4</v>
      </c>
    </row>
    <row r="9" spans="1:39" s="77" customFormat="1" ht="15.75" thickTop="1">
      <c r="A9" s="78">
        <v>128</v>
      </c>
      <c r="B9" s="78">
        <v>118</v>
      </c>
      <c r="C9" s="78" t="s">
        <v>142</v>
      </c>
      <c r="D9" s="78" t="s">
        <v>143</v>
      </c>
      <c r="E9" s="78" t="s">
        <v>669</v>
      </c>
      <c r="F9" s="78">
        <v>4.2999999999999997E-2</v>
      </c>
      <c r="G9" s="78" t="s">
        <v>364</v>
      </c>
      <c r="H9" s="78" t="s">
        <v>41</v>
      </c>
      <c r="I9" s="105" t="s">
        <v>364</v>
      </c>
      <c r="J9" s="105">
        <v>4.3478260869565216E-2</v>
      </c>
      <c r="K9" s="105">
        <v>4.2999999999999997E-2</v>
      </c>
      <c r="L9" s="106">
        <v>37183</v>
      </c>
      <c r="M9" s="106" t="s">
        <v>62</v>
      </c>
      <c r="N9" s="105" t="s">
        <v>679</v>
      </c>
      <c r="O9" s="105"/>
      <c r="P9" s="105" t="s">
        <v>680</v>
      </c>
      <c r="Q9" s="107" t="s">
        <v>50</v>
      </c>
      <c r="R9" s="78" t="s">
        <v>3176</v>
      </c>
      <c r="S9" s="78" t="s">
        <v>41</v>
      </c>
      <c r="T9" s="78"/>
      <c r="U9" s="108">
        <v>1</v>
      </c>
    </row>
    <row r="10" spans="1:39" s="77" customFormat="1" ht="30" thickBot="1">
      <c r="A10" s="40">
        <v>128</v>
      </c>
      <c r="B10" s="40">
        <v>118</v>
      </c>
      <c r="C10" s="40" t="s">
        <v>142</v>
      </c>
      <c r="D10" s="40" t="s">
        <v>143</v>
      </c>
      <c r="E10" s="40" t="s">
        <v>669</v>
      </c>
      <c r="F10" s="40">
        <v>4.2999999999999997E-2</v>
      </c>
      <c r="G10" s="40" t="s">
        <v>364</v>
      </c>
      <c r="H10" s="40" t="s">
        <v>41</v>
      </c>
      <c r="I10" s="89" t="s">
        <v>53</v>
      </c>
      <c r="J10" s="89">
        <v>0.18867924528301885</v>
      </c>
      <c r="K10" s="89">
        <v>0.19</v>
      </c>
      <c r="L10" s="90">
        <v>33208</v>
      </c>
      <c r="M10" s="90" t="s">
        <v>62</v>
      </c>
      <c r="N10" s="89" t="s">
        <v>681</v>
      </c>
      <c r="O10" s="89"/>
      <c r="P10" s="89" t="s">
        <v>682</v>
      </c>
      <c r="Q10" s="91" t="s">
        <v>50</v>
      </c>
      <c r="R10" s="87"/>
      <c r="S10" s="87"/>
      <c r="T10" s="87"/>
      <c r="U10" s="110">
        <v>5</v>
      </c>
    </row>
    <row r="11" spans="1:39" s="77" customFormat="1" ht="30" thickTop="1">
      <c r="A11" s="78">
        <v>145</v>
      </c>
      <c r="B11" s="78">
        <v>140</v>
      </c>
      <c r="C11" s="78" t="s">
        <v>153</v>
      </c>
      <c r="D11" s="78" t="s">
        <v>154</v>
      </c>
      <c r="E11" s="78" t="s">
        <v>669</v>
      </c>
      <c r="F11" s="78">
        <v>9.0000000000000006E-5</v>
      </c>
      <c r="G11" s="78" t="s">
        <v>364</v>
      </c>
      <c r="H11" s="78" t="s">
        <v>41</v>
      </c>
      <c r="I11" s="105" t="s">
        <v>364</v>
      </c>
      <c r="J11" s="105">
        <v>9.0090090090090078E-5</v>
      </c>
      <c r="K11" s="105">
        <v>9.0000000000000006E-5</v>
      </c>
      <c r="L11" s="106">
        <v>45505</v>
      </c>
      <c r="M11" s="106" t="s">
        <v>42</v>
      </c>
      <c r="N11" s="105" t="s">
        <v>683</v>
      </c>
      <c r="O11" s="105"/>
      <c r="P11" s="105" t="s">
        <v>684</v>
      </c>
      <c r="Q11" s="107" t="s">
        <v>50</v>
      </c>
      <c r="R11" s="78" t="s">
        <v>3166</v>
      </c>
      <c r="S11" s="78" t="s">
        <v>41</v>
      </c>
      <c r="T11" s="78"/>
      <c r="U11" s="108">
        <v>1</v>
      </c>
    </row>
    <row r="12" spans="1:39" s="77" customFormat="1" ht="15.75" thickBot="1">
      <c r="A12" s="40">
        <v>145</v>
      </c>
      <c r="B12" s="40">
        <v>140</v>
      </c>
      <c r="C12" s="40" t="s">
        <v>153</v>
      </c>
      <c r="D12" s="40" t="s">
        <v>154</v>
      </c>
      <c r="E12" s="40" t="s">
        <v>669</v>
      </c>
      <c r="F12" s="40">
        <v>9.0000000000000006E-5</v>
      </c>
      <c r="G12" s="40" t="s">
        <v>364</v>
      </c>
      <c r="H12" s="40" t="s">
        <v>41</v>
      </c>
      <c r="I12" s="89" t="s">
        <v>53</v>
      </c>
      <c r="J12" s="89">
        <v>6.6666666666666666E-6</v>
      </c>
      <c r="K12" s="89">
        <v>6.7000000000000002E-6</v>
      </c>
      <c r="L12" s="90">
        <v>31413</v>
      </c>
      <c r="M12" s="90" t="s">
        <v>42</v>
      </c>
      <c r="N12" s="89" t="s">
        <v>683</v>
      </c>
      <c r="O12" s="89"/>
      <c r="P12" s="89" t="s">
        <v>685</v>
      </c>
      <c r="Q12" s="91" t="s">
        <v>50</v>
      </c>
      <c r="R12" s="87"/>
      <c r="S12" s="87"/>
      <c r="T12" s="87"/>
      <c r="U12" s="110">
        <v>5</v>
      </c>
    </row>
    <row r="13" spans="1:39" s="77" customFormat="1" ht="30" thickTop="1">
      <c r="A13" s="78">
        <v>146</v>
      </c>
      <c r="B13" s="78">
        <v>136</v>
      </c>
      <c r="C13" s="78" t="s">
        <v>460</v>
      </c>
      <c r="D13" s="78" t="s">
        <v>461</v>
      </c>
      <c r="E13" s="78" t="s">
        <v>669</v>
      </c>
      <c r="F13" s="78">
        <v>9.0000000000000006E-5</v>
      </c>
      <c r="G13" s="78" t="s">
        <v>364</v>
      </c>
      <c r="H13" s="78" t="s">
        <v>41</v>
      </c>
      <c r="I13" s="105" t="s">
        <v>364</v>
      </c>
      <c r="J13" s="105">
        <v>9.0090090090090078E-5</v>
      </c>
      <c r="K13" s="105">
        <v>9.0000000000000006E-5</v>
      </c>
      <c r="L13" s="106">
        <v>45505</v>
      </c>
      <c r="M13" s="106" t="s">
        <v>42</v>
      </c>
      <c r="N13" s="105" t="s">
        <v>683</v>
      </c>
      <c r="O13" s="105"/>
      <c r="P13" s="105" t="s">
        <v>684</v>
      </c>
      <c r="Q13" s="107" t="s">
        <v>50</v>
      </c>
      <c r="R13" s="78" t="s">
        <v>3203</v>
      </c>
      <c r="S13" s="78" t="s">
        <v>41</v>
      </c>
      <c r="T13" s="78"/>
      <c r="U13" s="108">
        <v>1</v>
      </c>
    </row>
    <row r="14" spans="1:39" s="77" customFormat="1" ht="15.75" thickBot="1">
      <c r="A14" s="40">
        <v>146</v>
      </c>
      <c r="B14" s="40">
        <v>136</v>
      </c>
      <c r="C14" s="40" t="s">
        <v>460</v>
      </c>
      <c r="D14" s="40" t="s">
        <v>461</v>
      </c>
      <c r="E14" s="40" t="s">
        <v>669</v>
      </c>
      <c r="F14" s="40">
        <v>9.0000000000000006E-5</v>
      </c>
      <c r="G14" s="40" t="s">
        <v>364</v>
      </c>
      <c r="H14" s="40" t="s">
        <v>41</v>
      </c>
      <c r="I14" s="89" t="s">
        <v>53</v>
      </c>
      <c r="J14" s="89">
        <v>6.6666666666666666E-6</v>
      </c>
      <c r="K14" s="89">
        <v>6.7000000000000002E-6</v>
      </c>
      <c r="L14" s="90">
        <v>31413</v>
      </c>
      <c r="M14" s="90" t="s">
        <v>42</v>
      </c>
      <c r="N14" s="89" t="s">
        <v>683</v>
      </c>
      <c r="O14" s="89"/>
      <c r="P14" s="89" t="s">
        <v>685</v>
      </c>
      <c r="Q14" s="91" t="s">
        <v>50</v>
      </c>
      <c r="R14" s="87"/>
      <c r="S14" s="87"/>
      <c r="T14" s="87"/>
      <c r="U14" s="110">
        <v>5</v>
      </c>
    </row>
    <row r="15" spans="1:39" s="77" customFormat="1" ht="87" thickTop="1">
      <c r="A15" s="78">
        <v>149</v>
      </c>
      <c r="B15" s="78" t="s">
        <v>759</v>
      </c>
      <c r="C15" s="78" t="s">
        <v>639</v>
      </c>
      <c r="D15" s="78" t="s">
        <v>3306</v>
      </c>
      <c r="E15" s="78" t="s">
        <v>669</v>
      </c>
      <c r="F15" s="78">
        <v>1E-4</v>
      </c>
      <c r="G15" s="78" t="s">
        <v>53</v>
      </c>
      <c r="H15" s="78" t="s">
        <v>41</v>
      </c>
      <c r="I15" s="105" t="s">
        <v>53</v>
      </c>
      <c r="J15" s="105">
        <v>9.9999999999999991E-5</v>
      </c>
      <c r="K15" s="105">
        <v>1E-4</v>
      </c>
      <c r="L15" s="106">
        <v>45139</v>
      </c>
      <c r="M15" s="106" t="s">
        <v>62</v>
      </c>
      <c r="N15" s="105" t="s">
        <v>760</v>
      </c>
      <c r="O15" s="105"/>
      <c r="P15" s="105" t="s">
        <v>761</v>
      </c>
      <c r="Q15" s="107" t="s">
        <v>50</v>
      </c>
      <c r="R15" s="78" t="s">
        <v>3219</v>
      </c>
      <c r="S15" s="78" t="s">
        <v>41</v>
      </c>
      <c r="T15" s="78"/>
      <c r="U15" s="108">
        <v>1</v>
      </c>
    </row>
    <row r="16" spans="1:39" s="77" customFormat="1" ht="15.75" thickBot="1">
      <c r="A16" s="40">
        <v>149</v>
      </c>
      <c r="B16" s="40" t="s">
        <v>759</v>
      </c>
      <c r="C16" s="40" t="s">
        <v>639</v>
      </c>
      <c r="D16" s="40" t="s">
        <v>3306</v>
      </c>
      <c r="E16" s="40" t="s">
        <v>669</v>
      </c>
      <c r="F16" s="40">
        <v>1E-4</v>
      </c>
      <c r="G16" s="40" t="s">
        <v>53</v>
      </c>
      <c r="H16" s="40" t="s">
        <v>41</v>
      </c>
      <c r="I16" s="89" t="s">
        <v>371</v>
      </c>
      <c r="J16" s="89">
        <v>1.1111111111111112E-4</v>
      </c>
      <c r="K16" s="89">
        <v>1.1E-4</v>
      </c>
      <c r="L16" s="90">
        <v>39685</v>
      </c>
      <c r="M16" s="90" t="s">
        <v>3281</v>
      </c>
      <c r="N16" s="89" t="s">
        <v>760</v>
      </c>
      <c r="O16" s="89"/>
      <c r="P16" s="89" t="s">
        <v>763</v>
      </c>
      <c r="Q16" s="91" t="s">
        <v>50</v>
      </c>
      <c r="R16" s="87"/>
      <c r="S16" s="87"/>
      <c r="T16" s="87"/>
      <c r="U16" s="110">
        <v>6</v>
      </c>
    </row>
    <row r="17" spans="1:21" s="77" customFormat="1" ht="44.25" thickTop="1">
      <c r="A17" s="78">
        <v>190</v>
      </c>
      <c r="B17" s="78">
        <v>416</v>
      </c>
      <c r="C17" s="78" t="s">
        <v>701</v>
      </c>
      <c r="D17" s="78" t="s">
        <v>702</v>
      </c>
      <c r="E17" s="78" t="s">
        <v>669</v>
      </c>
      <c r="F17" s="78">
        <v>1.7000000000000001E-2</v>
      </c>
      <c r="G17" s="78" t="s">
        <v>61</v>
      </c>
      <c r="H17" s="78" t="s">
        <v>41</v>
      </c>
      <c r="I17" s="105" t="s">
        <v>61</v>
      </c>
      <c r="J17" s="105">
        <v>1.6666666666666666E-2</v>
      </c>
      <c r="K17" s="105">
        <v>1.7000000000000001E-2</v>
      </c>
      <c r="L17" s="106">
        <v>45264</v>
      </c>
      <c r="M17" s="106" t="s">
        <v>3285</v>
      </c>
      <c r="N17" s="105" t="s">
        <v>706</v>
      </c>
      <c r="O17" s="105"/>
      <c r="P17" s="105" t="s">
        <v>707</v>
      </c>
      <c r="Q17" s="107" t="s">
        <v>50</v>
      </c>
      <c r="R17" s="78" t="s">
        <v>705</v>
      </c>
      <c r="S17" s="78" t="s">
        <v>41</v>
      </c>
      <c r="T17" s="78"/>
      <c r="U17" s="108">
        <v>1</v>
      </c>
    </row>
    <row r="18" spans="1:21" s="77" customFormat="1" ht="30" thickBot="1">
      <c r="A18" s="40">
        <v>190</v>
      </c>
      <c r="B18" s="40">
        <v>416</v>
      </c>
      <c r="C18" s="40" t="s">
        <v>701</v>
      </c>
      <c r="D18" s="40" t="s">
        <v>702</v>
      </c>
      <c r="E18" s="40" t="s">
        <v>669</v>
      </c>
      <c r="F18" s="40">
        <v>1.7000000000000001E-2</v>
      </c>
      <c r="G18" s="40" t="s">
        <v>61</v>
      </c>
      <c r="H18" s="40" t="s">
        <v>41</v>
      </c>
      <c r="I18" s="89" t="s">
        <v>53</v>
      </c>
      <c r="J18" s="89">
        <v>9.0909090909090905E-3</v>
      </c>
      <c r="K18" s="89">
        <v>9.1000000000000004E-3</v>
      </c>
      <c r="L18" s="90">
        <v>36251</v>
      </c>
      <c r="M18" s="90" t="s">
        <v>3285</v>
      </c>
      <c r="N18" s="89" t="s">
        <v>703</v>
      </c>
      <c r="O18" s="89"/>
      <c r="P18" s="89" t="s">
        <v>704</v>
      </c>
      <c r="Q18" s="91" t="s">
        <v>50</v>
      </c>
      <c r="R18" s="87"/>
      <c r="S18" s="87"/>
      <c r="T18" s="87"/>
      <c r="U18" s="110">
        <v>5</v>
      </c>
    </row>
    <row r="19" spans="1:21" s="77" customFormat="1" ht="44.25" thickTop="1">
      <c r="A19" s="78">
        <v>191</v>
      </c>
      <c r="B19" s="78">
        <v>417</v>
      </c>
      <c r="C19" s="78" t="s">
        <v>708</v>
      </c>
      <c r="D19" s="78" t="s">
        <v>709</v>
      </c>
      <c r="E19" s="78" t="s">
        <v>669</v>
      </c>
      <c r="F19" s="78">
        <v>1.7000000000000001E-2</v>
      </c>
      <c r="G19" s="78" t="s">
        <v>61</v>
      </c>
      <c r="H19" s="78" t="s">
        <v>41</v>
      </c>
      <c r="I19" s="105" t="s">
        <v>61</v>
      </c>
      <c r="J19" s="105">
        <v>1.6666666666666666E-2</v>
      </c>
      <c r="K19" s="105">
        <v>1.7000000000000001E-2</v>
      </c>
      <c r="L19" s="106">
        <v>45264</v>
      </c>
      <c r="M19" s="106" t="s">
        <v>3285</v>
      </c>
      <c r="N19" s="105" t="s">
        <v>712</v>
      </c>
      <c r="O19" s="105"/>
      <c r="P19" s="105" t="s">
        <v>707</v>
      </c>
      <c r="Q19" s="107" t="s">
        <v>50</v>
      </c>
      <c r="R19" s="78" t="s">
        <v>711</v>
      </c>
      <c r="S19" s="78" t="s">
        <v>41</v>
      </c>
      <c r="T19" s="78"/>
      <c r="U19" s="108">
        <v>1</v>
      </c>
    </row>
    <row r="20" spans="1:21" s="77" customFormat="1" ht="15.75" thickBot="1">
      <c r="A20" s="40">
        <v>191</v>
      </c>
      <c r="B20" s="40">
        <v>417</v>
      </c>
      <c r="C20" s="40" t="s">
        <v>708</v>
      </c>
      <c r="D20" s="40" t="s">
        <v>709</v>
      </c>
      <c r="E20" s="40" t="s">
        <v>669</v>
      </c>
      <c r="F20" s="40">
        <v>1.7000000000000001E-2</v>
      </c>
      <c r="G20" s="40" t="s">
        <v>61</v>
      </c>
      <c r="H20" s="40" t="s">
        <v>41</v>
      </c>
      <c r="I20" s="89" t="s">
        <v>53</v>
      </c>
      <c r="J20" s="89">
        <v>9.0909090909090905E-3</v>
      </c>
      <c r="K20" s="89">
        <v>9.1000000000000004E-3</v>
      </c>
      <c r="L20" s="90">
        <v>36251</v>
      </c>
      <c r="M20" s="90" t="s">
        <v>3285</v>
      </c>
      <c r="N20" s="89" t="s">
        <v>710</v>
      </c>
      <c r="O20" s="89"/>
      <c r="P20" s="89" t="s">
        <v>704</v>
      </c>
      <c r="Q20" s="91" t="s">
        <v>50</v>
      </c>
      <c r="R20" s="87"/>
      <c r="S20" s="87"/>
      <c r="T20" s="87"/>
      <c r="U20" s="110">
        <v>5</v>
      </c>
    </row>
    <row r="21" spans="1:21" s="77" customFormat="1" ht="44.25" thickTop="1">
      <c r="A21" s="78">
        <v>192</v>
      </c>
      <c r="B21" s="78">
        <v>418</v>
      </c>
      <c r="C21" s="78" t="s">
        <v>713</v>
      </c>
      <c r="D21" s="78" t="s">
        <v>714</v>
      </c>
      <c r="E21" s="78" t="s">
        <v>669</v>
      </c>
      <c r="F21" s="78">
        <v>1.6999999999999999E-3</v>
      </c>
      <c r="G21" s="78" t="s">
        <v>61</v>
      </c>
      <c r="H21" s="78" t="s">
        <v>41</v>
      </c>
      <c r="I21" s="105" t="s">
        <v>61</v>
      </c>
      <c r="J21" s="105">
        <v>1.6666666666666668E-3</v>
      </c>
      <c r="K21" s="105">
        <v>1.6999999999999999E-3</v>
      </c>
      <c r="L21" s="106">
        <v>45264</v>
      </c>
      <c r="M21" s="106" t="s">
        <v>3285</v>
      </c>
      <c r="N21" s="105" t="s">
        <v>717</v>
      </c>
      <c r="O21" s="105"/>
      <c r="P21" s="105" t="s">
        <v>707</v>
      </c>
      <c r="Q21" s="107" t="s">
        <v>50</v>
      </c>
      <c r="R21" s="78" t="s">
        <v>716</v>
      </c>
      <c r="S21" s="78" t="s">
        <v>41</v>
      </c>
      <c r="T21" s="78"/>
      <c r="U21" s="108">
        <v>1</v>
      </c>
    </row>
    <row r="22" spans="1:21" s="77" customFormat="1" ht="15.75" thickBot="1">
      <c r="A22" s="40">
        <v>192</v>
      </c>
      <c r="B22" s="40">
        <v>418</v>
      </c>
      <c r="C22" s="40" t="s">
        <v>713</v>
      </c>
      <c r="D22" s="40" t="s">
        <v>714</v>
      </c>
      <c r="E22" s="40" t="s">
        <v>669</v>
      </c>
      <c r="F22" s="40">
        <v>1.6999999999999999E-3</v>
      </c>
      <c r="G22" s="40" t="s">
        <v>61</v>
      </c>
      <c r="H22" s="40" t="s">
        <v>41</v>
      </c>
      <c r="I22" s="89" t="s">
        <v>53</v>
      </c>
      <c r="J22" s="89">
        <v>9.0909090909090898E-4</v>
      </c>
      <c r="K22" s="89">
        <v>9.1E-4</v>
      </c>
      <c r="L22" s="90">
        <v>36251</v>
      </c>
      <c r="M22" s="90" t="s">
        <v>3285</v>
      </c>
      <c r="N22" s="89" t="s">
        <v>715</v>
      </c>
      <c r="O22" s="89"/>
      <c r="P22" s="89" t="s">
        <v>704</v>
      </c>
      <c r="Q22" s="91" t="s">
        <v>50</v>
      </c>
      <c r="R22" s="87"/>
      <c r="S22" s="87"/>
      <c r="T22" s="87"/>
      <c r="U22" s="110">
        <v>5</v>
      </c>
    </row>
    <row r="23" spans="1:21" s="77" customFormat="1" ht="15.75" thickTop="1">
      <c r="A23" s="78">
        <v>210</v>
      </c>
      <c r="B23" s="78">
        <v>195</v>
      </c>
      <c r="C23" s="78" t="s">
        <v>686</v>
      </c>
      <c r="D23" s="78" t="s">
        <v>687</v>
      </c>
      <c r="E23" s="78" t="s">
        <v>669</v>
      </c>
      <c r="F23" s="78">
        <v>0.27</v>
      </c>
      <c r="G23" s="78" t="s">
        <v>371</v>
      </c>
      <c r="H23" s="78" t="s">
        <v>41</v>
      </c>
      <c r="I23" s="105" t="s">
        <v>371</v>
      </c>
      <c r="J23" s="105">
        <v>0.27027027027027023</v>
      </c>
      <c r="K23" s="105">
        <v>0.27</v>
      </c>
      <c r="L23" s="106">
        <v>42642</v>
      </c>
      <c r="M23" s="106" t="s">
        <v>62</v>
      </c>
      <c r="N23" s="105" t="s">
        <v>688</v>
      </c>
      <c r="O23" s="105"/>
      <c r="P23" s="105" t="s">
        <v>689</v>
      </c>
      <c r="Q23" s="107" t="s">
        <v>50</v>
      </c>
      <c r="R23" s="78" t="s">
        <v>3211</v>
      </c>
      <c r="S23" s="78" t="s">
        <v>41</v>
      </c>
      <c r="T23" s="78"/>
      <c r="U23" s="108">
        <v>1</v>
      </c>
    </row>
    <row r="24" spans="1:21" s="77" customFormat="1" ht="15.75" thickBot="1">
      <c r="A24" s="40">
        <v>210</v>
      </c>
      <c r="B24" s="40">
        <v>195</v>
      </c>
      <c r="C24" s="40" t="s">
        <v>686</v>
      </c>
      <c r="D24" s="40" t="s">
        <v>687</v>
      </c>
      <c r="E24" s="40" t="s">
        <v>669</v>
      </c>
      <c r="F24" s="40">
        <v>0.27</v>
      </c>
      <c r="G24" s="40" t="s">
        <v>371</v>
      </c>
      <c r="H24" s="40" t="s">
        <v>41</v>
      </c>
      <c r="I24" s="89" t="s">
        <v>53</v>
      </c>
      <c r="J24" s="89">
        <v>9.9999999999999992E-2</v>
      </c>
      <c r="K24" s="89">
        <v>0.1</v>
      </c>
      <c r="L24" s="90">
        <v>36161</v>
      </c>
      <c r="M24" s="90" t="s">
        <v>3286</v>
      </c>
      <c r="N24" s="89" t="s">
        <v>691</v>
      </c>
      <c r="O24" s="89"/>
      <c r="P24" s="89"/>
      <c r="Q24" s="91" t="s">
        <v>50</v>
      </c>
      <c r="R24" s="87"/>
      <c r="S24" s="87"/>
      <c r="T24" s="87"/>
      <c r="U24" s="110">
        <v>5</v>
      </c>
    </row>
    <row r="25" spans="1:21" s="77" customFormat="1" ht="45.75" thickTop="1">
      <c r="A25" s="78">
        <v>236</v>
      </c>
      <c r="B25" s="78">
        <v>436</v>
      </c>
      <c r="C25" s="78" t="s">
        <v>718</v>
      </c>
      <c r="D25" s="78" t="s">
        <v>719</v>
      </c>
      <c r="E25" s="78" t="s">
        <v>669</v>
      </c>
      <c r="F25" s="78">
        <v>2.5999999999999998E-5</v>
      </c>
      <c r="G25" s="78" t="s">
        <v>61</v>
      </c>
      <c r="H25" s="78" t="s">
        <v>41</v>
      </c>
      <c r="I25" s="105" t="s">
        <v>61</v>
      </c>
      <c r="J25" s="105">
        <v>2.6041666666666668E-5</v>
      </c>
      <c r="K25" s="105">
        <v>2.5999999999999998E-5</v>
      </c>
      <c r="L25" s="106">
        <v>45414</v>
      </c>
      <c r="M25" s="106" t="s">
        <v>62</v>
      </c>
      <c r="N25" s="105" t="s">
        <v>723</v>
      </c>
      <c r="O25" s="105" t="s">
        <v>724</v>
      </c>
      <c r="P25" s="105"/>
      <c r="Q25" s="107" t="s">
        <v>50</v>
      </c>
      <c r="R25" s="78" t="s">
        <v>722</v>
      </c>
      <c r="S25" s="78" t="s">
        <v>41</v>
      </c>
      <c r="T25" s="78"/>
      <c r="U25" s="108">
        <v>1</v>
      </c>
    </row>
    <row r="26" spans="1:21" s="77" customFormat="1" ht="15.75" thickBot="1">
      <c r="A26" s="40">
        <v>236</v>
      </c>
      <c r="B26" s="40">
        <v>436</v>
      </c>
      <c r="C26" s="40" t="s">
        <v>718</v>
      </c>
      <c r="D26" s="40" t="s">
        <v>719</v>
      </c>
      <c r="E26" s="40" t="s">
        <v>669</v>
      </c>
      <c r="F26" s="40">
        <v>2.5999999999999998E-5</v>
      </c>
      <c r="G26" s="40" t="s">
        <v>61</v>
      </c>
      <c r="H26" s="40" t="s">
        <v>41</v>
      </c>
      <c r="I26" s="89" t="s">
        <v>53</v>
      </c>
      <c r="J26" s="89">
        <v>1.4084507042253522E-5</v>
      </c>
      <c r="K26" s="89">
        <v>1.4E-5</v>
      </c>
      <c r="L26" s="90">
        <v>36251</v>
      </c>
      <c r="M26" s="90" t="s">
        <v>62</v>
      </c>
      <c r="N26" s="89" t="s">
        <v>720</v>
      </c>
      <c r="O26" s="89"/>
      <c r="P26" s="89" t="s">
        <v>721</v>
      </c>
      <c r="Q26" s="91" t="s">
        <v>50</v>
      </c>
      <c r="R26" s="87"/>
      <c r="S26" s="87"/>
      <c r="T26" s="87"/>
      <c r="U26" s="110">
        <v>5</v>
      </c>
    </row>
    <row r="27" spans="1:21" s="77" customFormat="1" ht="44.25" thickTop="1">
      <c r="A27" s="78">
        <v>246</v>
      </c>
      <c r="B27" s="78">
        <v>437</v>
      </c>
      <c r="C27" s="78" t="s">
        <v>725</v>
      </c>
      <c r="D27" s="78" t="s">
        <v>726</v>
      </c>
      <c r="E27" s="78" t="s">
        <v>669</v>
      </c>
      <c r="F27" s="78">
        <v>1.7000000000000001E-4</v>
      </c>
      <c r="G27" s="78" t="s">
        <v>61</v>
      </c>
      <c r="H27" s="78" t="s">
        <v>41</v>
      </c>
      <c r="I27" s="105" t="s">
        <v>61</v>
      </c>
      <c r="J27" s="105">
        <v>1.6666666666666669E-4</v>
      </c>
      <c r="K27" s="105">
        <v>1.7000000000000001E-4</v>
      </c>
      <c r="L27" s="106">
        <v>45265</v>
      </c>
      <c r="M27" s="106" t="s">
        <v>3285</v>
      </c>
      <c r="N27" s="105" t="s">
        <v>729</v>
      </c>
      <c r="O27" s="105"/>
      <c r="P27" s="105" t="s">
        <v>707</v>
      </c>
      <c r="Q27" s="107" t="s">
        <v>50</v>
      </c>
      <c r="R27" s="78" t="s">
        <v>728</v>
      </c>
      <c r="S27" s="78" t="s">
        <v>41</v>
      </c>
      <c r="T27" s="78"/>
      <c r="U27" s="108">
        <v>1</v>
      </c>
    </row>
    <row r="28" spans="1:21" s="77" customFormat="1" ht="30" thickBot="1">
      <c r="A28" s="40">
        <v>246</v>
      </c>
      <c r="B28" s="40">
        <v>437</v>
      </c>
      <c r="C28" s="40" t="s">
        <v>725</v>
      </c>
      <c r="D28" s="40" t="s">
        <v>726</v>
      </c>
      <c r="E28" s="40" t="s">
        <v>669</v>
      </c>
      <c r="F28" s="40">
        <v>1.7000000000000001E-4</v>
      </c>
      <c r="G28" s="40" t="s">
        <v>61</v>
      </c>
      <c r="H28" s="40" t="s">
        <v>41</v>
      </c>
      <c r="I28" s="89" t="s">
        <v>53</v>
      </c>
      <c r="J28" s="89">
        <v>9.0909090909090904E-5</v>
      </c>
      <c r="K28" s="89">
        <v>9.1000000000000003E-5</v>
      </c>
      <c r="L28" s="90">
        <v>36251</v>
      </c>
      <c r="M28" s="90" t="s">
        <v>3285</v>
      </c>
      <c r="N28" s="89" t="s">
        <v>727</v>
      </c>
      <c r="O28" s="89"/>
      <c r="P28" s="89" t="s">
        <v>704</v>
      </c>
      <c r="Q28" s="91" t="s">
        <v>50</v>
      </c>
      <c r="R28" s="87"/>
      <c r="S28" s="87"/>
      <c r="T28" s="87"/>
      <c r="U28" s="110">
        <v>5</v>
      </c>
    </row>
    <row r="29" spans="1:21" s="77" customFormat="1" ht="44.25" thickTop="1">
      <c r="A29" s="78">
        <v>247</v>
      </c>
      <c r="B29" s="78">
        <v>438</v>
      </c>
      <c r="C29" s="78" t="s">
        <v>730</v>
      </c>
      <c r="D29" s="78" t="s">
        <v>731</v>
      </c>
      <c r="E29" s="78" t="s">
        <v>669</v>
      </c>
      <c r="F29" s="78">
        <v>1.6999999999999999E-3</v>
      </c>
      <c r="G29" s="78" t="s">
        <v>61</v>
      </c>
      <c r="H29" s="78" t="s">
        <v>41</v>
      </c>
      <c r="I29" s="105" t="s">
        <v>61</v>
      </c>
      <c r="J29" s="105">
        <v>1.6666666666666668E-3</v>
      </c>
      <c r="K29" s="105">
        <v>1.6999999999999999E-3</v>
      </c>
      <c r="L29" s="106">
        <v>45265</v>
      </c>
      <c r="M29" s="106" t="s">
        <v>3285</v>
      </c>
      <c r="N29" s="105" t="s">
        <v>734</v>
      </c>
      <c r="O29" s="105"/>
      <c r="P29" s="105" t="s">
        <v>707</v>
      </c>
      <c r="Q29" s="107" t="s">
        <v>50</v>
      </c>
      <c r="R29" s="78" t="s">
        <v>733</v>
      </c>
      <c r="S29" s="78" t="s">
        <v>41</v>
      </c>
      <c r="T29" s="78"/>
      <c r="U29" s="108">
        <v>1</v>
      </c>
    </row>
    <row r="30" spans="1:21" s="77" customFormat="1" ht="30" thickBot="1">
      <c r="A30" s="40">
        <v>247</v>
      </c>
      <c r="B30" s="40">
        <v>438</v>
      </c>
      <c r="C30" s="40" t="s">
        <v>730</v>
      </c>
      <c r="D30" s="40" t="s">
        <v>731</v>
      </c>
      <c r="E30" s="40" t="s">
        <v>669</v>
      </c>
      <c r="F30" s="40">
        <v>1.6999999999999999E-3</v>
      </c>
      <c r="G30" s="40" t="s">
        <v>61</v>
      </c>
      <c r="H30" s="40" t="s">
        <v>41</v>
      </c>
      <c r="I30" s="89" t="s">
        <v>53</v>
      </c>
      <c r="J30" s="89">
        <v>9.0909090909090898E-4</v>
      </c>
      <c r="K30" s="89">
        <v>9.1E-4</v>
      </c>
      <c r="L30" s="90">
        <v>36251</v>
      </c>
      <c r="M30" s="90" t="s">
        <v>3285</v>
      </c>
      <c r="N30" s="89" t="s">
        <v>732</v>
      </c>
      <c r="O30" s="89"/>
      <c r="P30" s="89" t="s">
        <v>704</v>
      </c>
      <c r="Q30" s="91" t="s">
        <v>50</v>
      </c>
      <c r="R30" s="87"/>
      <c r="S30" s="87"/>
      <c r="T30" s="87"/>
      <c r="U30" s="110">
        <v>5</v>
      </c>
    </row>
    <row r="31" spans="1:21" s="77" customFormat="1" ht="44.25" thickTop="1">
      <c r="A31" s="78">
        <v>276</v>
      </c>
      <c r="B31" s="78">
        <v>250</v>
      </c>
      <c r="C31" s="78" t="s">
        <v>496</v>
      </c>
      <c r="D31" s="78" t="s">
        <v>497</v>
      </c>
      <c r="E31" s="78" t="s">
        <v>669</v>
      </c>
      <c r="F31" s="78">
        <v>0.14000000000000001</v>
      </c>
      <c r="G31" s="78" t="s">
        <v>364</v>
      </c>
      <c r="H31" s="78" t="s">
        <v>41</v>
      </c>
      <c r="I31" s="105" t="s">
        <v>364</v>
      </c>
      <c r="J31" s="105">
        <v>0.13513513513513511</v>
      </c>
      <c r="K31" s="105">
        <v>0.14000000000000001</v>
      </c>
      <c r="L31" s="106">
        <v>45505</v>
      </c>
      <c r="M31" s="106" t="s">
        <v>42</v>
      </c>
      <c r="N31" s="105" t="s">
        <v>692</v>
      </c>
      <c r="O31" s="105"/>
      <c r="P31" s="105" t="s">
        <v>693</v>
      </c>
      <c r="Q31" s="107" t="s">
        <v>50</v>
      </c>
      <c r="R31" s="78" t="s">
        <v>3205</v>
      </c>
      <c r="S31" s="78" t="s">
        <v>41</v>
      </c>
      <c r="T31" s="78"/>
      <c r="U31" s="108">
        <v>1</v>
      </c>
    </row>
    <row r="32" spans="1:21" s="77" customFormat="1" ht="15.75" thickBot="1">
      <c r="A32" s="40">
        <v>276</v>
      </c>
      <c r="B32" s="40">
        <v>250</v>
      </c>
      <c r="C32" s="40" t="s">
        <v>496</v>
      </c>
      <c r="D32" s="40" t="s">
        <v>497</v>
      </c>
      <c r="E32" s="40" t="s">
        <v>669</v>
      </c>
      <c r="F32" s="40">
        <v>0.14000000000000001</v>
      </c>
      <c r="G32" s="40" t="s">
        <v>364</v>
      </c>
      <c r="H32" s="40" t="s">
        <v>41</v>
      </c>
      <c r="I32" s="89" t="s">
        <v>53</v>
      </c>
      <c r="J32" s="89">
        <v>0.16666666666666666</v>
      </c>
      <c r="K32" s="89">
        <v>0.17</v>
      </c>
      <c r="L32" s="90">
        <v>33664</v>
      </c>
      <c r="M32" s="90" t="s">
        <v>62</v>
      </c>
      <c r="N32" s="89" t="s">
        <v>694</v>
      </c>
      <c r="O32" s="89"/>
      <c r="P32" s="89" t="s">
        <v>695</v>
      </c>
      <c r="Q32" s="91" t="s">
        <v>50</v>
      </c>
      <c r="R32" s="87"/>
      <c r="S32" s="87"/>
      <c r="T32" s="87"/>
      <c r="U32" s="110">
        <v>5</v>
      </c>
    </row>
    <row r="33" spans="1:35" s="77" customFormat="1" ht="45.75" thickTop="1">
      <c r="A33" s="112">
        <v>363</v>
      </c>
      <c r="B33" s="113">
        <v>439</v>
      </c>
      <c r="C33" s="113" t="s">
        <v>735</v>
      </c>
      <c r="D33" s="113" t="s">
        <v>736</v>
      </c>
      <c r="E33" s="113" t="s">
        <v>669</v>
      </c>
      <c r="F33" s="113">
        <v>2.9999999999999997E-4</v>
      </c>
      <c r="G33" s="113" t="s">
        <v>61</v>
      </c>
      <c r="H33" s="113" t="s">
        <v>41</v>
      </c>
      <c r="I33" s="114" t="s">
        <v>61</v>
      </c>
      <c r="J33" s="114">
        <v>2.9761904761904765E-4</v>
      </c>
      <c r="K33" s="114">
        <v>2.9999999999999997E-4</v>
      </c>
      <c r="L33" s="115">
        <v>45414</v>
      </c>
      <c r="M33" s="115" t="s">
        <v>62</v>
      </c>
      <c r="N33" s="114" t="s">
        <v>739</v>
      </c>
      <c r="O33" s="114"/>
      <c r="P33" s="114"/>
      <c r="Q33" s="116" t="s">
        <v>50</v>
      </c>
      <c r="R33" s="113" t="s">
        <v>738</v>
      </c>
      <c r="S33" s="113" t="s">
        <v>41</v>
      </c>
      <c r="T33" s="117"/>
      <c r="U33" s="108">
        <v>1</v>
      </c>
    </row>
    <row r="34" spans="1:35" s="77" customFormat="1" ht="15.75" thickBot="1">
      <c r="A34" s="118">
        <v>363</v>
      </c>
      <c r="B34" s="119">
        <v>439</v>
      </c>
      <c r="C34" s="119" t="s">
        <v>735</v>
      </c>
      <c r="D34" s="119" t="s">
        <v>736</v>
      </c>
      <c r="E34" s="119" t="s">
        <v>669</v>
      </c>
      <c r="F34" s="119">
        <v>2.9999999999999997E-4</v>
      </c>
      <c r="G34" s="119" t="s">
        <v>61</v>
      </c>
      <c r="H34" s="119" t="s">
        <v>41</v>
      </c>
      <c r="I34" s="120" t="s">
        <v>53</v>
      </c>
      <c r="J34" s="120">
        <v>1.5873015873015873E-4</v>
      </c>
      <c r="K34" s="120">
        <v>1.6000000000000001E-4</v>
      </c>
      <c r="L34" s="121">
        <v>36251</v>
      </c>
      <c r="M34" s="121" t="s">
        <v>62</v>
      </c>
      <c r="N34" s="120" t="s">
        <v>737</v>
      </c>
      <c r="O34" s="120"/>
      <c r="P34" s="120" t="s">
        <v>704</v>
      </c>
      <c r="Q34" s="122" t="s">
        <v>50</v>
      </c>
      <c r="R34" s="87"/>
      <c r="S34" s="123"/>
      <c r="T34" s="124"/>
      <c r="U34" s="110">
        <v>5</v>
      </c>
    </row>
    <row r="35" spans="1:35" s="154" customFormat="1" ht="57.75">
      <c r="A35" s="142">
        <v>410</v>
      </c>
      <c r="B35" s="142">
        <v>366</v>
      </c>
      <c r="C35" s="142" t="s">
        <v>1765</v>
      </c>
      <c r="D35" s="142" t="s">
        <v>1766</v>
      </c>
      <c r="E35" s="142" t="s">
        <v>669</v>
      </c>
      <c r="F35" s="142">
        <v>3.8E-3</v>
      </c>
      <c r="G35" s="142" t="s">
        <v>53</v>
      </c>
      <c r="H35" s="138" t="s">
        <v>41</v>
      </c>
      <c r="I35" s="147" t="s">
        <v>53</v>
      </c>
      <c r="J35" s="147">
        <v>3.8461538461538464E-3</v>
      </c>
      <c r="K35" s="148">
        <f>IF(J35="--","--",ROUND(J35,2-(1+INT(LOG10(ABS(J35))))))</f>
        <v>3.8E-3</v>
      </c>
      <c r="L35" s="149">
        <v>33451</v>
      </c>
      <c r="M35" s="149" t="s">
        <v>42</v>
      </c>
      <c r="N35" s="147" t="s">
        <v>2759</v>
      </c>
      <c r="O35" s="147"/>
      <c r="P35" s="147" t="s">
        <v>2760</v>
      </c>
      <c r="Q35" s="150" t="s">
        <v>50</v>
      </c>
      <c r="R35" s="134" t="s">
        <v>3222</v>
      </c>
      <c r="S35" s="141" t="s">
        <v>48</v>
      </c>
      <c r="T35" s="133"/>
      <c r="U35" s="16">
        <v>1</v>
      </c>
    </row>
    <row r="36" spans="1:35" s="154" customFormat="1" ht="15.75" thickBot="1">
      <c r="A36" s="143">
        <v>410</v>
      </c>
      <c r="B36" s="143">
        <v>366</v>
      </c>
      <c r="C36" s="143" t="s">
        <v>1765</v>
      </c>
      <c r="D36" s="143" t="s">
        <v>1766</v>
      </c>
      <c r="E36" s="143" t="s">
        <v>669</v>
      </c>
      <c r="F36" s="143">
        <v>3.8E-3</v>
      </c>
      <c r="G36" s="143" t="s">
        <v>53</v>
      </c>
      <c r="H36" s="3" t="s">
        <v>41</v>
      </c>
      <c r="I36" s="3" t="s">
        <v>364</v>
      </c>
      <c r="J36" s="3">
        <v>4.1666666666666666E-3</v>
      </c>
      <c r="K36" s="15">
        <f>IF(J36="--","--",ROUND(J36,2-(1+INT(LOG10(ABS(J36))))))</f>
        <v>4.1999999999999997E-3</v>
      </c>
      <c r="L36" s="4">
        <v>32050</v>
      </c>
      <c r="M36" s="4" t="s">
        <v>42</v>
      </c>
      <c r="N36" s="3" t="s">
        <v>683</v>
      </c>
      <c r="O36" s="3"/>
      <c r="P36" s="3" t="s">
        <v>2758</v>
      </c>
      <c r="Q36" s="140" t="s">
        <v>50</v>
      </c>
      <c r="R36" s="144"/>
      <c r="S36" s="145" t="s">
        <v>48</v>
      </c>
      <c r="T36" s="146"/>
      <c r="U36" s="16">
        <v>5</v>
      </c>
    </row>
    <row r="37" spans="1:35" s="77" customFormat="1" ht="45.75" thickTop="1">
      <c r="A37" s="78">
        <v>427</v>
      </c>
      <c r="B37" s="78">
        <v>441</v>
      </c>
      <c r="C37" s="78" t="s">
        <v>740</v>
      </c>
      <c r="D37" s="78" t="s">
        <v>741</v>
      </c>
      <c r="E37" s="78" t="s">
        <v>669</v>
      </c>
      <c r="F37" s="78">
        <v>8.3000000000000004E-2</v>
      </c>
      <c r="G37" s="78" t="s">
        <v>61</v>
      </c>
      <c r="H37" s="78" t="s">
        <v>41</v>
      </c>
      <c r="I37" s="105" t="s">
        <v>61</v>
      </c>
      <c r="J37" s="105">
        <v>8.3299999999999999E-2</v>
      </c>
      <c r="K37" s="105">
        <v>8.3000000000000004E-2</v>
      </c>
      <c r="L37" s="106">
        <v>45408</v>
      </c>
      <c r="M37" s="106" t="s">
        <v>62</v>
      </c>
      <c r="N37" s="105" t="s">
        <v>745</v>
      </c>
      <c r="O37" s="105"/>
      <c r="P37" s="105"/>
      <c r="Q37" s="107" t="s">
        <v>50</v>
      </c>
      <c r="R37" s="87" t="s">
        <v>744</v>
      </c>
      <c r="S37" s="78" t="s">
        <v>41</v>
      </c>
      <c r="T37" s="87"/>
      <c r="U37" s="108">
        <v>1</v>
      </c>
    </row>
    <row r="38" spans="1:35" s="77" customFormat="1" ht="15.75" thickBot="1">
      <c r="A38" s="40">
        <v>427</v>
      </c>
      <c r="B38" s="40">
        <v>441</v>
      </c>
      <c r="C38" s="109" t="s">
        <v>740</v>
      </c>
      <c r="D38" s="40" t="s">
        <v>741</v>
      </c>
      <c r="E38" s="40" t="s">
        <v>669</v>
      </c>
      <c r="F38" s="40">
        <v>8.3000000000000004E-2</v>
      </c>
      <c r="G38" s="40" t="s">
        <v>61</v>
      </c>
      <c r="H38" s="40" t="s">
        <v>41</v>
      </c>
      <c r="I38" s="89" t="s">
        <v>53</v>
      </c>
      <c r="J38" s="89">
        <v>2.7027027027027029E-2</v>
      </c>
      <c r="K38" s="89">
        <v>2.7E-2</v>
      </c>
      <c r="L38" s="90">
        <v>36251</v>
      </c>
      <c r="M38" s="90" t="s">
        <v>62</v>
      </c>
      <c r="N38" s="89" t="s">
        <v>742</v>
      </c>
      <c r="O38" s="89"/>
      <c r="P38" s="89" t="s">
        <v>743</v>
      </c>
      <c r="Q38" s="91" t="s">
        <v>50</v>
      </c>
      <c r="R38" s="87"/>
      <c r="S38" s="87"/>
      <c r="T38" s="87"/>
      <c r="U38" s="110">
        <v>5</v>
      </c>
    </row>
    <row r="39" spans="1:35" s="77" customFormat="1" ht="44.25" thickTop="1">
      <c r="A39" s="78">
        <v>435</v>
      </c>
      <c r="B39" s="78">
        <v>443</v>
      </c>
      <c r="C39" s="78" t="s">
        <v>746</v>
      </c>
      <c r="D39" s="78" t="s">
        <v>747</v>
      </c>
      <c r="E39" s="78" t="s">
        <v>669</v>
      </c>
      <c r="F39" s="78">
        <v>0.17</v>
      </c>
      <c r="G39" s="78" t="s">
        <v>61</v>
      </c>
      <c r="H39" s="78" t="s">
        <v>41</v>
      </c>
      <c r="I39" s="105" t="s">
        <v>61</v>
      </c>
      <c r="J39" s="105">
        <v>0.16666666666666669</v>
      </c>
      <c r="K39" s="105">
        <v>0.17</v>
      </c>
      <c r="L39" s="106">
        <v>45265</v>
      </c>
      <c r="M39" s="106" t="s">
        <v>3285</v>
      </c>
      <c r="N39" s="105" t="s">
        <v>750</v>
      </c>
      <c r="O39" s="105"/>
      <c r="P39" s="105" t="s">
        <v>707</v>
      </c>
      <c r="Q39" s="107" t="s">
        <v>50</v>
      </c>
      <c r="R39" s="78" t="s">
        <v>749</v>
      </c>
      <c r="S39" s="78" t="s">
        <v>41</v>
      </c>
      <c r="T39" s="78"/>
      <c r="U39" s="108">
        <v>1</v>
      </c>
    </row>
    <row r="40" spans="1:35" s="77" customFormat="1" ht="30" thickBot="1">
      <c r="A40" s="40">
        <v>435</v>
      </c>
      <c r="B40" s="40">
        <v>443</v>
      </c>
      <c r="C40" s="40" t="s">
        <v>746</v>
      </c>
      <c r="D40" s="40" t="s">
        <v>747</v>
      </c>
      <c r="E40" s="40" t="s">
        <v>669</v>
      </c>
      <c r="F40" s="40">
        <v>0.17</v>
      </c>
      <c r="G40" s="40" t="s">
        <v>61</v>
      </c>
      <c r="H40" s="40" t="s">
        <v>41</v>
      </c>
      <c r="I40" s="89" t="s">
        <v>53</v>
      </c>
      <c r="J40" s="89">
        <v>9.0909090909090912E-2</v>
      </c>
      <c r="K40" s="89">
        <v>9.0999999999999998E-2</v>
      </c>
      <c r="L40" s="90">
        <v>36251</v>
      </c>
      <c r="M40" s="90" t="s">
        <v>3285</v>
      </c>
      <c r="N40" s="89" t="s">
        <v>748</v>
      </c>
      <c r="O40" s="89"/>
      <c r="P40" s="89" t="s">
        <v>704</v>
      </c>
      <c r="Q40" s="91" t="s">
        <v>50</v>
      </c>
      <c r="R40" s="87"/>
      <c r="S40" s="87"/>
      <c r="T40" s="87"/>
      <c r="U40" s="110">
        <v>5</v>
      </c>
    </row>
    <row r="41" spans="1:35" s="77" customFormat="1" ht="44.25" thickTop="1">
      <c r="A41" s="78">
        <v>443</v>
      </c>
      <c r="B41" s="78">
        <v>444</v>
      </c>
      <c r="C41" s="104" t="s">
        <v>751</v>
      </c>
      <c r="D41" s="78" t="s">
        <v>752</v>
      </c>
      <c r="E41" s="78" t="s">
        <v>669</v>
      </c>
      <c r="F41" s="78">
        <v>1.7000000000000001E-2</v>
      </c>
      <c r="G41" s="78" t="s">
        <v>61</v>
      </c>
      <c r="H41" s="78" t="s">
        <v>41</v>
      </c>
      <c r="I41" s="105" t="s">
        <v>61</v>
      </c>
      <c r="J41" s="105">
        <v>1.6666666666666666E-2</v>
      </c>
      <c r="K41" s="105">
        <v>1.7000000000000001E-2</v>
      </c>
      <c r="L41" s="106">
        <v>45265</v>
      </c>
      <c r="M41" s="106" t="s">
        <v>3285</v>
      </c>
      <c r="N41" s="105" t="s">
        <v>755</v>
      </c>
      <c r="O41" s="105"/>
      <c r="P41" s="105" t="s">
        <v>707</v>
      </c>
      <c r="Q41" s="107" t="s">
        <v>50</v>
      </c>
      <c r="R41" s="78" t="s">
        <v>754</v>
      </c>
      <c r="S41" s="78" t="s">
        <v>41</v>
      </c>
      <c r="T41" s="78"/>
      <c r="U41" s="108">
        <v>1</v>
      </c>
    </row>
    <row r="42" spans="1:35" s="77" customFormat="1" ht="30" thickBot="1">
      <c r="A42" s="40">
        <v>443</v>
      </c>
      <c r="B42" s="40">
        <v>444</v>
      </c>
      <c r="C42" s="109" t="s">
        <v>751</v>
      </c>
      <c r="D42" s="40" t="s">
        <v>752</v>
      </c>
      <c r="E42" s="40" t="s">
        <v>669</v>
      </c>
      <c r="F42" s="40">
        <v>1.7000000000000001E-2</v>
      </c>
      <c r="G42" s="40" t="s">
        <v>61</v>
      </c>
      <c r="H42" s="40" t="s">
        <v>41</v>
      </c>
      <c r="I42" s="89" t="s">
        <v>53</v>
      </c>
      <c r="J42" s="89">
        <v>9.0909090909090905E-3</v>
      </c>
      <c r="K42" s="89">
        <v>9.1000000000000004E-3</v>
      </c>
      <c r="L42" s="90">
        <v>36251</v>
      </c>
      <c r="M42" s="90" t="s">
        <v>3285</v>
      </c>
      <c r="N42" s="89" t="s">
        <v>753</v>
      </c>
      <c r="O42" s="89"/>
      <c r="P42" s="89" t="s">
        <v>704</v>
      </c>
      <c r="Q42" s="91" t="s">
        <v>50</v>
      </c>
      <c r="R42" s="87"/>
      <c r="S42" s="87"/>
      <c r="T42" s="87"/>
      <c r="U42" s="110">
        <v>5</v>
      </c>
    </row>
    <row r="43" spans="1:35" s="77" customFormat="1" ht="44.25" thickTop="1">
      <c r="A43" s="78">
        <v>444</v>
      </c>
      <c r="B43" s="78">
        <v>445</v>
      </c>
      <c r="C43" s="78" t="s">
        <v>756</v>
      </c>
      <c r="D43" s="78" t="s">
        <v>757</v>
      </c>
      <c r="E43" s="78" t="s">
        <v>669</v>
      </c>
      <c r="F43" s="78">
        <v>1.7000000000000001E-2</v>
      </c>
      <c r="G43" s="78" t="s">
        <v>61</v>
      </c>
      <c r="H43" s="78" t="s">
        <v>41</v>
      </c>
      <c r="I43" s="105" t="s">
        <v>61</v>
      </c>
      <c r="J43" s="105">
        <v>1.6666666666666666E-2</v>
      </c>
      <c r="K43" s="105">
        <v>1.7000000000000001E-2</v>
      </c>
      <c r="L43" s="106">
        <v>45265</v>
      </c>
      <c r="M43" s="106" t="s">
        <v>3285</v>
      </c>
      <c r="N43" s="105" t="s">
        <v>755</v>
      </c>
      <c r="O43" s="105"/>
      <c r="P43" s="105" t="s">
        <v>707</v>
      </c>
      <c r="Q43" s="107" t="s">
        <v>50</v>
      </c>
      <c r="R43" s="78" t="s">
        <v>758</v>
      </c>
      <c r="S43" s="78" t="s">
        <v>41</v>
      </c>
      <c r="T43" s="78"/>
      <c r="U43" s="108">
        <v>1</v>
      </c>
    </row>
    <row r="44" spans="1:35" s="77" customFormat="1" ht="30" thickBot="1">
      <c r="A44" s="40">
        <v>444</v>
      </c>
      <c r="B44" s="40">
        <v>445</v>
      </c>
      <c r="C44" s="40" t="s">
        <v>756</v>
      </c>
      <c r="D44" s="40" t="s">
        <v>757</v>
      </c>
      <c r="E44" s="40" t="s">
        <v>669</v>
      </c>
      <c r="F44" s="40">
        <v>1.7000000000000001E-2</v>
      </c>
      <c r="G44" s="40" t="s">
        <v>61</v>
      </c>
      <c r="H44" s="40" t="s">
        <v>41</v>
      </c>
      <c r="I44" s="89" t="s">
        <v>53</v>
      </c>
      <c r="J44" s="89">
        <v>9.0909090909090905E-3</v>
      </c>
      <c r="K44" s="89">
        <v>9.1000000000000004E-3</v>
      </c>
      <c r="L44" s="90">
        <v>36251</v>
      </c>
      <c r="M44" s="90" t="s">
        <v>3285</v>
      </c>
      <c r="N44" s="89" t="s">
        <v>753</v>
      </c>
      <c r="O44" s="89"/>
      <c r="P44" s="89" t="s">
        <v>704</v>
      </c>
      <c r="Q44" s="91" t="s">
        <v>50</v>
      </c>
      <c r="R44" s="87"/>
      <c r="S44" s="87"/>
      <c r="T44" s="87"/>
      <c r="U44" s="110">
        <v>5</v>
      </c>
    </row>
    <row r="45" spans="1:35" s="77" customFormat="1" ht="44.25" thickTop="1">
      <c r="A45" s="78">
        <v>512</v>
      </c>
      <c r="B45" s="111">
        <v>456</v>
      </c>
      <c r="C45" s="112" t="s">
        <v>696</v>
      </c>
      <c r="D45" s="113" t="s">
        <v>3110</v>
      </c>
      <c r="E45" s="113" t="s">
        <v>669</v>
      </c>
      <c r="F45" s="113">
        <v>9.1000000000000004E-3</v>
      </c>
      <c r="G45" s="113" t="s">
        <v>53</v>
      </c>
      <c r="H45" s="113" t="s">
        <v>41</v>
      </c>
      <c r="I45" s="114" t="s">
        <v>53</v>
      </c>
      <c r="J45" s="114">
        <v>9.0909090909090905E-3</v>
      </c>
      <c r="K45" s="114">
        <v>9.1000000000000004E-3</v>
      </c>
      <c r="L45" s="115">
        <v>36251</v>
      </c>
      <c r="M45" s="115" t="s">
        <v>62</v>
      </c>
      <c r="N45" s="114" t="s">
        <v>697</v>
      </c>
      <c r="O45" s="114"/>
      <c r="P45" s="114" t="s">
        <v>700</v>
      </c>
      <c r="Q45" s="116" t="s">
        <v>50</v>
      </c>
      <c r="R45" s="113" t="s">
        <v>699</v>
      </c>
      <c r="S45" s="113" t="s">
        <v>41</v>
      </c>
      <c r="T45" s="117"/>
      <c r="U45" s="108">
        <v>1</v>
      </c>
      <c r="AI45" s="158"/>
    </row>
    <row r="46" spans="1:35" s="77" customFormat="1" ht="30" thickBot="1">
      <c r="A46" s="40">
        <v>512</v>
      </c>
      <c r="B46" s="196">
        <v>456</v>
      </c>
      <c r="C46" s="118" t="s">
        <v>696</v>
      </c>
      <c r="D46" s="119" t="s">
        <v>3110</v>
      </c>
      <c r="E46" s="119" t="s">
        <v>669</v>
      </c>
      <c r="F46" s="119">
        <v>9.1000000000000004E-3</v>
      </c>
      <c r="G46" s="119" t="s">
        <v>53</v>
      </c>
      <c r="H46" s="119" t="s">
        <v>41</v>
      </c>
      <c r="I46" s="120" t="s">
        <v>364</v>
      </c>
      <c r="J46" s="120">
        <v>9.9999999999999985E-3</v>
      </c>
      <c r="K46" s="120">
        <v>0.01</v>
      </c>
      <c r="L46" s="121">
        <v>35339</v>
      </c>
      <c r="M46" s="121" t="s">
        <v>62</v>
      </c>
      <c r="N46" s="120" t="s">
        <v>697</v>
      </c>
      <c r="O46" s="120"/>
      <c r="P46" s="120" t="s">
        <v>698</v>
      </c>
      <c r="Q46" s="122" t="s">
        <v>50</v>
      </c>
      <c r="R46" s="123"/>
      <c r="S46" s="123"/>
      <c r="T46" s="124"/>
      <c r="U46" s="110">
        <v>4</v>
      </c>
      <c r="AI46" s="158"/>
    </row>
  </sheetData>
  <autoFilter ref="C4:T46" xr:uid="{773478A3-8A27-4350-8D31-63466A2AB2E4}"/>
  <mergeCells count="1">
    <mergeCell ref="C2:T2"/>
  </mergeCells>
  <hyperlinks>
    <hyperlink ref="Q6" r:id="rId1" xr:uid="{3A6A23F7-63D7-46A1-9C77-42BAF4E20FB5}"/>
    <hyperlink ref="Q5" r:id="rId2" xr:uid="{04A600D5-F0A4-4D71-87AD-CFC0CC8F3159}"/>
    <hyperlink ref="Q8" display="Click Here" xr:uid="{66608CF3-C6A1-4FA8-99F2-25895FA0CDCF}"/>
    <hyperlink ref="Q7" display="Click Here" xr:uid="{7292654C-1B0A-42BE-A804-8EF1971B8C4D}"/>
    <hyperlink ref="Q9" r:id="rId3" xr:uid="{0A0DE757-39A3-46FB-9F1C-33621D4C6F52}"/>
    <hyperlink ref="Q10" r:id="rId4" xr:uid="{5D57D4E9-D351-4B4B-9B82-BF63DD6E00DA}"/>
    <hyperlink ref="Q11" r:id="rId5" xr:uid="{25AD8BEE-CB87-4CD4-9F2F-35432294632B}"/>
    <hyperlink ref="Q13" r:id="rId6" xr:uid="{3BE2122C-F99E-4F93-9E89-B2731E6F23A7}"/>
    <hyperlink ref="Q14" r:id="rId7" xr:uid="{76DDD94D-FD77-479C-8896-524C8CFB703B}"/>
    <hyperlink ref="Q12" r:id="rId8" xr:uid="{09199DBC-E321-48F8-A198-6CB648722BF2}"/>
    <hyperlink ref="Q23" r:id="rId9" xr:uid="{DF942641-9334-4E60-93FC-AB261674418F}"/>
    <hyperlink ref="Q24" display="Click Here" xr:uid="{E73E63A4-F85B-4505-8308-8A1DCCAC8F5F}"/>
    <hyperlink ref="Q31" r:id="rId10" xr:uid="{62F7F495-9622-4C98-91A8-E53E23BAA435}"/>
    <hyperlink ref="Q32" r:id="rId11" xr:uid="{AB491F38-C6EC-46EF-BDF4-F1B497768C43}"/>
    <hyperlink ref="Q46" r:id="rId12" xr:uid="{F95C184B-BB50-4FFD-A169-7304D2427F48}"/>
    <hyperlink ref="Q45" r:id="rId13" xr:uid="{6A654576-A0FC-43CB-B174-5E99AE083161}"/>
    <hyperlink ref="Q18" r:id="rId14" xr:uid="{BE3EE65D-119D-4D1F-8C90-D9BD756EFAC8}"/>
    <hyperlink ref="Q17" r:id="rId15" xr:uid="{CC558BA2-A7E8-459D-A4AA-F7B0F03E28D6}"/>
    <hyperlink ref="Q20" r:id="rId16" xr:uid="{1BAF89FD-F4D3-4BA2-BE74-46DFCE931004}"/>
    <hyperlink ref="Q19" r:id="rId17" xr:uid="{1B000F56-B5D9-41AF-8826-E31D376B2816}"/>
    <hyperlink ref="Q22" r:id="rId18" xr:uid="{CC799CC2-E959-445F-8F67-2546F3219ADF}"/>
    <hyperlink ref="Q21" r:id="rId19" xr:uid="{A9175F5F-71BE-42B3-B021-2ABD61D136FF}"/>
    <hyperlink ref="Q26" r:id="rId20" xr:uid="{E12E8E6C-1B5C-48CB-A2E0-7350721D3325}"/>
    <hyperlink ref="Q25" r:id="rId21" xr:uid="{D48C18A0-B7B9-403F-9FA1-D43962F7DC6E}"/>
    <hyperlink ref="Q28" r:id="rId22" xr:uid="{A18ECEC6-59E5-40BD-8CC0-B88DD1B56BF2}"/>
    <hyperlink ref="Q27" r:id="rId23" xr:uid="{0F5C903C-4178-40E9-9F2A-371352547B5C}"/>
    <hyperlink ref="Q30" r:id="rId24" xr:uid="{1AD28A69-0CB1-46D9-BAE9-B468BD6FB275}"/>
    <hyperlink ref="Q29" r:id="rId25" xr:uid="{4C17BAE1-8C57-4CE9-8198-77A1AB4C23B5}"/>
    <hyperlink ref="Q34" r:id="rId26" xr:uid="{229EC483-7501-4BF7-809C-CFA2EE278FE3}"/>
    <hyperlink ref="Q33" r:id="rId27" xr:uid="{2C565700-F5C2-460D-8163-F3CA2741C7CE}"/>
    <hyperlink ref="Q38" r:id="rId28" xr:uid="{9F1101D3-2A3C-4D57-8F02-4DD2FC08F8AA}"/>
    <hyperlink ref="Q37" r:id="rId29" xr:uid="{4D861A35-BC79-4109-97ED-F9CD1AE65499}"/>
    <hyperlink ref="Q40" r:id="rId30" xr:uid="{805E20B3-96DB-49EB-A662-9F40785CE0AD}"/>
    <hyperlink ref="Q39" r:id="rId31" xr:uid="{5FF539BE-5E45-4925-855B-151A0205FD6E}"/>
    <hyperlink ref="Q42" r:id="rId32" xr:uid="{CBA116B9-1850-426E-9E42-93DFA5981011}"/>
    <hyperlink ref="Q41" r:id="rId33" xr:uid="{DAC23C1F-7F58-44FD-8EFA-E213FA1C4DA7}"/>
    <hyperlink ref="Q44" r:id="rId34" xr:uid="{DA593C84-5808-49E9-B2BB-928BC583FC51}"/>
    <hyperlink ref="Q43" r:id="rId35" xr:uid="{95ECA3A8-AFE1-4B9A-A3FB-734EB8AF8B26}"/>
    <hyperlink ref="Q15" r:id="rId36" xr:uid="{8DD12086-69D6-41AC-AE2C-B8386D56E89B}"/>
    <hyperlink ref="Q16" r:id="rId37" xr:uid="{1C0E1AC0-71A1-464C-B132-2AF74A835E75}"/>
    <hyperlink ref="Q36" r:id="rId38" xr:uid="{EF190CE1-7CAE-49F7-B9B2-A7C67FFA0474}"/>
    <hyperlink ref="Q35" r:id="rId39" xr:uid="{9D758F72-EBA2-49A0-97BA-8BC30B719D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2C42-0D61-4AC9-AEF9-7795817DA911}">
  <sheetPr codeName="Sheet3">
    <tabColor rgb="FFEAF29A"/>
  </sheetPr>
  <dimension ref="A1:AM90"/>
  <sheetViews>
    <sheetView topLeftCell="C1" zoomScaleNormal="100" workbookViewId="0">
      <pane ySplit="4" topLeftCell="A5" activePane="bottomLeft" state="frozen"/>
      <selection pane="bottomLeft" activeCell="C1" sqref="C1"/>
    </sheetView>
  </sheetViews>
  <sheetFormatPr defaultColWidth="9.125" defaultRowHeight="15"/>
  <cols>
    <col min="1" max="2" width="9.125" style="37" hidden="1" customWidth="1"/>
    <col min="3" max="3" width="14" style="37" customWidth="1"/>
    <col min="4" max="4" width="33.25" style="37" customWidth="1"/>
    <col min="5" max="5" width="11.25" style="37" bestFit="1" customWidth="1"/>
    <col min="6" max="7" width="10.75" style="37" bestFit="1" customWidth="1"/>
    <col min="8" max="8" width="8.75" style="37" hidden="1" customWidth="1"/>
    <col min="9" max="9" width="10.75" style="37" customWidth="1"/>
    <col min="10" max="10" width="9.625" style="37" hidden="1" customWidth="1"/>
    <col min="11" max="11" width="9.625" style="37" customWidth="1"/>
    <col min="12" max="12" width="11.125" style="37" bestFit="1" customWidth="1"/>
    <col min="13" max="13" width="13.625" style="37" bestFit="1" customWidth="1"/>
    <col min="14" max="14" width="18.25" style="37" bestFit="1" customWidth="1"/>
    <col min="15" max="15" width="10.75" style="37" hidden="1" customWidth="1"/>
    <col min="16" max="16" width="27" style="37" customWidth="1"/>
    <col min="17" max="17" width="65.25" style="37" customWidth="1"/>
    <col min="18" max="22" width="4.625" style="37" customWidth="1"/>
    <col min="23" max="24" width="7.875" style="37" customWidth="1"/>
    <col min="25" max="25" width="57.75" style="37" customWidth="1"/>
    <col min="26" max="26" width="11.25" style="37" bestFit="1" customWidth="1"/>
    <col min="27" max="27" width="32" style="37" customWidth="1"/>
    <col min="28" max="28" width="11" style="37" bestFit="1" customWidth="1"/>
    <col min="29" max="29" width="48.125" style="37" customWidth="1"/>
    <col min="30" max="30" width="46.625" style="37" customWidth="1"/>
    <col min="31" max="31" width="10.75" style="37" bestFit="1" customWidth="1"/>
    <col min="32" max="32" width="48.75" style="37" customWidth="1"/>
    <col min="33" max="33" width="86.125" style="37" customWidth="1"/>
    <col min="34" max="34" width="10.25" style="37" bestFit="1" customWidth="1"/>
    <col min="35" max="35" width="29.125" style="37" hidden="1" customWidth="1"/>
    <col min="36" max="36" width="79.625" style="37" customWidth="1"/>
    <col min="37" max="37" width="22.875" style="37" hidden="1" customWidth="1"/>
    <col min="38" max="38" width="43" style="37" customWidth="1"/>
    <col min="39" max="39" width="0" style="37" hidden="1" customWidth="1"/>
    <col min="40" max="16384" width="9.125" style="37"/>
  </cols>
  <sheetData>
    <row r="1" spans="1:39" s="76" customFormat="1"/>
    <row r="2" spans="1:39" s="76" customFormat="1" ht="26.25">
      <c r="C2" s="232" t="s">
        <v>3278</v>
      </c>
      <c r="D2" s="232"/>
      <c r="E2" s="232"/>
      <c r="F2" s="232"/>
      <c r="G2" s="232"/>
      <c r="H2" s="232"/>
      <c r="I2" s="232"/>
      <c r="J2" s="232"/>
      <c r="K2" s="232"/>
      <c r="L2" s="232"/>
      <c r="M2" s="232"/>
      <c r="N2" s="232"/>
      <c r="O2" s="232"/>
      <c r="P2" s="232"/>
      <c r="Q2" s="232"/>
      <c r="R2" s="232"/>
      <c r="S2" s="232"/>
      <c r="AF2" s="159"/>
      <c r="AG2" s="159"/>
      <c r="AH2" s="159"/>
      <c r="AI2" s="159"/>
      <c r="AJ2" s="159"/>
      <c r="AK2" s="159"/>
      <c r="AL2" s="159"/>
    </row>
    <row r="3" spans="1:39" s="76" customFormat="1"/>
    <row r="4" spans="1:39" s="27" customFormat="1" ht="60.75" thickBot="1">
      <c r="A4" s="26" t="s">
        <v>0</v>
      </c>
      <c r="B4" s="26" t="s">
        <v>1</v>
      </c>
      <c r="C4" s="26" t="s">
        <v>2</v>
      </c>
      <c r="D4" s="26" t="s">
        <v>3</v>
      </c>
      <c r="E4" s="26" t="s">
        <v>4</v>
      </c>
      <c r="F4" s="26" t="s">
        <v>5</v>
      </c>
      <c r="G4" s="26" t="s">
        <v>6</v>
      </c>
      <c r="H4" s="26" t="s">
        <v>7</v>
      </c>
      <c r="I4" s="19" t="s">
        <v>3383</v>
      </c>
      <c r="J4" s="19" t="s">
        <v>3389</v>
      </c>
      <c r="K4" s="19" t="s">
        <v>9</v>
      </c>
      <c r="L4" s="20" t="s">
        <v>10</v>
      </c>
      <c r="M4" s="19" t="s">
        <v>11</v>
      </c>
      <c r="N4" s="19" t="s">
        <v>12</v>
      </c>
      <c r="O4" s="19" t="s">
        <v>13</v>
      </c>
      <c r="P4" s="19" t="s">
        <v>14</v>
      </c>
      <c r="Q4" s="19" t="s">
        <v>15</v>
      </c>
      <c r="R4" s="19" t="s">
        <v>16</v>
      </c>
      <c r="S4" s="19" t="s">
        <v>17</v>
      </c>
      <c r="T4" s="19" t="s">
        <v>18</v>
      </c>
      <c r="U4" s="19" t="s">
        <v>19</v>
      </c>
      <c r="V4" s="19" t="s">
        <v>20</v>
      </c>
      <c r="W4" s="19" t="s">
        <v>21</v>
      </c>
      <c r="X4" s="19" t="s">
        <v>22</v>
      </c>
      <c r="Y4" s="19" t="s">
        <v>23</v>
      </c>
      <c r="Z4" s="19" t="s">
        <v>24</v>
      </c>
      <c r="AA4" s="19" t="s">
        <v>25</v>
      </c>
      <c r="AB4" s="19" t="s">
        <v>26</v>
      </c>
      <c r="AC4" s="19" t="s">
        <v>27</v>
      </c>
      <c r="AD4" s="19" t="s">
        <v>28</v>
      </c>
      <c r="AE4" s="19" t="s">
        <v>29</v>
      </c>
      <c r="AF4" s="19" t="s">
        <v>3123</v>
      </c>
      <c r="AG4" s="19" t="s">
        <v>31</v>
      </c>
      <c r="AH4" s="19" t="s">
        <v>32</v>
      </c>
      <c r="AI4" s="19" t="s">
        <v>33</v>
      </c>
      <c r="AJ4" s="19" t="s">
        <v>34</v>
      </c>
      <c r="AK4" s="19" t="s">
        <v>35</v>
      </c>
      <c r="AL4" s="21" t="s">
        <v>36</v>
      </c>
      <c r="AM4" s="22" t="s">
        <v>3159</v>
      </c>
    </row>
    <row r="5" spans="1:39" ht="30" thickTop="1">
      <c r="A5" s="78">
        <v>7</v>
      </c>
      <c r="B5" s="78">
        <v>5</v>
      </c>
      <c r="C5" s="78" t="s">
        <v>37</v>
      </c>
      <c r="D5" s="78" t="s">
        <v>38</v>
      </c>
      <c r="E5" s="78" t="s">
        <v>357</v>
      </c>
      <c r="F5" s="78">
        <v>0.9</v>
      </c>
      <c r="G5" s="78" t="s">
        <v>40</v>
      </c>
      <c r="H5" s="78" t="s">
        <v>41</v>
      </c>
      <c r="I5" s="79" t="s">
        <v>40</v>
      </c>
      <c r="J5" s="79">
        <v>0.9</v>
      </c>
      <c r="K5" s="79">
        <v>0.9</v>
      </c>
      <c r="L5" s="80">
        <v>45413</v>
      </c>
      <c r="M5" s="79" t="s">
        <v>62</v>
      </c>
      <c r="N5" s="79" t="s">
        <v>43</v>
      </c>
      <c r="O5" s="79" t="s">
        <v>41</v>
      </c>
      <c r="P5" s="81" t="s">
        <v>368</v>
      </c>
      <c r="Q5" s="79" t="s">
        <v>369</v>
      </c>
      <c r="R5" s="79">
        <v>3</v>
      </c>
      <c r="S5" s="79">
        <v>10</v>
      </c>
      <c r="T5" s="79"/>
      <c r="U5" s="79"/>
      <c r="V5" s="79"/>
      <c r="W5" s="79"/>
      <c r="X5" s="79">
        <v>30</v>
      </c>
      <c r="Y5" s="79"/>
      <c r="Z5" s="79" t="s">
        <v>190</v>
      </c>
      <c r="AA5" s="79"/>
      <c r="AB5" s="79" t="s">
        <v>41</v>
      </c>
      <c r="AC5" s="79" t="s">
        <v>300</v>
      </c>
      <c r="AD5" s="79" t="s">
        <v>370</v>
      </c>
      <c r="AE5" s="79" t="s">
        <v>41</v>
      </c>
      <c r="AF5" s="79" t="s">
        <v>107</v>
      </c>
      <c r="AG5" s="79"/>
      <c r="AH5" s="82" t="s">
        <v>50</v>
      </c>
      <c r="AI5" s="83"/>
      <c r="AJ5" s="78" t="s">
        <v>3162</v>
      </c>
      <c r="AK5" s="78" t="s">
        <v>41</v>
      </c>
      <c r="AL5" s="78"/>
      <c r="AM5" s="64">
        <v>1</v>
      </c>
    </row>
    <row r="6" spans="1:39">
      <c r="A6" s="40">
        <v>7</v>
      </c>
      <c r="B6" s="40">
        <v>5</v>
      </c>
      <c r="C6" s="40" t="s">
        <v>37</v>
      </c>
      <c r="D6" s="40" t="s">
        <v>38</v>
      </c>
      <c r="E6" s="40" t="s">
        <v>357</v>
      </c>
      <c r="F6" s="40">
        <v>0.9</v>
      </c>
      <c r="G6" s="40" t="s">
        <v>40</v>
      </c>
      <c r="H6" s="40" t="s">
        <v>41</v>
      </c>
      <c r="I6" s="84" t="s">
        <v>364</v>
      </c>
      <c r="J6" s="84">
        <v>0.02</v>
      </c>
      <c r="K6" s="84">
        <v>0.02</v>
      </c>
      <c r="L6" s="85">
        <v>37775</v>
      </c>
      <c r="M6" s="84" t="s">
        <v>62</v>
      </c>
      <c r="N6" s="84" t="s">
        <v>43</v>
      </c>
      <c r="O6" s="84" t="s">
        <v>41</v>
      </c>
      <c r="P6" s="50" t="s">
        <v>365</v>
      </c>
      <c r="Q6" s="84" t="s">
        <v>149</v>
      </c>
      <c r="R6" s="84">
        <v>3</v>
      </c>
      <c r="S6" s="84">
        <v>10</v>
      </c>
      <c r="T6" s="84">
        <v>3</v>
      </c>
      <c r="U6" s="84">
        <v>10</v>
      </c>
      <c r="V6" s="84"/>
      <c r="W6" s="84"/>
      <c r="X6" s="84">
        <v>1000</v>
      </c>
      <c r="Y6" s="84"/>
      <c r="Z6" s="84" t="s">
        <v>46</v>
      </c>
      <c r="AA6" s="84" t="s">
        <v>57</v>
      </c>
      <c r="AB6" s="84" t="s">
        <v>41</v>
      </c>
      <c r="AC6" s="84" t="s">
        <v>366</v>
      </c>
      <c r="AD6" s="84" t="s">
        <v>367</v>
      </c>
      <c r="AE6" s="84" t="s">
        <v>41</v>
      </c>
      <c r="AF6" s="84" t="s">
        <v>107</v>
      </c>
      <c r="AG6" s="84"/>
      <c r="AH6" s="86" t="s">
        <v>50</v>
      </c>
      <c r="AI6" s="84"/>
      <c r="AJ6" s="87"/>
      <c r="AK6" s="87"/>
      <c r="AL6" s="87"/>
      <c r="AM6" s="88">
        <v>4</v>
      </c>
    </row>
    <row r="7" spans="1:39" ht="43.5">
      <c r="A7" s="40">
        <v>7</v>
      </c>
      <c r="B7" s="40">
        <v>5</v>
      </c>
      <c r="C7" s="46" t="s">
        <v>37</v>
      </c>
      <c r="D7" s="46" t="s">
        <v>38</v>
      </c>
      <c r="E7" s="46" t="s">
        <v>357</v>
      </c>
      <c r="F7" s="46">
        <v>0.9</v>
      </c>
      <c r="G7" s="46" t="s">
        <v>40</v>
      </c>
      <c r="H7" s="40" t="s">
        <v>41</v>
      </c>
      <c r="I7" s="84" t="s">
        <v>53</v>
      </c>
      <c r="J7" s="84">
        <v>0.35</v>
      </c>
      <c r="K7" s="84">
        <v>0.35</v>
      </c>
      <c r="L7" s="85">
        <v>39783</v>
      </c>
      <c r="M7" s="84" t="s">
        <v>86</v>
      </c>
      <c r="N7" s="84" t="s">
        <v>43</v>
      </c>
      <c r="O7" s="84" t="s">
        <v>41</v>
      </c>
      <c r="P7" s="50" t="s">
        <v>358</v>
      </c>
      <c r="Q7" s="84" t="s">
        <v>359</v>
      </c>
      <c r="R7" s="84">
        <v>3</v>
      </c>
      <c r="S7" s="84">
        <v>10</v>
      </c>
      <c r="T7" s="84">
        <v>1</v>
      </c>
      <c r="U7" s="84">
        <v>3</v>
      </c>
      <c r="V7" s="84"/>
      <c r="W7" s="84">
        <v>2</v>
      </c>
      <c r="X7" s="84">
        <v>200</v>
      </c>
      <c r="Y7" s="84" t="s">
        <v>360</v>
      </c>
      <c r="Z7" s="84" t="s">
        <v>65</v>
      </c>
      <c r="AA7" s="84"/>
      <c r="AB7" s="84" t="s">
        <v>41</v>
      </c>
      <c r="AC7" s="84" t="s">
        <v>361</v>
      </c>
      <c r="AD7" s="84" t="s">
        <v>362</v>
      </c>
      <c r="AE7" s="84" t="s">
        <v>41</v>
      </c>
      <c r="AF7" s="84" t="s">
        <v>107</v>
      </c>
      <c r="AG7" s="84" t="s">
        <v>363</v>
      </c>
      <c r="AH7" s="86" t="s">
        <v>50</v>
      </c>
      <c r="AI7" s="84"/>
      <c r="AJ7" s="87"/>
      <c r="AK7" s="87"/>
      <c r="AL7" s="87"/>
      <c r="AM7" s="88">
        <v>5</v>
      </c>
    </row>
    <row r="8" spans="1:39" ht="44.25" thickBot="1">
      <c r="A8" s="40">
        <v>7</v>
      </c>
      <c r="B8" s="40">
        <v>5</v>
      </c>
      <c r="C8" s="46" t="s">
        <v>37</v>
      </c>
      <c r="D8" s="46" t="s">
        <v>38</v>
      </c>
      <c r="E8" s="46" t="s">
        <v>357</v>
      </c>
      <c r="F8" s="46">
        <v>0.9</v>
      </c>
      <c r="G8" s="46" t="s">
        <v>40</v>
      </c>
      <c r="H8" s="40" t="s">
        <v>41</v>
      </c>
      <c r="I8" s="89" t="s">
        <v>53</v>
      </c>
      <c r="J8" s="89">
        <v>0.35</v>
      </c>
      <c r="K8" s="89">
        <v>0.35</v>
      </c>
      <c r="L8" s="90">
        <v>39783</v>
      </c>
      <c r="M8" s="89" t="s">
        <v>86</v>
      </c>
      <c r="N8" s="89" t="s">
        <v>54</v>
      </c>
      <c r="O8" s="89" t="s">
        <v>41</v>
      </c>
      <c r="P8" s="41" t="s">
        <v>358</v>
      </c>
      <c r="Q8" s="89" t="s">
        <v>359</v>
      </c>
      <c r="R8" s="89">
        <v>3</v>
      </c>
      <c r="S8" s="89">
        <v>10</v>
      </c>
      <c r="T8" s="89">
        <v>1</v>
      </c>
      <c r="U8" s="89">
        <v>3</v>
      </c>
      <c r="V8" s="89"/>
      <c r="W8" s="89">
        <v>2</v>
      </c>
      <c r="X8" s="89">
        <v>200</v>
      </c>
      <c r="Y8" s="89" t="s">
        <v>360</v>
      </c>
      <c r="Z8" s="89" t="s">
        <v>65</v>
      </c>
      <c r="AA8" s="89"/>
      <c r="AB8" s="89" t="s">
        <v>41</v>
      </c>
      <c r="AC8" s="89" t="s">
        <v>361</v>
      </c>
      <c r="AD8" s="89" t="s">
        <v>362</v>
      </c>
      <c r="AE8" s="89" t="s">
        <v>41</v>
      </c>
      <c r="AF8" s="89" t="s">
        <v>107</v>
      </c>
      <c r="AG8" s="89" t="s">
        <v>363</v>
      </c>
      <c r="AH8" s="91" t="s">
        <v>50</v>
      </c>
      <c r="AI8" s="89"/>
      <c r="AJ8" s="87"/>
      <c r="AK8" s="87"/>
      <c r="AL8" s="87"/>
      <c r="AM8" s="65">
        <v>5</v>
      </c>
    </row>
    <row r="9" spans="1:39" ht="44.25" thickTop="1">
      <c r="A9" s="78">
        <v>9</v>
      </c>
      <c r="B9" s="78">
        <v>7</v>
      </c>
      <c r="C9" s="78" t="s">
        <v>59</v>
      </c>
      <c r="D9" s="78" t="s">
        <v>60</v>
      </c>
      <c r="E9" s="78" t="s">
        <v>357</v>
      </c>
      <c r="F9" s="78">
        <v>0.2</v>
      </c>
      <c r="G9" s="78" t="s">
        <v>371</v>
      </c>
      <c r="H9" s="78" t="s">
        <v>41</v>
      </c>
      <c r="I9" s="79" t="s">
        <v>371</v>
      </c>
      <c r="J9" s="79">
        <v>0.2</v>
      </c>
      <c r="K9" s="79">
        <v>0.2</v>
      </c>
      <c r="L9" s="80">
        <v>40452</v>
      </c>
      <c r="M9" s="79" t="s">
        <v>62</v>
      </c>
      <c r="N9" s="79" t="s">
        <v>43</v>
      </c>
      <c r="O9" s="79" t="s">
        <v>41</v>
      </c>
      <c r="P9" s="81" t="s">
        <v>372</v>
      </c>
      <c r="Q9" s="79" t="s">
        <v>373</v>
      </c>
      <c r="R9" s="79">
        <v>3</v>
      </c>
      <c r="S9" s="79">
        <v>10</v>
      </c>
      <c r="T9" s="79"/>
      <c r="U9" s="79"/>
      <c r="V9" s="79">
        <v>3</v>
      </c>
      <c r="W9" s="79"/>
      <c r="X9" s="79">
        <v>100</v>
      </c>
      <c r="Y9" s="79"/>
      <c r="Z9" s="79" t="s">
        <v>190</v>
      </c>
      <c r="AA9" s="79"/>
      <c r="AB9" s="79" t="s">
        <v>41</v>
      </c>
      <c r="AC9" s="79" t="s">
        <v>377</v>
      </c>
      <c r="AD9" s="79" t="s">
        <v>219</v>
      </c>
      <c r="AE9" s="79" t="s">
        <v>41</v>
      </c>
      <c r="AF9" s="79" t="s">
        <v>107</v>
      </c>
      <c r="AG9" s="79" t="s">
        <v>378</v>
      </c>
      <c r="AH9" s="82" t="s">
        <v>50</v>
      </c>
      <c r="AI9" s="83"/>
      <c r="AJ9" s="78" t="s">
        <v>3165</v>
      </c>
      <c r="AK9" s="78" t="s">
        <v>41</v>
      </c>
      <c r="AL9" s="78"/>
      <c r="AM9" s="64">
        <v>1</v>
      </c>
    </row>
    <row r="10" spans="1:39" ht="57.75">
      <c r="A10" s="40">
        <v>9</v>
      </c>
      <c r="B10" s="40">
        <v>7</v>
      </c>
      <c r="C10" s="40" t="s">
        <v>59</v>
      </c>
      <c r="D10" s="40" t="s">
        <v>60</v>
      </c>
      <c r="E10" s="40" t="s">
        <v>357</v>
      </c>
      <c r="F10" s="40">
        <v>0.2</v>
      </c>
      <c r="G10" s="40" t="s">
        <v>371</v>
      </c>
      <c r="H10" s="40" t="s">
        <v>41</v>
      </c>
      <c r="I10" s="84" t="s">
        <v>364</v>
      </c>
      <c r="J10" s="84">
        <v>1</v>
      </c>
      <c r="K10" s="84">
        <v>1</v>
      </c>
      <c r="L10" s="85">
        <v>34425</v>
      </c>
      <c r="M10" s="84" t="s">
        <v>186</v>
      </c>
      <c r="N10" s="84" t="s">
        <v>43</v>
      </c>
      <c r="O10" s="84" t="s">
        <v>41</v>
      </c>
      <c r="P10" s="50" t="s">
        <v>372</v>
      </c>
      <c r="Q10" s="84" t="s">
        <v>373</v>
      </c>
      <c r="R10" s="84" t="s">
        <v>374</v>
      </c>
      <c r="S10" s="84">
        <v>10</v>
      </c>
      <c r="T10" s="84" t="s">
        <v>374</v>
      </c>
      <c r="U10" s="84">
        <v>3</v>
      </c>
      <c r="V10" s="84"/>
      <c r="W10" s="84">
        <v>10</v>
      </c>
      <c r="X10" s="84">
        <v>300</v>
      </c>
      <c r="Y10" s="84"/>
      <c r="Z10" s="84" t="s">
        <v>46</v>
      </c>
      <c r="AA10" s="84" t="s">
        <v>57</v>
      </c>
      <c r="AB10" s="84" t="s">
        <v>41</v>
      </c>
      <c r="AC10" s="84" t="s">
        <v>375</v>
      </c>
      <c r="AD10" s="84" t="s">
        <v>219</v>
      </c>
      <c r="AE10" s="84" t="s">
        <v>41</v>
      </c>
      <c r="AF10" s="84" t="s">
        <v>107</v>
      </c>
      <c r="AG10" s="84" t="s">
        <v>376</v>
      </c>
      <c r="AH10" s="86" t="s">
        <v>50</v>
      </c>
      <c r="AI10" s="84"/>
      <c r="AJ10" s="87"/>
      <c r="AK10" s="87"/>
      <c r="AL10" s="87"/>
      <c r="AM10" s="88">
        <v>4</v>
      </c>
    </row>
    <row r="11" spans="1:39" ht="15.75" thickBot="1">
      <c r="A11" s="40">
        <v>9</v>
      </c>
      <c r="B11" s="40">
        <v>7</v>
      </c>
      <c r="C11" s="40" t="s">
        <v>59</v>
      </c>
      <c r="D11" s="40" t="s">
        <v>60</v>
      </c>
      <c r="E11" s="40" t="s">
        <v>357</v>
      </c>
      <c r="F11" s="40">
        <v>0.2</v>
      </c>
      <c r="G11" s="40" t="s">
        <v>371</v>
      </c>
      <c r="H11" s="40" t="s">
        <v>41</v>
      </c>
      <c r="I11" s="89" t="s">
        <v>364</v>
      </c>
      <c r="J11" s="89">
        <v>1</v>
      </c>
      <c r="K11" s="89">
        <v>1</v>
      </c>
      <c r="L11" s="90">
        <v>34425</v>
      </c>
      <c r="M11" s="89" t="s">
        <v>62</v>
      </c>
      <c r="N11" s="89" t="s">
        <v>97</v>
      </c>
      <c r="O11" s="89" t="s">
        <v>41</v>
      </c>
      <c r="P11" s="41" t="s">
        <v>372</v>
      </c>
      <c r="Q11" s="89" t="s">
        <v>373</v>
      </c>
      <c r="R11" s="89" t="s">
        <v>374</v>
      </c>
      <c r="S11" s="89">
        <v>10</v>
      </c>
      <c r="T11" s="89" t="s">
        <v>374</v>
      </c>
      <c r="U11" s="89">
        <v>3</v>
      </c>
      <c r="V11" s="89"/>
      <c r="W11" s="89">
        <v>10</v>
      </c>
      <c r="X11" s="89">
        <v>300</v>
      </c>
      <c r="Y11" s="89"/>
      <c r="Z11" s="89" t="s">
        <v>46</v>
      </c>
      <c r="AA11" s="89" t="s">
        <v>57</v>
      </c>
      <c r="AB11" s="89" t="s">
        <v>48</v>
      </c>
      <c r="AC11" s="89"/>
      <c r="AD11" s="89" t="s">
        <v>219</v>
      </c>
      <c r="AE11" s="89" t="s">
        <v>41</v>
      </c>
      <c r="AF11" s="89" t="s">
        <v>107</v>
      </c>
      <c r="AG11" s="89"/>
      <c r="AH11" s="91" t="s">
        <v>50</v>
      </c>
      <c r="AI11" s="89"/>
      <c r="AJ11" s="87"/>
      <c r="AK11" s="87"/>
      <c r="AL11" s="87"/>
      <c r="AM11" s="65">
        <v>4</v>
      </c>
    </row>
    <row r="12" spans="1:39" ht="15.75" thickTop="1">
      <c r="A12" s="78">
        <v>65</v>
      </c>
      <c r="B12" s="78">
        <v>58</v>
      </c>
      <c r="C12" s="78" t="s">
        <v>379</v>
      </c>
      <c r="D12" s="78" t="s">
        <v>380</v>
      </c>
      <c r="E12" s="78" t="s">
        <v>357</v>
      </c>
      <c r="F12" s="78">
        <v>1E-3</v>
      </c>
      <c r="G12" s="78" t="s">
        <v>40</v>
      </c>
      <c r="H12" s="78" t="s">
        <v>41</v>
      </c>
      <c r="I12" s="79" t="s">
        <v>40</v>
      </c>
      <c r="J12" s="79">
        <v>1E-3</v>
      </c>
      <c r="K12" s="79">
        <v>1E-3</v>
      </c>
      <c r="L12" s="80">
        <v>45170</v>
      </c>
      <c r="M12" s="79" t="s">
        <v>42</v>
      </c>
      <c r="N12" s="79" t="s">
        <v>187</v>
      </c>
      <c r="O12" s="79" t="s">
        <v>41</v>
      </c>
      <c r="P12" s="81" t="s">
        <v>392</v>
      </c>
      <c r="Q12" s="79" t="s">
        <v>393</v>
      </c>
      <c r="R12" s="79"/>
      <c r="S12" s="79">
        <v>3</v>
      </c>
      <c r="T12" s="79">
        <v>10</v>
      </c>
      <c r="U12" s="79"/>
      <c r="V12" s="79"/>
      <c r="W12" s="79"/>
      <c r="X12" s="79">
        <v>30</v>
      </c>
      <c r="Y12" s="79"/>
      <c r="Z12" s="79" t="s">
        <v>46</v>
      </c>
      <c r="AA12" s="79"/>
      <c r="AB12" s="79" t="s">
        <v>48</v>
      </c>
      <c r="AC12" s="79"/>
      <c r="AD12" s="79" t="s">
        <v>394</v>
      </c>
      <c r="AE12" s="79" t="s">
        <v>48</v>
      </c>
      <c r="AF12" s="79"/>
      <c r="AG12" s="79"/>
      <c r="AH12" s="82" t="s">
        <v>50</v>
      </c>
      <c r="AI12" s="83"/>
      <c r="AJ12" s="152" t="s">
        <v>3220</v>
      </c>
      <c r="AK12" s="78" t="s">
        <v>41</v>
      </c>
      <c r="AL12" s="78"/>
      <c r="AM12" s="64">
        <v>1</v>
      </c>
    </row>
    <row r="13" spans="1:39">
      <c r="A13" s="40">
        <v>65</v>
      </c>
      <c r="B13" s="40">
        <v>58</v>
      </c>
      <c r="C13" s="40" t="s">
        <v>379</v>
      </c>
      <c r="D13" s="40" t="s">
        <v>380</v>
      </c>
      <c r="E13" s="40" t="s">
        <v>357</v>
      </c>
      <c r="F13" s="40">
        <v>1E-3</v>
      </c>
      <c r="G13" s="40" t="s">
        <v>40</v>
      </c>
      <c r="H13" s="40" t="s">
        <v>41</v>
      </c>
      <c r="I13" s="84" t="s">
        <v>364</v>
      </c>
      <c r="J13" s="84">
        <v>0.02</v>
      </c>
      <c r="K13" s="84">
        <v>0.02</v>
      </c>
      <c r="L13" s="85">
        <v>35888</v>
      </c>
      <c r="M13" s="84" t="s">
        <v>42</v>
      </c>
      <c r="N13" s="84" t="s">
        <v>43</v>
      </c>
      <c r="O13" s="84" t="s">
        <v>41</v>
      </c>
      <c r="P13" s="50" t="s">
        <v>389</v>
      </c>
      <c r="Q13" s="84" t="s">
        <v>390</v>
      </c>
      <c r="R13" s="84"/>
      <c r="S13" s="84"/>
      <c r="T13" s="84">
        <v>3</v>
      </c>
      <c r="U13" s="84"/>
      <c r="V13" s="84">
        <v>3</v>
      </c>
      <c r="W13" s="84"/>
      <c r="X13" s="84">
        <v>10</v>
      </c>
      <c r="Y13" s="84"/>
      <c r="Z13" s="84" t="s">
        <v>46</v>
      </c>
      <c r="AA13" s="84"/>
      <c r="AB13" s="84" t="s">
        <v>48</v>
      </c>
      <c r="AC13" s="84"/>
      <c r="AD13" s="84" t="s">
        <v>391</v>
      </c>
      <c r="AE13" s="84" t="s">
        <v>41</v>
      </c>
      <c r="AF13" s="84" t="s">
        <v>385</v>
      </c>
      <c r="AG13" s="84"/>
      <c r="AH13" s="86" t="s">
        <v>50</v>
      </c>
      <c r="AI13" s="84"/>
      <c r="AJ13" s="87"/>
      <c r="AK13" s="87"/>
      <c r="AL13" s="87"/>
      <c r="AM13" s="88">
        <v>4</v>
      </c>
    </row>
    <row r="14" spans="1:39">
      <c r="A14" s="40">
        <v>65</v>
      </c>
      <c r="B14" s="40">
        <v>58</v>
      </c>
      <c r="C14" s="40" t="s">
        <v>379</v>
      </c>
      <c r="D14" s="40" t="s">
        <v>380</v>
      </c>
      <c r="E14" s="40" t="s">
        <v>357</v>
      </c>
      <c r="F14" s="40">
        <v>1E-3</v>
      </c>
      <c r="G14" s="40" t="s">
        <v>40</v>
      </c>
      <c r="H14" s="40" t="s">
        <v>41</v>
      </c>
      <c r="I14" s="84" t="s">
        <v>364</v>
      </c>
      <c r="J14" s="84">
        <v>0.02</v>
      </c>
      <c r="K14" s="84">
        <v>0.02</v>
      </c>
      <c r="L14" s="85">
        <v>35888</v>
      </c>
      <c r="M14" s="84" t="s">
        <v>42</v>
      </c>
      <c r="N14" s="84" t="s">
        <v>187</v>
      </c>
      <c r="O14" s="84" t="s">
        <v>41</v>
      </c>
      <c r="P14" s="50" t="s">
        <v>389</v>
      </c>
      <c r="Q14" s="84" t="s">
        <v>390</v>
      </c>
      <c r="R14" s="84"/>
      <c r="S14" s="84"/>
      <c r="T14" s="84">
        <v>3</v>
      </c>
      <c r="U14" s="84"/>
      <c r="V14" s="84">
        <v>3</v>
      </c>
      <c r="W14" s="84"/>
      <c r="X14" s="84">
        <v>10</v>
      </c>
      <c r="Y14" s="84"/>
      <c r="Z14" s="84" t="s">
        <v>46</v>
      </c>
      <c r="AA14" s="84"/>
      <c r="AB14" s="84" t="s">
        <v>48</v>
      </c>
      <c r="AC14" s="84"/>
      <c r="AD14" s="84" t="s">
        <v>391</v>
      </c>
      <c r="AE14" s="84" t="s">
        <v>41</v>
      </c>
      <c r="AF14" s="84" t="s">
        <v>385</v>
      </c>
      <c r="AG14" s="84"/>
      <c r="AH14" s="86" t="s">
        <v>50</v>
      </c>
      <c r="AI14" s="84"/>
      <c r="AJ14" s="87"/>
      <c r="AK14" s="87"/>
      <c r="AL14" s="87"/>
      <c r="AM14" s="88">
        <v>4</v>
      </c>
    </row>
    <row r="15" spans="1:39" ht="29.25">
      <c r="A15" s="40">
        <v>65</v>
      </c>
      <c r="B15" s="40">
        <v>58</v>
      </c>
      <c r="C15" s="40" t="s">
        <v>379</v>
      </c>
      <c r="D15" s="40" t="s">
        <v>380</v>
      </c>
      <c r="E15" s="40" t="s">
        <v>357</v>
      </c>
      <c r="F15" s="40">
        <v>1E-3</v>
      </c>
      <c r="G15" s="40" t="s">
        <v>40</v>
      </c>
      <c r="H15" s="40" t="s">
        <v>41</v>
      </c>
      <c r="I15" s="84" t="s">
        <v>53</v>
      </c>
      <c r="J15" s="84">
        <v>7.0000000000000001E-3</v>
      </c>
      <c r="K15" s="84">
        <v>7.0000000000000001E-3</v>
      </c>
      <c r="L15" s="85">
        <v>37226</v>
      </c>
      <c r="M15" s="84" t="s">
        <v>42</v>
      </c>
      <c r="N15" s="84" t="s">
        <v>187</v>
      </c>
      <c r="O15" s="84" t="s">
        <v>41</v>
      </c>
      <c r="P15" s="50" t="s">
        <v>381</v>
      </c>
      <c r="Q15" s="84" t="s">
        <v>382</v>
      </c>
      <c r="R15" s="84">
        <v>1</v>
      </c>
      <c r="S15" s="84">
        <v>3</v>
      </c>
      <c r="T15" s="84">
        <v>10</v>
      </c>
      <c r="U15" s="84">
        <v>1</v>
      </c>
      <c r="V15" s="84"/>
      <c r="W15" s="84"/>
      <c r="X15" s="84">
        <v>30</v>
      </c>
      <c r="Y15" s="84"/>
      <c r="Z15" s="84" t="s">
        <v>46</v>
      </c>
      <c r="AA15" s="84" t="s">
        <v>383</v>
      </c>
      <c r="AB15" s="84" t="s">
        <v>48</v>
      </c>
      <c r="AC15" s="84"/>
      <c r="AD15" s="84" t="s">
        <v>384</v>
      </c>
      <c r="AE15" s="84" t="s">
        <v>41</v>
      </c>
      <c r="AF15" s="84" t="s">
        <v>385</v>
      </c>
      <c r="AG15" s="84" t="s">
        <v>386</v>
      </c>
      <c r="AH15" s="86" t="s">
        <v>50</v>
      </c>
      <c r="AI15" s="84"/>
      <c r="AJ15" s="87"/>
      <c r="AK15" s="87"/>
      <c r="AL15" s="87"/>
      <c r="AM15" s="88">
        <v>5</v>
      </c>
    </row>
    <row r="16" spans="1:39" ht="30" thickBot="1">
      <c r="A16" s="40">
        <v>65</v>
      </c>
      <c r="B16" s="40">
        <v>58</v>
      </c>
      <c r="C16" s="40" t="s">
        <v>379</v>
      </c>
      <c r="D16" s="40" t="s">
        <v>380</v>
      </c>
      <c r="E16" s="40" t="s">
        <v>357</v>
      </c>
      <c r="F16" s="40">
        <v>1E-3</v>
      </c>
      <c r="G16" s="40" t="s">
        <v>40</v>
      </c>
      <c r="H16" s="40" t="s">
        <v>41</v>
      </c>
      <c r="I16" s="89" t="s">
        <v>53</v>
      </c>
      <c r="J16" s="89">
        <v>7.0000000000000001E-3</v>
      </c>
      <c r="K16" s="89">
        <v>7.0000000000000001E-3</v>
      </c>
      <c r="L16" s="90">
        <v>37226</v>
      </c>
      <c r="M16" s="89" t="s">
        <v>42</v>
      </c>
      <c r="N16" s="89" t="s">
        <v>43</v>
      </c>
      <c r="O16" s="89" t="s">
        <v>41</v>
      </c>
      <c r="P16" s="41" t="s">
        <v>388</v>
      </c>
      <c r="Q16" s="89" t="s">
        <v>382</v>
      </c>
      <c r="R16" s="89">
        <v>1</v>
      </c>
      <c r="S16" s="89">
        <v>3</v>
      </c>
      <c r="T16" s="89">
        <v>10</v>
      </c>
      <c r="U16" s="89">
        <v>1</v>
      </c>
      <c r="V16" s="89"/>
      <c r="W16" s="89"/>
      <c r="X16" s="89">
        <v>30</v>
      </c>
      <c r="Y16" s="89"/>
      <c r="Z16" s="89" t="s">
        <v>46</v>
      </c>
      <c r="AA16" s="89" t="s">
        <v>383</v>
      </c>
      <c r="AB16" s="89" t="s">
        <v>48</v>
      </c>
      <c r="AC16" s="89"/>
      <c r="AD16" s="89" t="s">
        <v>384</v>
      </c>
      <c r="AE16" s="89" t="s">
        <v>41</v>
      </c>
      <c r="AF16" s="89" t="s">
        <v>385</v>
      </c>
      <c r="AG16" s="89" t="s">
        <v>386</v>
      </c>
      <c r="AH16" s="91" t="s">
        <v>50</v>
      </c>
      <c r="AI16" s="89"/>
      <c r="AJ16" s="87"/>
      <c r="AK16" s="87"/>
      <c r="AL16" s="87"/>
      <c r="AM16" s="65">
        <v>5</v>
      </c>
    </row>
    <row r="17" spans="1:39" ht="44.25" thickTop="1">
      <c r="A17" s="78">
        <v>78</v>
      </c>
      <c r="B17" s="78">
        <v>324</v>
      </c>
      <c r="C17" s="78" t="s">
        <v>95</v>
      </c>
      <c r="D17" s="78" t="s">
        <v>96</v>
      </c>
      <c r="E17" s="78" t="s">
        <v>357</v>
      </c>
      <c r="F17" s="78">
        <v>3.9</v>
      </c>
      <c r="G17" s="78" t="s">
        <v>40</v>
      </c>
      <c r="H17" s="78" t="s">
        <v>41</v>
      </c>
      <c r="I17" s="79" t="s">
        <v>40</v>
      </c>
      <c r="J17" s="79">
        <v>3.9</v>
      </c>
      <c r="K17" s="79">
        <v>3.9</v>
      </c>
      <c r="L17" s="80">
        <v>43891</v>
      </c>
      <c r="M17" s="79" t="s">
        <v>62</v>
      </c>
      <c r="N17" s="79" t="s">
        <v>43</v>
      </c>
      <c r="O17" s="79" t="s">
        <v>41</v>
      </c>
      <c r="P17" s="81" t="s">
        <v>402</v>
      </c>
      <c r="Q17" s="79" t="s">
        <v>396</v>
      </c>
      <c r="R17" s="79">
        <v>3</v>
      </c>
      <c r="S17" s="79">
        <v>10</v>
      </c>
      <c r="T17" s="79">
        <v>3</v>
      </c>
      <c r="U17" s="79"/>
      <c r="V17" s="79"/>
      <c r="W17" s="79"/>
      <c r="X17" s="79">
        <v>90</v>
      </c>
      <c r="Y17" s="79" t="s">
        <v>403</v>
      </c>
      <c r="Z17" s="79" t="s">
        <v>46</v>
      </c>
      <c r="AA17" s="79"/>
      <c r="AB17" s="79" t="s">
        <v>41</v>
      </c>
      <c r="AC17" s="79" t="s">
        <v>404</v>
      </c>
      <c r="AD17" s="79" t="s">
        <v>405</v>
      </c>
      <c r="AE17" s="79" t="s">
        <v>41</v>
      </c>
      <c r="AF17" s="79" t="s">
        <v>107</v>
      </c>
      <c r="AG17" s="79"/>
      <c r="AH17" s="82" t="s">
        <v>50</v>
      </c>
      <c r="AI17" s="83"/>
      <c r="AJ17" s="78" t="s">
        <v>3170</v>
      </c>
      <c r="AK17" s="78" t="s">
        <v>41</v>
      </c>
      <c r="AL17" s="78"/>
      <c r="AM17" s="64">
        <v>1</v>
      </c>
    </row>
    <row r="18" spans="1:39" ht="30">
      <c r="A18" s="40">
        <v>78</v>
      </c>
      <c r="B18" s="40">
        <v>324</v>
      </c>
      <c r="C18" s="40" t="s">
        <v>95</v>
      </c>
      <c r="D18" s="40" t="s">
        <v>96</v>
      </c>
      <c r="E18" s="40" t="s">
        <v>357</v>
      </c>
      <c r="F18" s="40">
        <v>3.9</v>
      </c>
      <c r="G18" s="40" t="s">
        <v>40</v>
      </c>
      <c r="H18" s="40" t="s">
        <v>41</v>
      </c>
      <c r="I18" s="92" t="s">
        <v>40</v>
      </c>
      <c r="J18" s="92">
        <v>3.9</v>
      </c>
      <c r="K18" s="92">
        <v>3.9</v>
      </c>
      <c r="L18" s="93">
        <v>43891</v>
      </c>
      <c r="M18" s="92" t="s">
        <v>62</v>
      </c>
      <c r="N18" s="92" t="s">
        <v>97</v>
      </c>
      <c r="O18" s="92" t="s">
        <v>41</v>
      </c>
      <c r="P18" s="94" t="s">
        <v>402</v>
      </c>
      <c r="Q18" s="92" t="s">
        <v>396</v>
      </c>
      <c r="R18" s="92">
        <v>3</v>
      </c>
      <c r="S18" s="92">
        <v>10</v>
      </c>
      <c r="T18" s="92">
        <v>3</v>
      </c>
      <c r="U18" s="92"/>
      <c r="V18" s="92"/>
      <c r="W18" s="92"/>
      <c r="X18" s="92">
        <v>90</v>
      </c>
      <c r="Y18" s="92" t="s">
        <v>403</v>
      </c>
      <c r="Z18" s="92" t="s">
        <v>46</v>
      </c>
      <c r="AA18" s="92"/>
      <c r="AB18" s="92" t="s">
        <v>41</v>
      </c>
      <c r="AC18" s="92" t="s">
        <v>404</v>
      </c>
      <c r="AD18" s="92" t="s">
        <v>405</v>
      </c>
      <c r="AE18" s="92" t="s">
        <v>41</v>
      </c>
      <c r="AF18" s="92" t="s">
        <v>107</v>
      </c>
      <c r="AG18" s="92"/>
      <c r="AH18" s="95" t="s">
        <v>50</v>
      </c>
      <c r="AI18" s="84"/>
      <c r="AJ18" s="87"/>
      <c r="AK18" s="87"/>
      <c r="AL18" s="87"/>
      <c r="AM18" s="88">
        <v>1</v>
      </c>
    </row>
    <row r="19" spans="1:39" ht="29.25">
      <c r="A19" s="40">
        <v>78</v>
      </c>
      <c r="B19" s="40">
        <v>324</v>
      </c>
      <c r="C19" s="40" t="s">
        <v>95</v>
      </c>
      <c r="D19" s="40" t="s">
        <v>96</v>
      </c>
      <c r="E19" s="40" t="s">
        <v>357</v>
      </c>
      <c r="F19" s="40">
        <v>3.9</v>
      </c>
      <c r="G19" s="40" t="s">
        <v>40</v>
      </c>
      <c r="H19" s="40" t="s">
        <v>41</v>
      </c>
      <c r="I19" s="84" t="s">
        <v>364</v>
      </c>
      <c r="J19" s="84">
        <v>5</v>
      </c>
      <c r="K19" s="84">
        <v>5</v>
      </c>
      <c r="L19" s="85">
        <v>33695</v>
      </c>
      <c r="M19" s="84" t="s">
        <v>86</v>
      </c>
      <c r="N19" s="84" t="s">
        <v>43</v>
      </c>
      <c r="O19" s="84" t="s">
        <v>41</v>
      </c>
      <c r="P19" s="50" t="s">
        <v>395</v>
      </c>
      <c r="Q19" s="84" t="s">
        <v>396</v>
      </c>
      <c r="R19" s="84">
        <v>3</v>
      </c>
      <c r="S19" s="84">
        <v>10</v>
      </c>
      <c r="T19" s="84">
        <v>3</v>
      </c>
      <c r="U19" s="84"/>
      <c r="V19" s="84"/>
      <c r="W19" s="84"/>
      <c r="X19" s="84">
        <v>100</v>
      </c>
      <c r="Y19" s="84"/>
      <c r="Z19" s="84" t="s">
        <v>46</v>
      </c>
      <c r="AA19" s="84"/>
      <c r="AB19" s="84" t="s">
        <v>41</v>
      </c>
      <c r="AC19" s="84" t="s">
        <v>397</v>
      </c>
      <c r="AD19" s="84" t="s">
        <v>398</v>
      </c>
      <c r="AE19" s="84" t="s">
        <v>41</v>
      </c>
      <c r="AF19" s="84" t="s">
        <v>107</v>
      </c>
      <c r="AG19" s="84" t="s">
        <v>399</v>
      </c>
      <c r="AH19" s="86" t="s">
        <v>50</v>
      </c>
      <c r="AI19" s="84" t="s">
        <v>400</v>
      </c>
      <c r="AJ19" s="87"/>
      <c r="AK19" s="87"/>
      <c r="AL19" s="87"/>
      <c r="AM19" s="88">
        <v>4</v>
      </c>
    </row>
    <row r="20" spans="1:39" ht="29.25">
      <c r="A20" s="40">
        <v>78</v>
      </c>
      <c r="B20" s="40">
        <v>324</v>
      </c>
      <c r="C20" s="40" t="s">
        <v>95</v>
      </c>
      <c r="D20" s="40" t="s">
        <v>96</v>
      </c>
      <c r="E20" s="40" t="s">
        <v>357</v>
      </c>
      <c r="F20" s="40">
        <v>3.9</v>
      </c>
      <c r="G20" s="40" t="s">
        <v>40</v>
      </c>
      <c r="H20" s="40" t="s">
        <v>41</v>
      </c>
      <c r="I20" s="84" t="s">
        <v>364</v>
      </c>
      <c r="J20" s="84">
        <v>5</v>
      </c>
      <c r="K20" s="84">
        <v>5</v>
      </c>
      <c r="L20" s="85">
        <v>33695</v>
      </c>
      <c r="M20" s="84" t="s">
        <v>62</v>
      </c>
      <c r="N20" s="84" t="s">
        <v>97</v>
      </c>
      <c r="O20" s="84" t="s">
        <v>41</v>
      </c>
      <c r="P20" s="50" t="s">
        <v>395</v>
      </c>
      <c r="Q20" s="84" t="s">
        <v>396</v>
      </c>
      <c r="R20" s="84">
        <v>3</v>
      </c>
      <c r="S20" s="84">
        <v>10</v>
      </c>
      <c r="T20" s="84">
        <v>3</v>
      </c>
      <c r="U20" s="84"/>
      <c r="V20" s="84"/>
      <c r="W20" s="84"/>
      <c r="X20" s="84">
        <v>100</v>
      </c>
      <c r="Y20" s="84"/>
      <c r="Z20" s="84" t="s">
        <v>46</v>
      </c>
      <c r="AA20" s="84"/>
      <c r="AB20" s="84" t="s">
        <v>41</v>
      </c>
      <c r="AC20" s="84" t="s">
        <v>397</v>
      </c>
      <c r="AD20" s="84" t="s">
        <v>398</v>
      </c>
      <c r="AE20" s="84" t="s">
        <v>41</v>
      </c>
      <c r="AF20" s="84" t="s">
        <v>107</v>
      </c>
      <c r="AG20" s="84"/>
      <c r="AH20" s="86" t="s">
        <v>50</v>
      </c>
      <c r="AI20" s="84"/>
      <c r="AJ20" s="87"/>
      <c r="AK20" s="87"/>
      <c r="AL20" s="87"/>
      <c r="AM20" s="88">
        <v>4</v>
      </c>
    </row>
    <row r="21" spans="1:39" ht="29.25">
      <c r="A21" s="40">
        <v>78</v>
      </c>
      <c r="B21" s="40">
        <v>324</v>
      </c>
      <c r="C21" s="40" t="s">
        <v>95</v>
      </c>
      <c r="D21" s="40" t="s">
        <v>96</v>
      </c>
      <c r="E21" s="40" t="s">
        <v>357</v>
      </c>
      <c r="F21" s="40">
        <v>3.9</v>
      </c>
      <c r="G21" s="40" t="s">
        <v>40</v>
      </c>
      <c r="H21" s="40" t="s">
        <v>41</v>
      </c>
      <c r="I21" s="84" t="s">
        <v>53</v>
      </c>
      <c r="J21" s="84">
        <v>5</v>
      </c>
      <c r="K21" s="84">
        <v>5</v>
      </c>
      <c r="L21" s="85">
        <v>36557</v>
      </c>
      <c r="M21" s="84" t="s">
        <v>62</v>
      </c>
      <c r="N21" s="84" t="s">
        <v>43</v>
      </c>
      <c r="O21" s="84" t="s">
        <v>41</v>
      </c>
      <c r="P21" s="50" t="s">
        <v>395</v>
      </c>
      <c r="Q21" s="84" t="s">
        <v>396</v>
      </c>
      <c r="R21" s="84">
        <v>3</v>
      </c>
      <c r="S21" s="84">
        <v>10</v>
      </c>
      <c r="T21" s="84">
        <v>3</v>
      </c>
      <c r="U21" s="84"/>
      <c r="V21" s="84"/>
      <c r="W21" s="84"/>
      <c r="X21" s="84">
        <v>100</v>
      </c>
      <c r="Y21" s="84"/>
      <c r="Z21" s="84" t="s">
        <v>46</v>
      </c>
      <c r="AA21" s="84"/>
      <c r="AB21" s="84" t="s">
        <v>41</v>
      </c>
      <c r="AC21" s="84" t="s">
        <v>401</v>
      </c>
      <c r="AD21" s="84" t="s">
        <v>398</v>
      </c>
      <c r="AE21" s="84" t="s">
        <v>41</v>
      </c>
      <c r="AF21" s="84" t="s">
        <v>107</v>
      </c>
      <c r="AG21" s="84"/>
      <c r="AH21" s="86" t="s">
        <v>50</v>
      </c>
      <c r="AI21" s="84"/>
      <c r="AJ21" s="87"/>
      <c r="AK21" s="87"/>
      <c r="AL21" s="87"/>
      <c r="AM21" s="88">
        <v>5</v>
      </c>
    </row>
    <row r="22" spans="1:39" ht="29.25">
      <c r="A22" s="40">
        <v>78</v>
      </c>
      <c r="B22" s="40">
        <v>324</v>
      </c>
      <c r="C22" s="40" t="s">
        <v>95</v>
      </c>
      <c r="D22" s="40" t="s">
        <v>96</v>
      </c>
      <c r="E22" s="40" t="s">
        <v>357</v>
      </c>
      <c r="F22" s="40">
        <v>3.9</v>
      </c>
      <c r="G22" s="40" t="s">
        <v>40</v>
      </c>
      <c r="H22" s="40" t="s">
        <v>41</v>
      </c>
      <c r="I22" s="84" t="s">
        <v>53</v>
      </c>
      <c r="J22" s="84">
        <v>5</v>
      </c>
      <c r="K22" s="84">
        <v>5</v>
      </c>
      <c r="L22" s="85">
        <v>36557</v>
      </c>
      <c r="M22" s="84" t="s">
        <v>62</v>
      </c>
      <c r="N22" s="84" t="s">
        <v>97</v>
      </c>
      <c r="O22" s="84" t="s">
        <v>41</v>
      </c>
      <c r="P22" s="50" t="s">
        <v>395</v>
      </c>
      <c r="Q22" s="84" t="s">
        <v>396</v>
      </c>
      <c r="R22" s="84">
        <v>3</v>
      </c>
      <c r="S22" s="84">
        <v>10</v>
      </c>
      <c r="T22" s="84">
        <v>3</v>
      </c>
      <c r="U22" s="84"/>
      <c r="V22" s="84"/>
      <c r="W22" s="84"/>
      <c r="X22" s="84">
        <v>100</v>
      </c>
      <c r="Y22" s="84"/>
      <c r="Z22" s="84" t="s">
        <v>46</v>
      </c>
      <c r="AA22" s="84"/>
      <c r="AB22" s="84" t="s">
        <v>41</v>
      </c>
      <c r="AC22" s="84" t="s">
        <v>401</v>
      </c>
      <c r="AD22" s="84" t="s">
        <v>398</v>
      </c>
      <c r="AE22" s="84" t="s">
        <v>41</v>
      </c>
      <c r="AF22" s="84" t="s">
        <v>107</v>
      </c>
      <c r="AG22" s="84"/>
      <c r="AH22" s="86" t="s">
        <v>50</v>
      </c>
      <c r="AI22" s="84"/>
      <c r="AJ22" s="87"/>
      <c r="AK22" s="87"/>
      <c r="AL22" s="87"/>
      <c r="AM22" s="88">
        <v>5</v>
      </c>
    </row>
    <row r="23" spans="1:39" ht="30" thickBot="1">
      <c r="A23" s="40">
        <v>78</v>
      </c>
      <c r="B23" s="40">
        <v>324</v>
      </c>
      <c r="C23" s="40" t="s">
        <v>95</v>
      </c>
      <c r="D23" s="40" t="s">
        <v>96</v>
      </c>
      <c r="E23" s="40" t="s">
        <v>357</v>
      </c>
      <c r="F23" s="40">
        <v>3.9</v>
      </c>
      <c r="G23" s="40" t="s">
        <v>40</v>
      </c>
      <c r="H23" s="40" t="s">
        <v>41</v>
      </c>
      <c r="I23" s="89" t="s">
        <v>371</v>
      </c>
      <c r="J23" s="89">
        <v>100</v>
      </c>
      <c r="K23" s="89">
        <v>100</v>
      </c>
      <c r="L23" s="90">
        <v>39238</v>
      </c>
      <c r="M23" s="89" t="s">
        <v>62</v>
      </c>
      <c r="N23" s="89" t="s">
        <v>43</v>
      </c>
      <c r="O23" s="89" t="s">
        <v>41</v>
      </c>
      <c r="P23" s="41" t="s">
        <v>102</v>
      </c>
      <c r="Q23" s="89" t="s">
        <v>396</v>
      </c>
      <c r="R23" s="89">
        <v>3</v>
      </c>
      <c r="S23" s="89">
        <v>10</v>
      </c>
      <c r="T23" s="89"/>
      <c r="U23" s="89"/>
      <c r="V23" s="89"/>
      <c r="W23" s="89"/>
      <c r="X23" s="89">
        <v>30</v>
      </c>
      <c r="Y23" s="89"/>
      <c r="Z23" s="89" t="s">
        <v>65</v>
      </c>
      <c r="AA23" s="89"/>
      <c r="AB23" s="89" t="s">
        <v>41</v>
      </c>
      <c r="AC23" s="89" t="s">
        <v>3288</v>
      </c>
      <c r="AD23" s="89" t="s">
        <v>219</v>
      </c>
      <c r="AE23" s="89" t="s">
        <v>41</v>
      </c>
      <c r="AF23" s="89" t="s">
        <v>407</v>
      </c>
      <c r="AG23" s="89"/>
      <c r="AH23" s="91" t="s">
        <v>50</v>
      </c>
      <c r="AI23" s="89"/>
      <c r="AJ23" s="87"/>
      <c r="AK23" s="87"/>
      <c r="AL23" s="87"/>
      <c r="AM23" s="65">
        <v>6</v>
      </c>
    </row>
    <row r="24" spans="1:39" ht="101.25" thickTop="1">
      <c r="A24" s="78">
        <v>81</v>
      </c>
      <c r="B24" s="78">
        <v>73</v>
      </c>
      <c r="C24" s="78" t="s">
        <v>110</v>
      </c>
      <c r="D24" s="78" t="s">
        <v>111</v>
      </c>
      <c r="E24" s="78" t="s">
        <v>357</v>
      </c>
      <c r="F24" s="78">
        <v>100</v>
      </c>
      <c r="G24" s="78" t="s">
        <v>40</v>
      </c>
      <c r="H24" s="78" t="s">
        <v>41</v>
      </c>
      <c r="I24" s="79" t="s">
        <v>40</v>
      </c>
      <c r="J24" s="79">
        <v>100</v>
      </c>
      <c r="K24" s="79">
        <v>100</v>
      </c>
      <c r="L24" s="80">
        <v>42948</v>
      </c>
      <c r="M24" s="79" t="s">
        <v>42</v>
      </c>
      <c r="N24" s="79" t="s">
        <v>97</v>
      </c>
      <c r="O24" s="79" t="s">
        <v>41</v>
      </c>
      <c r="P24" s="81" t="s">
        <v>408</v>
      </c>
      <c r="Q24" s="79" t="s">
        <v>409</v>
      </c>
      <c r="R24" s="79"/>
      <c r="S24" s="79">
        <v>10</v>
      </c>
      <c r="T24" s="79">
        <v>3</v>
      </c>
      <c r="U24" s="79"/>
      <c r="V24" s="79"/>
      <c r="W24" s="79"/>
      <c r="X24" s="79">
        <v>30</v>
      </c>
      <c r="Y24" s="79"/>
      <c r="Z24" s="79" t="s">
        <v>46</v>
      </c>
      <c r="AA24" s="79"/>
      <c r="AB24" s="79" t="s">
        <v>48</v>
      </c>
      <c r="AC24" s="79"/>
      <c r="AD24" s="79" t="s">
        <v>410</v>
      </c>
      <c r="AE24" s="79" t="s">
        <v>41</v>
      </c>
      <c r="AF24" s="79" t="s">
        <v>411</v>
      </c>
      <c r="AG24" s="79" t="s">
        <v>412</v>
      </c>
      <c r="AH24" s="82" t="s">
        <v>50</v>
      </c>
      <c r="AI24" s="83" t="s">
        <v>413</v>
      </c>
      <c r="AJ24" s="78" t="s">
        <v>3217</v>
      </c>
      <c r="AK24" s="78" t="s">
        <v>41</v>
      </c>
      <c r="AL24" s="78"/>
      <c r="AM24" s="64">
        <v>1</v>
      </c>
    </row>
    <row r="25" spans="1:39" ht="30" thickBot="1">
      <c r="A25" s="40">
        <v>81</v>
      </c>
      <c r="B25" s="40">
        <v>73</v>
      </c>
      <c r="C25" s="40" t="s">
        <v>110</v>
      </c>
      <c r="D25" s="40" t="s">
        <v>111</v>
      </c>
      <c r="E25" s="40" t="s">
        <v>357</v>
      </c>
      <c r="F25" s="40">
        <v>100</v>
      </c>
      <c r="G25" s="40" t="s">
        <v>40</v>
      </c>
      <c r="H25" s="40" t="s">
        <v>41</v>
      </c>
      <c r="I25" s="89" t="s">
        <v>53</v>
      </c>
      <c r="J25" s="89">
        <v>1.7</v>
      </c>
      <c r="K25" s="89">
        <v>1.7</v>
      </c>
      <c r="L25" s="90">
        <v>45017</v>
      </c>
      <c r="M25" s="89" t="s">
        <v>42</v>
      </c>
      <c r="N25" s="89" t="s">
        <v>97</v>
      </c>
      <c r="O25" s="89" t="s">
        <v>41</v>
      </c>
      <c r="P25" s="41" t="s">
        <v>408</v>
      </c>
      <c r="Q25" s="89" t="s">
        <v>414</v>
      </c>
      <c r="R25" s="89"/>
      <c r="S25" s="89">
        <v>100</v>
      </c>
      <c r="T25" s="89">
        <v>3</v>
      </c>
      <c r="U25" s="89">
        <v>10</v>
      </c>
      <c r="V25" s="89"/>
      <c r="W25" s="89"/>
      <c r="X25" s="89">
        <v>3000</v>
      </c>
      <c r="Y25" s="89" t="s">
        <v>415</v>
      </c>
      <c r="Z25" s="89" t="s">
        <v>46</v>
      </c>
      <c r="AA25" s="89"/>
      <c r="AB25" s="89" t="s">
        <v>48</v>
      </c>
      <c r="AC25" s="89"/>
      <c r="AD25" s="89" t="s">
        <v>416</v>
      </c>
      <c r="AE25" s="89" t="s">
        <v>41</v>
      </c>
      <c r="AF25" s="89" t="s">
        <v>417</v>
      </c>
      <c r="AG25" s="89"/>
      <c r="AH25" s="91" t="s">
        <v>50</v>
      </c>
      <c r="AI25" s="89"/>
      <c r="AJ25" s="87"/>
      <c r="AK25" s="87"/>
      <c r="AL25" s="87"/>
      <c r="AM25" s="65">
        <v>5</v>
      </c>
    </row>
    <row r="26" spans="1:39" ht="30" thickTop="1">
      <c r="A26" s="78">
        <v>101</v>
      </c>
      <c r="B26" s="78">
        <v>90</v>
      </c>
      <c r="C26" s="78" t="s">
        <v>418</v>
      </c>
      <c r="D26" s="78" t="s">
        <v>419</v>
      </c>
      <c r="E26" s="78" t="s">
        <v>357</v>
      </c>
      <c r="F26" s="78">
        <v>110</v>
      </c>
      <c r="G26" s="78" t="s">
        <v>61</v>
      </c>
      <c r="H26" s="78" t="s">
        <v>41</v>
      </c>
      <c r="I26" s="79" t="s">
        <v>61</v>
      </c>
      <c r="J26" s="79">
        <v>110</v>
      </c>
      <c r="K26" s="79">
        <v>110</v>
      </c>
      <c r="L26" s="80">
        <v>45040</v>
      </c>
      <c r="M26" s="79" t="s">
        <v>42</v>
      </c>
      <c r="N26" s="79" t="s">
        <v>97</v>
      </c>
      <c r="O26" s="79" t="s">
        <v>41</v>
      </c>
      <c r="P26" s="81" t="s">
        <v>426</v>
      </c>
      <c r="Q26" s="79" t="s">
        <v>427</v>
      </c>
      <c r="R26" s="79"/>
      <c r="S26" s="79">
        <v>10</v>
      </c>
      <c r="T26" s="79">
        <v>3</v>
      </c>
      <c r="U26" s="79"/>
      <c r="V26" s="79"/>
      <c r="W26" s="79"/>
      <c r="X26" s="79">
        <v>30</v>
      </c>
      <c r="Y26" s="79"/>
      <c r="Z26" s="79" t="s">
        <v>46</v>
      </c>
      <c r="AA26" s="79"/>
      <c r="AB26" s="79" t="s">
        <v>48</v>
      </c>
      <c r="AC26" s="79"/>
      <c r="AD26" s="79" t="s">
        <v>428</v>
      </c>
      <c r="AE26" s="79" t="s">
        <v>41</v>
      </c>
      <c r="AF26" s="79" t="s">
        <v>385</v>
      </c>
      <c r="AG26" s="79" t="s">
        <v>429</v>
      </c>
      <c r="AH26" s="82" t="s">
        <v>50</v>
      </c>
      <c r="AI26" s="83"/>
      <c r="AJ26" s="78" t="s">
        <v>3201</v>
      </c>
      <c r="AK26" s="78" t="s">
        <v>41</v>
      </c>
      <c r="AL26" s="78"/>
      <c r="AM26" s="64">
        <v>1</v>
      </c>
    </row>
    <row r="27" spans="1:39">
      <c r="A27" s="40">
        <v>101</v>
      </c>
      <c r="B27" s="40">
        <v>90</v>
      </c>
      <c r="C27" s="40" t="s">
        <v>418</v>
      </c>
      <c r="D27" s="40" t="s">
        <v>419</v>
      </c>
      <c r="E27" s="40" t="s">
        <v>357</v>
      </c>
      <c r="F27" s="40">
        <v>110</v>
      </c>
      <c r="G27" s="40" t="s">
        <v>61</v>
      </c>
      <c r="H27" s="40" t="s">
        <v>41</v>
      </c>
      <c r="I27" s="84" t="s">
        <v>40</v>
      </c>
      <c r="J27" s="84">
        <v>930</v>
      </c>
      <c r="K27" s="84">
        <v>930</v>
      </c>
      <c r="L27" s="85">
        <v>35278</v>
      </c>
      <c r="M27" s="84" t="s">
        <v>42</v>
      </c>
      <c r="N27" s="84" t="s">
        <v>97</v>
      </c>
      <c r="O27" s="84" t="s">
        <v>41</v>
      </c>
      <c r="P27" s="50" t="s">
        <v>420</v>
      </c>
      <c r="Q27" s="84" t="s">
        <v>425</v>
      </c>
      <c r="R27" s="84"/>
      <c r="S27" s="84">
        <v>10</v>
      </c>
      <c r="T27" s="84">
        <v>3</v>
      </c>
      <c r="U27" s="84"/>
      <c r="V27" s="84"/>
      <c r="W27" s="84"/>
      <c r="X27" s="84">
        <v>30</v>
      </c>
      <c r="Y27" s="84"/>
      <c r="Z27" s="84" t="s">
        <v>46</v>
      </c>
      <c r="AA27" s="84"/>
      <c r="AB27" s="84" t="s">
        <v>48</v>
      </c>
      <c r="AC27" s="84"/>
      <c r="AD27" s="84" t="s">
        <v>422</v>
      </c>
      <c r="AE27" s="84" t="s">
        <v>48</v>
      </c>
      <c r="AF27" s="84"/>
      <c r="AG27" s="84"/>
      <c r="AH27" s="86" t="s">
        <v>50</v>
      </c>
      <c r="AI27" s="84"/>
      <c r="AJ27" s="87"/>
      <c r="AK27" s="87"/>
      <c r="AL27" s="87"/>
      <c r="AM27" s="88">
        <v>2</v>
      </c>
    </row>
    <row r="28" spans="1:39">
      <c r="A28" s="40">
        <v>101</v>
      </c>
      <c r="B28" s="40">
        <v>90</v>
      </c>
      <c r="C28" s="40" t="s">
        <v>418</v>
      </c>
      <c r="D28" s="40" t="s">
        <v>419</v>
      </c>
      <c r="E28" s="40" t="s">
        <v>357</v>
      </c>
      <c r="F28" s="40">
        <v>110</v>
      </c>
      <c r="G28" s="40" t="s">
        <v>61</v>
      </c>
      <c r="H28" s="40" t="s">
        <v>41</v>
      </c>
      <c r="I28" s="84" t="s">
        <v>364</v>
      </c>
      <c r="J28" s="84">
        <v>700</v>
      </c>
      <c r="K28" s="84">
        <v>700</v>
      </c>
      <c r="L28" s="85">
        <v>34912</v>
      </c>
      <c r="M28" s="84" t="s">
        <v>42</v>
      </c>
      <c r="N28" s="84" t="s">
        <v>97</v>
      </c>
      <c r="O28" s="84" t="s">
        <v>41</v>
      </c>
      <c r="P28" s="50" t="s">
        <v>420</v>
      </c>
      <c r="Q28" s="84" t="s">
        <v>424</v>
      </c>
      <c r="R28" s="84"/>
      <c r="S28" s="84">
        <v>3</v>
      </c>
      <c r="T28" s="84"/>
      <c r="U28" s="84" t="s">
        <v>374</v>
      </c>
      <c r="V28" s="84" t="s">
        <v>374</v>
      </c>
      <c r="W28" s="84">
        <v>10</v>
      </c>
      <c r="X28" s="84">
        <v>30</v>
      </c>
      <c r="Y28" s="84"/>
      <c r="Z28" s="84" t="s">
        <v>190</v>
      </c>
      <c r="AA28" s="84"/>
      <c r="AB28" s="84" t="s">
        <v>48</v>
      </c>
      <c r="AC28" s="84"/>
      <c r="AD28" s="84" t="s">
        <v>422</v>
      </c>
      <c r="AE28" s="84" t="s">
        <v>41</v>
      </c>
      <c r="AF28" s="84" t="s">
        <v>385</v>
      </c>
      <c r="AG28" s="84"/>
      <c r="AH28" s="86" t="s">
        <v>50</v>
      </c>
      <c r="AI28" s="84"/>
      <c r="AJ28" s="87"/>
      <c r="AK28" s="87"/>
      <c r="AL28" s="87"/>
      <c r="AM28" s="88">
        <v>4</v>
      </c>
    </row>
    <row r="29" spans="1:39" ht="44.25" thickBot="1">
      <c r="A29" s="40">
        <v>101</v>
      </c>
      <c r="B29" s="40">
        <v>90</v>
      </c>
      <c r="C29" s="40" t="s">
        <v>418</v>
      </c>
      <c r="D29" s="40" t="s">
        <v>419</v>
      </c>
      <c r="E29" s="40" t="s">
        <v>357</v>
      </c>
      <c r="F29" s="40">
        <v>110</v>
      </c>
      <c r="G29" s="40" t="s">
        <v>61</v>
      </c>
      <c r="H29" s="40" t="s">
        <v>41</v>
      </c>
      <c r="I29" s="89" t="s">
        <v>53</v>
      </c>
      <c r="J29" s="89">
        <v>800</v>
      </c>
      <c r="K29" s="89">
        <v>800</v>
      </c>
      <c r="L29" s="90">
        <v>37377</v>
      </c>
      <c r="M29" s="89" t="s">
        <v>42</v>
      </c>
      <c r="N29" s="89" t="s">
        <v>97</v>
      </c>
      <c r="O29" s="89" t="s">
        <v>41</v>
      </c>
      <c r="P29" s="41" t="s">
        <v>420</v>
      </c>
      <c r="Q29" s="89" t="s">
        <v>421</v>
      </c>
      <c r="R29" s="89"/>
      <c r="S29" s="89">
        <v>10</v>
      </c>
      <c r="T29" s="89"/>
      <c r="U29" s="89"/>
      <c r="V29" s="89"/>
      <c r="W29" s="89"/>
      <c r="X29" s="89">
        <v>10</v>
      </c>
      <c r="Y29" s="89"/>
      <c r="Z29" s="89" t="s">
        <v>123</v>
      </c>
      <c r="AA29" s="89"/>
      <c r="AB29" s="89" t="s">
        <v>48</v>
      </c>
      <c r="AC29" s="89"/>
      <c r="AD29" s="89" t="s">
        <v>422</v>
      </c>
      <c r="AE29" s="89" t="s">
        <v>41</v>
      </c>
      <c r="AF29" s="89" t="s">
        <v>385</v>
      </c>
      <c r="AG29" s="89"/>
      <c r="AH29" s="91" t="s">
        <v>50</v>
      </c>
      <c r="AI29" s="89" t="s">
        <v>210</v>
      </c>
      <c r="AJ29" s="87"/>
      <c r="AK29" s="87"/>
      <c r="AL29" s="87"/>
      <c r="AM29" s="65">
        <v>5</v>
      </c>
    </row>
    <row r="30" spans="1:39" ht="30.75" thickTop="1">
      <c r="A30" s="78">
        <v>117</v>
      </c>
      <c r="B30" s="78">
        <v>325</v>
      </c>
      <c r="C30" s="78" t="s">
        <v>446</v>
      </c>
      <c r="D30" s="78" t="s">
        <v>447</v>
      </c>
      <c r="E30" s="78" t="s">
        <v>357</v>
      </c>
      <c r="F30" s="78">
        <v>62</v>
      </c>
      <c r="G30" s="78" t="s">
        <v>40</v>
      </c>
      <c r="H30" s="78" t="s">
        <v>41</v>
      </c>
      <c r="I30" s="79" t="s">
        <v>40</v>
      </c>
      <c r="J30" s="79">
        <v>62</v>
      </c>
      <c r="K30" s="79">
        <v>62</v>
      </c>
      <c r="L30" s="80">
        <v>45170</v>
      </c>
      <c r="M30" s="79" t="s">
        <v>62</v>
      </c>
      <c r="N30" s="79" t="s">
        <v>97</v>
      </c>
      <c r="O30" s="79" t="s">
        <v>41</v>
      </c>
      <c r="P30" s="81" t="s">
        <v>456</v>
      </c>
      <c r="Q30" s="79" t="s">
        <v>457</v>
      </c>
      <c r="R30" s="79">
        <v>3</v>
      </c>
      <c r="S30" s="79">
        <v>10</v>
      </c>
      <c r="T30" s="79">
        <v>10</v>
      </c>
      <c r="U30" s="79"/>
      <c r="V30" s="79"/>
      <c r="W30" s="79"/>
      <c r="X30" s="79">
        <v>300</v>
      </c>
      <c r="Y30" s="79"/>
      <c r="Z30" s="79" t="s">
        <v>46</v>
      </c>
      <c r="AA30" s="79"/>
      <c r="AB30" s="79" t="s">
        <v>48</v>
      </c>
      <c r="AC30" s="79" t="s">
        <v>458</v>
      </c>
      <c r="AD30" s="79" t="s">
        <v>459</v>
      </c>
      <c r="AE30" s="79" t="s">
        <v>41</v>
      </c>
      <c r="AF30" s="79" t="s">
        <v>107</v>
      </c>
      <c r="AG30" s="79"/>
      <c r="AH30" s="82" t="s">
        <v>50</v>
      </c>
      <c r="AI30" s="83"/>
      <c r="AJ30" s="78" t="s">
        <v>455</v>
      </c>
      <c r="AK30" s="78" t="s">
        <v>41</v>
      </c>
      <c r="AL30" s="78"/>
      <c r="AM30" s="64">
        <v>1</v>
      </c>
    </row>
    <row r="31" spans="1:39" ht="30" thickBot="1">
      <c r="A31" s="40">
        <v>117</v>
      </c>
      <c r="B31" s="40">
        <v>325</v>
      </c>
      <c r="C31" s="40" t="s">
        <v>446</v>
      </c>
      <c r="D31" s="40" t="s">
        <v>447</v>
      </c>
      <c r="E31" s="40" t="s">
        <v>357</v>
      </c>
      <c r="F31" s="40">
        <v>62</v>
      </c>
      <c r="G31" s="40" t="s">
        <v>40</v>
      </c>
      <c r="H31" s="40" t="s">
        <v>41</v>
      </c>
      <c r="I31" s="89" t="s">
        <v>364</v>
      </c>
      <c r="J31" s="89">
        <v>90</v>
      </c>
      <c r="K31" s="89">
        <v>90</v>
      </c>
      <c r="L31" s="90">
        <v>37089</v>
      </c>
      <c r="M31" s="89" t="s">
        <v>186</v>
      </c>
      <c r="N31" s="89" t="s">
        <v>97</v>
      </c>
      <c r="O31" s="89" t="s">
        <v>41</v>
      </c>
      <c r="P31" s="41" t="s">
        <v>448</v>
      </c>
      <c r="Q31" s="89" t="s">
        <v>449</v>
      </c>
      <c r="R31" s="89">
        <v>3</v>
      </c>
      <c r="S31" s="89">
        <v>10</v>
      </c>
      <c r="T31" s="89"/>
      <c r="U31" s="89">
        <v>10</v>
      </c>
      <c r="V31" s="89">
        <v>3</v>
      </c>
      <c r="W31" s="89"/>
      <c r="X31" s="89">
        <v>1000</v>
      </c>
      <c r="Y31" s="89"/>
      <c r="Z31" s="89" t="s">
        <v>65</v>
      </c>
      <c r="AA31" s="89"/>
      <c r="AB31" s="89" t="s">
        <v>48</v>
      </c>
      <c r="AC31" s="89" t="s">
        <v>450</v>
      </c>
      <c r="AD31" s="89" t="s">
        <v>451</v>
      </c>
      <c r="AE31" s="89" t="s">
        <v>41</v>
      </c>
      <c r="AF31" s="89" t="s">
        <v>452</v>
      </c>
      <c r="AG31" s="89" t="s">
        <v>453</v>
      </c>
      <c r="AH31" s="91" t="s">
        <v>50</v>
      </c>
      <c r="AI31" s="89" t="s">
        <v>454</v>
      </c>
      <c r="AJ31" s="87"/>
      <c r="AK31" s="87"/>
      <c r="AL31" s="87"/>
      <c r="AM31" s="65">
        <v>4</v>
      </c>
    </row>
    <row r="32" spans="1:39" ht="30.75" thickTop="1">
      <c r="A32" s="78">
        <v>127</v>
      </c>
      <c r="B32" s="78">
        <v>230</v>
      </c>
      <c r="C32" s="78" t="s">
        <v>430</v>
      </c>
      <c r="D32" s="78" t="s">
        <v>431</v>
      </c>
      <c r="E32" s="78" t="s">
        <v>357</v>
      </c>
      <c r="F32" s="78">
        <v>4000</v>
      </c>
      <c r="G32" s="78" t="s">
        <v>371</v>
      </c>
      <c r="H32" s="78" t="s">
        <v>41</v>
      </c>
      <c r="I32" s="79" t="s">
        <v>371</v>
      </c>
      <c r="J32" s="79">
        <v>4000</v>
      </c>
      <c r="K32" s="79">
        <v>4000</v>
      </c>
      <c r="L32" s="80">
        <v>39287</v>
      </c>
      <c r="M32" s="79" t="s">
        <v>62</v>
      </c>
      <c r="N32" s="79" t="s">
        <v>120</v>
      </c>
      <c r="O32" s="79" t="s">
        <v>41</v>
      </c>
      <c r="P32" s="81" t="s">
        <v>432</v>
      </c>
      <c r="Q32" s="79" t="s">
        <v>433</v>
      </c>
      <c r="R32" s="79">
        <v>3</v>
      </c>
      <c r="S32" s="79">
        <v>10</v>
      </c>
      <c r="T32" s="79"/>
      <c r="U32" s="79"/>
      <c r="V32" s="79">
        <v>10</v>
      </c>
      <c r="W32" s="79"/>
      <c r="X32" s="79">
        <v>300</v>
      </c>
      <c r="Y32" s="79"/>
      <c r="Z32" s="79" t="s">
        <v>190</v>
      </c>
      <c r="AA32" s="79"/>
      <c r="AB32" s="79" t="s">
        <v>48</v>
      </c>
      <c r="AC32" s="79" t="s">
        <v>3289</v>
      </c>
      <c r="AD32" s="79" t="s">
        <v>146</v>
      </c>
      <c r="AE32" s="79" t="s">
        <v>41</v>
      </c>
      <c r="AF32" s="79" t="s">
        <v>435</v>
      </c>
      <c r="AG32" s="79" t="s">
        <v>439</v>
      </c>
      <c r="AH32" s="82" t="s">
        <v>50</v>
      </c>
      <c r="AI32" s="83"/>
      <c r="AJ32" s="78" t="s">
        <v>436</v>
      </c>
      <c r="AK32" s="78" t="s">
        <v>41</v>
      </c>
      <c r="AL32" s="78"/>
      <c r="AM32" s="64">
        <v>1</v>
      </c>
    </row>
    <row r="33" spans="1:39" ht="29.25">
      <c r="A33" s="40">
        <v>127</v>
      </c>
      <c r="B33" s="40">
        <v>230</v>
      </c>
      <c r="C33" s="40" t="s">
        <v>430</v>
      </c>
      <c r="D33" s="40" t="s">
        <v>431</v>
      </c>
      <c r="E33" s="40" t="s">
        <v>357</v>
      </c>
      <c r="F33" s="40">
        <v>4000</v>
      </c>
      <c r="G33" s="40" t="s">
        <v>371</v>
      </c>
      <c r="H33" s="40" t="s">
        <v>41</v>
      </c>
      <c r="I33" s="84" t="s">
        <v>364</v>
      </c>
      <c r="J33" s="84">
        <v>10000</v>
      </c>
      <c r="K33" s="84">
        <v>10000</v>
      </c>
      <c r="L33" s="85">
        <v>33329</v>
      </c>
      <c r="M33" s="84" t="s">
        <v>62</v>
      </c>
      <c r="N33" s="84" t="s">
        <v>120</v>
      </c>
      <c r="O33" s="84" t="s">
        <v>41</v>
      </c>
      <c r="P33" s="50" t="s">
        <v>432</v>
      </c>
      <c r="Q33" s="84" t="s">
        <v>433</v>
      </c>
      <c r="R33" s="84">
        <v>3</v>
      </c>
      <c r="S33" s="84">
        <v>10</v>
      </c>
      <c r="T33" s="84"/>
      <c r="U33" s="84"/>
      <c r="V33" s="84">
        <v>10</v>
      </c>
      <c r="W33" s="84"/>
      <c r="X33" s="84">
        <v>300</v>
      </c>
      <c r="Y33" s="84"/>
      <c r="Z33" s="84" t="s">
        <v>65</v>
      </c>
      <c r="AA33" s="84"/>
      <c r="AB33" s="84" t="s">
        <v>48</v>
      </c>
      <c r="AC33" s="84" t="s">
        <v>434</v>
      </c>
      <c r="AD33" s="84" t="s">
        <v>146</v>
      </c>
      <c r="AE33" s="84" t="s">
        <v>48</v>
      </c>
      <c r="AF33" s="84" t="s">
        <v>437</v>
      </c>
      <c r="AG33" s="84"/>
      <c r="AH33" s="86" t="s">
        <v>50</v>
      </c>
      <c r="AI33" s="84"/>
      <c r="AJ33" s="87"/>
      <c r="AK33" s="87"/>
      <c r="AL33" s="87"/>
      <c r="AM33" s="88">
        <v>4</v>
      </c>
    </row>
    <row r="34" spans="1:39" ht="30" thickBot="1">
      <c r="A34" s="40">
        <v>127</v>
      </c>
      <c r="B34" s="40">
        <v>230</v>
      </c>
      <c r="C34" s="40" t="s">
        <v>430</v>
      </c>
      <c r="D34" s="40" t="s">
        <v>431</v>
      </c>
      <c r="E34" s="40" t="s">
        <v>357</v>
      </c>
      <c r="F34" s="40">
        <v>4000</v>
      </c>
      <c r="G34" s="40" t="s">
        <v>371</v>
      </c>
      <c r="H34" s="40" t="s">
        <v>41</v>
      </c>
      <c r="I34" s="89" t="s">
        <v>53</v>
      </c>
      <c r="J34" s="89">
        <v>30000</v>
      </c>
      <c r="K34" s="89">
        <v>30000</v>
      </c>
      <c r="L34" s="90">
        <v>36617</v>
      </c>
      <c r="M34" s="89" t="s">
        <v>186</v>
      </c>
      <c r="N34" s="89" t="s">
        <v>120</v>
      </c>
      <c r="O34" s="89" t="s">
        <v>41</v>
      </c>
      <c r="P34" s="41" t="s">
        <v>432</v>
      </c>
      <c r="Q34" s="89" t="s">
        <v>433</v>
      </c>
      <c r="R34" s="89">
        <v>3</v>
      </c>
      <c r="S34" s="89">
        <v>10</v>
      </c>
      <c r="T34" s="89"/>
      <c r="U34" s="89"/>
      <c r="V34" s="89"/>
      <c r="W34" s="89"/>
      <c r="X34" s="89">
        <v>30</v>
      </c>
      <c r="Y34" s="89"/>
      <c r="Z34" s="89" t="s">
        <v>65</v>
      </c>
      <c r="AA34" s="89"/>
      <c r="AB34" s="89" t="s">
        <v>48</v>
      </c>
      <c r="AC34" s="89" t="s">
        <v>434</v>
      </c>
      <c r="AD34" s="89" t="s">
        <v>146</v>
      </c>
      <c r="AE34" s="89" t="s">
        <v>41</v>
      </c>
      <c r="AF34" s="89" t="s">
        <v>435</v>
      </c>
      <c r="AG34" s="89"/>
      <c r="AH34" s="91" t="s">
        <v>50</v>
      </c>
      <c r="AI34" s="89" t="s">
        <v>274</v>
      </c>
      <c r="AJ34" s="87"/>
      <c r="AK34" s="87"/>
      <c r="AL34" s="87"/>
      <c r="AM34" s="65">
        <v>5</v>
      </c>
    </row>
    <row r="35" spans="1:39" ht="30" thickTop="1">
      <c r="A35" s="78">
        <v>128</v>
      </c>
      <c r="B35" s="78">
        <v>118</v>
      </c>
      <c r="C35" s="78" t="s">
        <v>142</v>
      </c>
      <c r="D35" s="78" t="s">
        <v>143</v>
      </c>
      <c r="E35" s="78" t="s">
        <v>357</v>
      </c>
      <c r="F35" s="78">
        <v>2</v>
      </c>
      <c r="G35" s="78" t="s">
        <v>40</v>
      </c>
      <c r="H35" s="78" t="s">
        <v>41</v>
      </c>
      <c r="I35" s="79" t="s">
        <v>40</v>
      </c>
      <c r="J35" s="79">
        <v>2</v>
      </c>
      <c r="K35" s="79">
        <v>2</v>
      </c>
      <c r="L35" s="80">
        <v>45566</v>
      </c>
      <c r="M35" s="79" t="s">
        <v>62</v>
      </c>
      <c r="N35" s="79" t="s">
        <v>43</v>
      </c>
      <c r="O35" s="79" t="s">
        <v>41</v>
      </c>
      <c r="P35" s="81" t="s">
        <v>443</v>
      </c>
      <c r="Q35" s="79" t="s">
        <v>149</v>
      </c>
      <c r="R35" s="79">
        <v>3</v>
      </c>
      <c r="S35" s="79">
        <v>10</v>
      </c>
      <c r="T35" s="79">
        <v>10</v>
      </c>
      <c r="U35" s="79"/>
      <c r="V35" s="79"/>
      <c r="W35" s="79"/>
      <c r="X35" s="79">
        <v>300</v>
      </c>
      <c r="Y35" s="79"/>
      <c r="Z35" s="79" t="s">
        <v>46</v>
      </c>
      <c r="AA35" s="79"/>
      <c r="AB35" s="79" t="s">
        <v>41</v>
      </c>
      <c r="AC35" s="79" t="s">
        <v>444</v>
      </c>
      <c r="AD35" s="79" t="s">
        <v>445</v>
      </c>
      <c r="AE35" s="79" t="s">
        <v>41</v>
      </c>
      <c r="AF35" s="79" t="s">
        <v>107</v>
      </c>
      <c r="AG35" s="79"/>
      <c r="AH35" s="173" t="s">
        <v>50</v>
      </c>
      <c r="AI35" s="83"/>
      <c r="AJ35" s="78" t="s">
        <v>3291</v>
      </c>
      <c r="AK35" s="78" t="s">
        <v>41</v>
      </c>
      <c r="AL35" s="78"/>
      <c r="AM35" s="64">
        <v>1</v>
      </c>
    </row>
    <row r="36" spans="1:39">
      <c r="A36" s="40">
        <v>128</v>
      </c>
      <c r="B36" s="40">
        <v>118</v>
      </c>
      <c r="C36" s="40" t="s">
        <v>142</v>
      </c>
      <c r="D36" s="40" t="s">
        <v>143</v>
      </c>
      <c r="E36" s="40" t="s">
        <v>357</v>
      </c>
      <c r="F36" s="40">
        <v>2</v>
      </c>
      <c r="G36" s="40" t="s">
        <v>40</v>
      </c>
      <c r="H36" s="40" t="s">
        <v>41</v>
      </c>
      <c r="I36" s="84" t="s">
        <v>53</v>
      </c>
      <c r="J36" s="84">
        <v>300</v>
      </c>
      <c r="K36" s="84">
        <v>300</v>
      </c>
      <c r="L36" s="85">
        <v>36617</v>
      </c>
      <c r="M36" s="84" t="s">
        <v>86</v>
      </c>
      <c r="N36" s="84" t="s">
        <v>333</v>
      </c>
      <c r="O36" s="84" t="s">
        <v>41</v>
      </c>
      <c r="P36" s="50" t="s">
        <v>440</v>
      </c>
      <c r="Q36" s="84" t="s">
        <v>441</v>
      </c>
      <c r="R36" s="84">
        <v>3</v>
      </c>
      <c r="S36" s="84">
        <v>10</v>
      </c>
      <c r="T36" s="84">
        <v>10</v>
      </c>
      <c r="U36" s="84"/>
      <c r="V36" s="84"/>
      <c r="W36" s="84"/>
      <c r="X36" s="84">
        <v>300</v>
      </c>
      <c r="Y36" s="84"/>
      <c r="Z36" s="84" t="s">
        <v>46</v>
      </c>
      <c r="AA36" s="84"/>
      <c r="AB36" s="84" t="s">
        <v>41</v>
      </c>
      <c r="AC36" s="84" t="s">
        <v>442</v>
      </c>
      <c r="AD36" s="84" t="s">
        <v>106</v>
      </c>
      <c r="AE36" s="84" t="s">
        <v>41</v>
      </c>
      <c r="AF36" s="84" t="s">
        <v>91</v>
      </c>
      <c r="AG36" s="84"/>
      <c r="AH36" s="86" t="s">
        <v>50</v>
      </c>
      <c r="AI36" s="84"/>
      <c r="AJ36" s="87"/>
      <c r="AK36" s="87"/>
      <c r="AL36" s="87"/>
      <c r="AM36" s="88">
        <v>5</v>
      </c>
    </row>
    <row r="37" spans="1:39" ht="15.75" thickBot="1">
      <c r="A37" s="40">
        <v>128</v>
      </c>
      <c r="B37" s="40">
        <v>118</v>
      </c>
      <c r="C37" s="40" t="s">
        <v>142</v>
      </c>
      <c r="D37" s="40" t="s">
        <v>143</v>
      </c>
      <c r="E37" s="40" t="s">
        <v>357</v>
      </c>
      <c r="F37" s="40">
        <v>2</v>
      </c>
      <c r="G37" s="40" t="s">
        <v>40</v>
      </c>
      <c r="H37" s="40" t="s">
        <v>41</v>
      </c>
      <c r="I37" s="89" t="s">
        <v>53</v>
      </c>
      <c r="J37" s="89">
        <v>300</v>
      </c>
      <c r="K37" s="89">
        <v>300</v>
      </c>
      <c r="L37" s="90">
        <v>36617</v>
      </c>
      <c r="M37" s="89" t="s">
        <v>86</v>
      </c>
      <c r="N37" s="89" t="s">
        <v>274</v>
      </c>
      <c r="O37" s="89" t="s">
        <v>41</v>
      </c>
      <c r="P37" s="41" t="s">
        <v>440</v>
      </c>
      <c r="Q37" s="89" t="s">
        <v>441</v>
      </c>
      <c r="R37" s="89">
        <v>3</v>
      </c>
      <c r="S37" s="89">
        <v>10</v>
      </c>
      <c r="T37" s="89">
        <v>10</v>
      </c>
      <c r="U37" s="89"/>
      <c r="V37" s="89"/>
      <c r="W37" s="89"/>
      <c r="X37" s="89">
        <v>300</v>
      </c>
      <c r="Y37" s="89"/>
      <c r="Z37" s="89" t="s">
        <v>46</v>
      </c>
      <c r="AA37" s="89"/>
      <c r="AB37" s="89" t="s">
        <v>41</v>
      </c>
      <c r="AC37" s="89" t="s">
        <v>442</v>
      </c>
      <c r="AD37" s="89" t="s">
        <v>106</v>
      </c>
      <c r="AE37" s="89" t="s">
        <v>41</v>
      </c>
      <c r="AF37" s="89" t="s">
        <v>91</v>
      </c>
      <c r="AG37" s="89"/>
      <c r="AH37" s="91" t="s">
        <v>50</v>
      </c>
      <c r="AI37" s="89"/>
      <c r="AJ37" s="87"/>
      <c r="AK37" s="87"/>
      <c r="AL37" s="87"/>
      <c r="AM37" s="65">
        <v>5</v>
      </c>
    </row>
    <row r="38" spans="1:39" ht="30" thickTop="1">
      <c r="A38" s="78">
        <v>145</v>
      </c>
      <c r="B38" s="78">
        <v>140</v>
      </c>
      <c r="C38" s="78" t="s">
        <v>153</v>
      </c>
      <c r="D38" s="78" t="s">
        <v>154</v>
      </c>
      <c r="E38" s="78" t="s">
        <v>357</v>
      </c>
      <c r="F38" s="78">
        <v>0.03</v>
      </c>
      <c r="G38" s="78" t="s">
        <v>364</v>
      </c>
      <c r="H38" s="78" t="s">
        <v>41</v>
      </c>
      <c r="I38" s="79" t="s">
        <v>364</v>
      </c>
      <c r="J38" s="79">
        <v>0.03</v>
      </c>
      <c r="K38" s="79">
        <v>0.03</v>
      </c>
      <c r="L38" s="80">
        <v>45505</v>
      </c>
      <c r="M38" s="79" t="s">
        <v>42</v>
      </c>
      <c r="N38" s="79" t="s">
        <v>43</v>
      </c>
      <c r="O38" s="79" t="s">
        <v>41</v>
      </c>
      <c r="P38" s="81" t="s">
        <v>468</v>
      </c>
      <c r="Q38" s="79" t="s">
        <v>469</v>
      </c>
      <c r="R38" s="79"/>
      <c r="S38" s="79">
        <v>3</v>
      </c>
      <c r="T38" s="79">
        <v>10</v>
      </c>
      <c r="U38" s="79">
        <v>3</v>
      </c>
      <c r="V38" s="79"/>
      <c r="W38" s="79"/>
      <c r="X38" s="79">
        <v>100</v>
      </c>
      <c r="Y38" s="79"/>
      <c r="Z38" s="79" t="s">
        <v>46</v>
      </c>
      <c r="AA38" s="79"/>
      <c r="AB38" s="79" t="s">
        <v>48</v>
      </c>
      <c r="AC38" s="79"/>
      <c r="AD38" s="79" t="s">
        <v>465</v>
      </c>
      <c r="AE38" s="79" t="s">
        <v>41</v>
      </c>
      <c r="AF38" s="79" t="s">
        <v>475</v>
      </c>
      <c r="AG38" s="79"/>
      <c r="AH38" s="82" t="s">
        <v>50</v>
      </c>
      <c r="AI38" s="83"/>
      <c r="AJ38" s="78" t="s">
        <v>3202</v>
      </c>
      <c r="AK38" s="78" t="s">
        <v>41</v>
      </c>
      <c r="AL38" s="78"/>
      <c r="AM38" s="64">
        <v>1</v>
      </c>
    </row>
    <row r="39" spans="1:39" ht="30">
      <c r="A39" s="40">
        <v>145</v>
      </c>
      <c r="B39" s="40">
        <v>140</v>
      </c>
      <c r="C39" s="40" t="s">
        <v>153</v>
      </c>
      <c r="D39" s="40" t="s">
        <v>154</v>
      </c>
      <c r="E39" s="40" t="s">
        <v>357</v>
      </c>
      <c r="F39" s="40">
        <v>0.03</v>
      </c>
      <c r="G39" s="40" t="s">
        <v>364</v>
      </c>
      <c r="H39" s="40" t="s">
        <v>41</v>
      </c>
      <c r="I39" s="84" t="s">
        <v>40</v>
      </c>
      <c r="J39" s="84">
        <v>5.0000000000000001E-3</v>
      </c>
      <c r="K39" s="84">
        <v>5.0000000000000001E-3</v>
      </c>
      <c r="L39" s="85">
        <v>41154</v>
      </c>
      <c r="M39" s="84" t="s">
        <v>42</v>
      </c>
      <c r="N39" s="84" t="s">
        <v>43</v>
      </c>
      <c r="O39" s="84" t="s">
        <v>41</v>
      </c>
      <c r="P39" s="50" t="s">
        <v>474</v>
      </c>
      <c r="Q39" s="84" t="s">
        <v>156</v>
      </c>
      <c r="R39" s="84"/>
      <c r="S39" s="84">
        <v>10</v>
      </c>
      <c r="T39" s="84">
        <v>10</v>
      </c>
      <c r="U39" s="84"/>
      <c r="V39" s="84"/>
      <c r="W39" s="84"/>
      <c r="X39" s="84">
        <v>100</v>
      </c>
      <c r="Y39" s="84"/>
      <c r="Z39" s="84" t="s">
        <v>46</v>
      </c>
      <c r="AA39" s="84"/>
      <c r="AB39" s="84" t="s">
        <v>48</v>
      </c>
      <c r="AC39" s="84"/>
      <c r="AD39" s="84" t="s">
        <v>473</v>
      </c>
      <c r="AE39" s="84" t="s">
        <v>41</v>
      </c>
      <c r="AF39" s="84" t="s">
        <v>158</v>
      </c>
      <c r="AG39" s="84"/>
      <c r="AH39" s="86" t="s">
        <v>50</v>
      </c>
      <c r="AI39" s="84"/>
      <c r="AJ39" s="87"/>
      <c r="AK39" s="87"/>
      <c r="AL39" s="87"/>
      <c r="AM39" s="88">
        <v>2</v>
      </c>
    </row>
    <row r="40" spans="1:39" ht="30.75" thickBot="1">
      <c r="A40" s="40">
        <v>145</v>
      </c>
      <c r="B40" s="40">
        <v>140</v>
      </c>
      <c r="C40" s="40" t="s">
        <v>153</v>
      </c>
      <c r="D40" s="40" t="s">
        <v>154</v>
      </c>
      <c r="E40" s="40" t="s">
        <v>357</v>
      </c>
      <c r="F40" s="40">
        <v>0.03</v>
      </c>
      <c r="G40" s="40" t="s">
        <v>364</v>
      </c>
      <c r="H40" s="40" t="s">
        <v>41</v>
      </c>
      <c r="I40" s="89" t="s">
        <v>53</v>
      </c>
      <c r="J40" s="89">
        <v>2E-3</v>
      </c>
      <c r="K40" s="89">
        <v>2E-3</v>
      </c>
      <c r="L40" s="90">
        <v>36892</v>
      </c>
      <c r="M40" s="89" t="s">
        <v>42</v>
      </c>
      <c r="N40" s="89" t="s">
        <v>43</v>
      </c>
      <c r="O40" s="89" t="s">
        <v>41</v>
      </c>
      <c r="P40" s="41" t="s">
        <v>471</v>
      </c>
      <c r="Q40" s="89" t="s">
        <v>472</v>
      </c>
      <c r="R40" s="89"/>
      <c r="S40" s="89">
        <v>10</v>
      </c>
      <c r="T40" s="89">
        <v>3</v>
      </c>
      <c r="U40" s="89">
        <v>10</v>
      </c>
      <c r="V40" s="89"/>
      <c r="W40" s="89"/>
      <c r="X40" s="89">
        <v>300</v>
      </c>
      <c r="Y40" s="89"/>
      <c r="Z40" s="89" t="s">
        <v>46</v>
      </c>
      <c r="AA40" s="89"/>
      <c r="AB40" s="89" t="s">
        <v>48</v>
      </c>
      <c r="AC40" s="89"/>
      <c r="AD40" s="89" t="s">
        <v>473</v>
      </c>
      <c r="AE40" s="89" t="s">
        <v>41</v>
      </c>
      <c r="AF40" s="89" t="s">
        <v>385</v>
      </c>
      <c r="AG40" s="89"/>
      <c r="AH40" s="91" t="s">
        <v>50</v>
      </c>
      <c r="AI40" s="89"/>
      <c r="AJ40" s="87"/>
      <c r="AK40" s="87"/>
      <c r="AL40" s="87"/>
      <c r="AM40" s="65">
        <v>5</v>
      </c>
    </row>
    <row r="41" spans="1:39" ht="44.25" thickTop="1">
      <c r="A41" s="78">
        <v>146</v>
      </c>
      <c r="B41" s="78">
        <v>136</v>
      </c>
      <c r="C41" s="78" t="s">
        <v>460</v>
      </c>
      <c r="D41" s="78" t="s">
        <v>461</v>
      </c>
      <c r="E41" s="78" t="s">
        <v>357</v>
      </c>
      <c r="F41" s="78">
        <v>0.03</v>
      </c>
      <c r="G41" s="78" t="s">
        <v>364</v>
      </c>
      <c r="H41" s="78" t="s">
        <v>41</v>
      </c>
      <c r="I41" s="79" t="s">
        <v>364</v>
      </c>
      <c r="J41" s="79">
        <v>0.03</v>
      </c>
      <c r="K41" s="79">
        <v>0.03</v>
      </c>
      <c r="L41" s="80">
        <v>45505</v>
      </c>
      <c r="M41" s="79" t="s">
        <v>42</v>
      </c>
      <c r="N41" s="79" t="s">
        <v>43</v>
      </c>
      <c r="O41" s="79" t="s">
        <v>41</v>
      </c>
      <c r="P41" s="81" t="s">
        <v>468</v>
      </c>
      <c r="Q41" s="79" t="s">
        <v>469</v>
      </c>
      <c r="R41" s="79"/>
      <c r="S41" s="79">
        <v>3</v>
      </c>
      <c r="T41" s="79">
        <v>10</v>
      </c>
      <c r="U41" s="79">
        <v>3</v>
      </c>
      <c r="V41" s="79"/>
      <c r="W41" s="79"/>
      <c r="X41" s="79">
        <v>100</v>
      </c>
      <c r="Y41" s="79"/>
      <c r="Z41" s="79" t="s">
        <v>46</v>
      </c>
      <c r="AA41" s="79"/>
      <c r="AB41" s="79" t="s">
        <v>48</v>
      </c>
      <c r="AC41" s="79"/>
      <c r="AD41" s="79" t="s">
        <v>465</v>
      </c>
      <c r="AE41" s="79" t="s">
        <v>41</v>
      </c>
      <c r="AF41" s="79" t="s">
        <v>470</v>
      </c>
      <c r="AG41" s="79"/>
      <c r="AH41" s="82" t="s">
        <v>50</v>
      </c>
      <c r="AI41" s="83"/>
      <c r="AJ41" s="78" t="s">
        <v>3204</v>
      </c>
      <c r="AK41" s="78" t="s">
        <v>41</v>
      </c>
      <c r="AL41" s="78"/>
      <c r="AM41" s="64">
        <v>1</v>
      </c>
    </row>
    <row r="42" spans="1:39" ht="30.75" thickBot="1">
      <c r="A42" s="40">
        <v>146</v>
      </c>
      <c r="B42" s="40">
        <v>136</v>
      </c>
      <c r="C42" s="40" t="s">
        <v>460</v>
      </c>
      <c r="D42" s="40" t="s">
        <v>461</v>
      </c>
      <c r="E42" s="40" t="s">
        <v>357</v>
      </c>
      <c r="F42" s="40">
        <v>0.03</v>
      </c>
      <c r="G42" s="40" t="s">
        <v>364</v>
      </c>
      <c r="H42" s="40" t="s">
        <v>41</v>
      </c>
      <c r="I42" s="89" t="s">
        <v>53</v>
      </c>
      <c r="J42" s="89">
        <v>0.2</v>
      </c>
      <c r="K42" s="89">
        <v>0.2</v>
      </c>
      <c r="L42" s="90">
        <v>36892</v>
      </c>
      <c r="M42" s="89" t="s">
        <v>86</v>
      </c>
      <c r="N42" s="89" t="s">
        <v>43</v>
      </c>
      <c r="O42" s="89" t="s">
        <v>41</v>
      </c>
      <c r="P42" s="41" t="s">
        <v>462</v>
      </c>
      <c r="Q42" s="89" t="s">
        <v>463</v>
      </c>
      <c r="R42" s="89">
        <v>3</v>
      </c>
      <c r="S42" s="89">
        <v>10</v>
      </c>
      <c r="T42" s="89"/>
      <c r="U42" s="89">
        <v>3</v>
      </c>
      <c r="V42" s="89"/>
      <c r="W42" s="89"/>
      <c r="X42" s="89">
        <v>100</v>
      </c>
      <c r="Y42" s="89"/>
      <c r="Z42" s="89" t="s">
        <v>123</v>
      </c>
      <c r="AA42" s="89"/>
      <c r="AB42" s="89" t="s">
        <v>41</v>
      </c>
      <c r="AC42" s="89" t="s">
        <v>464</v>
      </c>
      <c r="AD42" s="89" t="s">
        <v>465</v>
      </c>
      <c r="AE42" s="89" t="s">
        <v>41</v>
      </c>
      <c r="AF42" s="89" t="s">
        <v>466</v>
      </c>
      <c r="AG42" s="89"/>
      <c r="AH42" s="91" t="s">
        <v>50</v>
      </c>
      <c r="AI42" s="89"/>
      <c r="AJ42" s="87"/>
      <c r="AK42" s="87"/>
      <c r="AL42" s="87"/>
      <c r="AM42" s="65">
        <v>5</v>
      </c>
    </row>
    <row r="43" spans="1:39" ht="58.5" thickTop="1">
      <c r="A43" s="78">
        <v>239</v>
      </c>
      <c r="B43" s="78">
        <v>211</v>
      </c>
      <c r="C43" s="78" t="s">
        <v>476</v>
      </c>
      <c r="D43" s="78" t="s">
        <v>477</v>
      </c>
      <c r="E43" s="78" t="s">
        <v>357</v>
      </c>
      <c r="F43" s="78">
        <v>70</v>
      </c>
      <c r="G43" s="78" t="s">
        <v>371</v>
      </c>
      <c r="H43" s="78" t="s">
        <v>41</v>
      </c>
      <c r="I43" s="79" t="s">
        <v>371</v>
      </c>
      <c r="J43" s="79">
        <v>70</v>
      </c>
      <c r="K43" s="79">
        <v>70</v>
      </c>
      <c r="L43" s="80">
        <v>39352</v>
      </c>
      <c r="M43" s="79" t="s">
        <v>42</v>
      </c>
      <c r="N43" s="79" t="s">
        <v>274</v>
      </c>
      <c r="O43" s="79" t="s">
        <v>41</v>
      </c>
      <c r="P43" s="81" t="s">
        <v>483</v>
      </c>
      <c r="Q43" s="79" t="s">
        <v>484</v>
      </c>
      <c r="R43" s="79"/>
      <c r="S43" s="79">
        <v>10</v>
      </c>
      <c r="T43" s="79">
        <v>10</v>
      </c>
      <c r="U43" s="79"/>
      <c r="V43" s="79"/>
      <c r="W43" s="79"/>
      <c r="X43" s="79">
        <v>100</v>
      </c>
      <c r="Y43" s="79"/>
      <c r="Z43" s="79" t="s">
        <v>46</v>
      </c>
      <c r="AA43" s="79"/>
      <c r="AB43" s="79" t="s">
        <v>48</v>
      </c>
      <c r="AC43" s="79"/>
      <c r="AD43" s="79" t="s">
        <v>485</v>
      </c>
      <c r="AE43" s="79" t="s">
        <v>41</v>
      </c>
      <c r="AF43" s="79" t="s">
        <v>385</v>
      </c>
      <c r="AG43" s="79"/>
      <c r="AH43" s="82" t="s">
        <v>50</v>
      </c>
      <c r="AI43" s="83"/>
      <c r="AJ43" s="78" t="s">
        <v>481</v>
      </c>
      <c r="AK43" s="78" t="s">
        <v>41</v>
      </c>
      <c r="AL43" s="78"/>
      <c r="AM43" s="64">
        <v>1</v>
      </c>
    </row>
    <row r="44" spans="1:39" ht="29.25">
      <c r="A44" s="40">
        <v>239</v>
      </c>
      <c r="B44" s="40">
        <v>211</v>
      </c>
      <c r="C44" s="40" t="s">
        <v>476</v>
      </c>
      <c r="D44" s="40" t="s">
        <v>477</v>
      </c>
      <c r="E44" s="40" t="s">
        <v>357</v>
      </c>
      <c r="F44" s="40">
        <v>70</v>
      </c>
      <c r="G44" s="40" t="s">
        <v>371</v>
      </c>
      <c r="H44" s="40" t="s">
        <v>41</v>
      </c>
      <c r="I44" s="84" t="s">
        <v>364</v>
      </c>
      <c r="J44" s="84">
        <v>30</v>
      </c>
      <c r="K44" s="84">
        <v>30</v>
      </c>
      <c r="L44" s="85">
        <v>33147</v>
      </c>
      <c r="M44" s="84" t="s">
        <v>42</v>
      </c>
      <c r="N44" s="84" t="s">
        <v>274</v>
      </c>
      <c r="O44" s="84" t="s">
        <v>41</v>
      </c>
      <c r="P44" s="50" t="s">
        <v>478</v>
      </c>
      <c r="Q44" s="84" t="s">
        <v>482</v>
      </c>
      <c r="R44" s="84"/>
      <c r="S44" s="84">
        <v>10</v>
      </c>
      <c r="T44" s="84" t="s">
        <v>374</v>
      </c>
      <c r="U44" s="84" t="s">
        <v>374</v>
      </c>
      <c r="V44" s="84" t="s">
        <v>374</v>
      </c>
      <c r="W44" s="84">
        <v>30</v>
      </c>
      <c r="X44" s="84">
        <v>300</v>
      </c>
      <c r="Y44" s="84"/>
      <c r="Z44" s="84" t="s">
        <v>46</v>
      </c>
      <c r="AA44" s="84"/>
      <c r="AB44" s="84" t="s">
        <v>48</v>
      </c>
      <c r="AC44" s="84"/>
      <c r="AD44" s="84" t="s">
        <v>480</v>
      </c>
      <c r="AE44" s="84" t="s">
        <v>41</v>
      </c>
      <c r="AF44" s="84" t="s">
        <v>385</v>
      </c>
      <c r="AG44" s="84"/>
      <c r="AH44" s="86" t="s">
        <v>50</v>
      </c>
      <c r="AI44" s="84"/>
      <c r="AJ44" s="87"/>
      <c r="AK44" s="87"/>
      <c r="AL44" s="87"/>
      <c r="AM44" s="88">
        <v>4</v>
      </c>
    </row>
    <row r="45" spans="1:39" ht="15.75" thickBot="1">
      <c r="A45" s="40">
        <v>239</v>
      </c>
      <c r="B45" s="40">
        <v>211</v>
      </c>
      <c r="C45" s="40" t="s">
        <v>476</v>
      </c>
      <c r="D45" s="40" t="s">
        <v>477</v>
      </c>
      <c r="E45" s="40" t="s">
        <v>357</v>
      </c>
      <c r="F45" s="40">
        <v>70</v>
      </c>
      <c r="G45" s="40" t="s">
        <v>371</v>
      </c>
      <c r="H45" s="40" t="s">
        <v>41</v>
      </c>
      <c r="I45" s="89" t="s">
        <v>53</v>
      </c>
      <c r="J45" s="89">
        <v>80</v>
      </c>
      <c r="K45" s="89">
        <v>80</v>
      </c>
      <c r="L45" s="90">
        <v>36892</v>
      </c>
      <c r="M45" s="89" t="s">
        <v>42</v>
      </c>
      <c r="N45" s="89" t="s">
        <v>274</v>
      </c>
      <c r="O45" s="89" t="s">
        <v>41</v>
      </c>
      <c r="P45" s="41" t="s">
        <v>478</v>
      </c>
      <c r="Q45" s="89" t="s">
        <v>479</v>
      </c>
      <c r="R45" s="89"/>
      <c r="S45" s="89">
        <v>10</v>
      </c>
      <c r="T45" s="89">
        <v>3</v>
      </c>
      <c r="U45" s="89">
        <v>3</v>
      </c>
      <c r="V45" s="89"/>
      <c r="W45" s="89"/>
      <c r="X45" s="89">
        <v>100</v>
      </c>
      <c r="Y45" s="89"/>
      <c r="Z45" s="89" t="s">
        <v>46</v>
      </c>
      <c r="AA45" s="89"/>
      <c r="AB45" s="89" t="s">
        <v>48</v>
      </c>
      <c r="AC45" s="89"/>
      <c r="AD45" s="89" t="s">
        <v>480</v>
      </c>
      <c r="AE45" s="89" t="s">
        <v>41</v>
      </c>
      <c r="AF45" s="89" t="s">
        <v>385</v>
      </c>
      <c r="AG45" s="89"/>
      <c r="AH45" s="91" t="s">
        <v>50</v>
      </c>
      <c r="AI45" s="89" t="s">
        <v>43</v>
      </c>
      <c r="AJ45" s="87"/>
      <c r="AK45" s="87"/>
      <c r="AL45" s="87"/>
      <c r="AM45" s="65">
        <v>5</v>
      </c>
    </row>
    <row r="46" spans="1:39" ht="58.5" thickTop="1">
      <c r="A46" s="78">
        <v>276</v>
      </c>
      <c r="B46" s="78">
        <v>250</v>
      </c>
      <c r="C46" s="78" t="s">
        <v>496</v>
      </c>
      <c r="D46" s="78" t="s">
        <v>497</v>
      </c>
      <c r="E46" s="78" t="s">
        <v>357</v>
      </c>
      <c r="F46" s="78">
        <v>7</v>
      </c>
      <c r="G46" s="78" t="s">
        <v>364</v>
      </c>
      <c r="H46" s="78" t="s">
        <v>41</v>
      </c>
      <c r="I46" s="79" t="s">
        <v>364</v>
      </c>
      <c r="J46" s="79">
        <v>7</v>
      </c>
      <c r="K46" s="79">
        <v>7</v>
      </c>
      <c r="L46" s="80">
        <v>45505</v>
      </c>
      <c r="M46" s="79" t="s">
        <v>42</v>
      </c>
      <c r="N46" s="79" t="s">
        <v>43</v>
      </c>
      <c r="O46" s="79" t="s">
        <v>41</v>
      </c>
      <c r="P46" s="81" t="s">
        <v>506</v>
      </c>
      <c r="Q46" s="79" t="s">
        <v>507</v>
      </c>
      <c r="R46" s="79"/>
      <c r="S46" s="79" t="s">
        <v>508</v>
      </c>
      <c r="T46" s="79"/>
      <c r="U46" s="79"/>
      <c r="V46" s="79"/>
      <c r="W46" s="79"/>
      <c r="X46" s="79" t="s">
        <v>508</v>
      </c>
      <c r="Y46" s="79" t="s">
        <v>509</v>
      </c>
      <c r="Z46" s="79" t="s">
        <v>510</v>
      </c>
      <c r="AA46" s="79" t="s">
        <v>511</v>
      </c>
      <c r="AB46" s="79" t="s">
        <v>48</v>
      </c>
      <c r="AC46" s="79"/>
      <c r="AD46" s="79" t="s">
        <v>512</v>
      </c>
      <c r="AE46" s="79" t="s">
        <v>41</v>
      </c>
      <c r="AF46" s="79" t="s">
        <v>513</v>
      </c>
      <c r="AG46" s="79"/>
      <c r="AH46" s="82" t="s">
        <v>50</v>
      </c>
      <c r="AI46" s="83"/>
      <c r="AJ46" s="78" t="s">
        <v>3206</v>
      </c>
      <c r="AK46" s="78" t="s">
        <v>41</v>
      </c>
      <c r="AL46" s="78"/>
      <c r="AM46" s="64">
        <v>1</v>
      </c>
    </row>
    <row r="47" spans="1:39" ht="100.5">
      <c r="A47" s="40">
        <v>276</v>
      </c>
      <c r="B47" s="40">
        <v>250</v>
      </c>
      <c r="C47" s="40" t="s">
        <v>496</v>
      </c>
      <c r="D47" s="40" t="s">
        <v>497</v>
      </c>
      <c r="E47" s="40" t="s">
        <v>357</v>
      </c>
      <c r="F47" s="40">
        <v>7</v>
      </c>
      <c r="G47" s="40" t="s">
        <v>364</v>
      </c>
      <c r="H47" s="40" t="s">
        <v>41</v>
      </c>
      <c r="I47" s="84" t="s">
        <v>40</v>
      </c>
      <c r="J47" s="84">
        <v>9.8000000000000007</v>
      </c>
      <c r="K47" s="84">
        <v>9.8000000000000007</v>
      </c>
      <c r="L47" s="85">
        <v>36342</v>
      </c>
      <c r="M47" s="84" t="s">
        <v>42</v>
      </c>
      <c r="N47" s="84" t="s">
        <v>54</v>
      </c>
      <c r="O47" s="84" t="s">
        <v>41</v>
      </c>
      <c r="P47" s="50" t="s">
        <v>503</v>
      </c>
      <c r="Q47" s="84" t="s">
        <v>504</v>
      </c>
      <c r="R47" s="84"/>
      <c r="S47" s="84">
        <v>10</v>
      </c>
      <c r="T47" s="84">
        <v>3</v>
      </c>
      <c r="U47" s="84"/>
      <c r="V47" s="84"/>
      <c r="W47" s="84"/>
      <c r="X47" s="84">
        <v>30</v>
      </c>
      <c r="Y47" s="84"/>
      <c r="Z47" s="84" t="s">
        <v>46</v>
      </c>
      <c r="AA47" s="84"/>
      <c r="AB47" s="84" t="s">
        <v>48</v>
      </c>
      <c r="AC47" s="84"/>
      <c r="AD47" s="84"/>
      <c r="AE47" s="84" t="s">
        <v>48</v>
      </c>
      <c r="AF47" s="84" t="s">
        <v>505</v>
      </c>
      <c r="AG47" s="84"/>
      <c r="AH47" s="86" t="s">
        <v>50</v>
      </c>
      <c r="AI47" s="84"/>
      <c r="AJ47" s="87"/>
      <c r="AK47" s="87"/>
      <c r="AL47" s="87"/>
      <c r="AM47" s="88">
        <v>2</v>
      </c>
    </row>
    <row r="48" spans="1:39" ht="100.5">
      <c r="A48" s="40">
        <v>276</v>
      </c>
      <c r="B48" s="40">
        <v>250</v>
      </c>
      <c r="C48" s="40" t="s">
        <v>496</v>
      </c>
      <c r="D48" s="40" t="s">
        <v>497</v>
      </c>
      <c r="E48" s="40" t="s">
        <v>357</v>
      </c>
      <c r="F48" s="40">
        <v>7</v>
      </c>
      <c r="G48" s="40" t="s">
        <v>364</v>
      </c>
      <c r="H48" s="40" t="s">
        <v>41</v>
      </c>
      <c r="I48" s="84" t="s">
        <v>40</v>
      </c>
      <c r="J48" s="84">
        <v>9.8000000000000007</v>
      </c>
      <c r="K48" s="84">
        <v>9.8000000000000007</v>
      </c>
      <c r="L48" s="85">
        <v>36342</v>
      </c>
      <c r="M48" s="84" t="s">
        <v>42</v>
      </c>
      <c r="N48" s="84" t="s">
        <v>43</v>
      </c>
      <c r="O48" s="84" t="s">
        <v>41</v>
      </c>
      <c r="P48" s="50" t="s">
        <v>503</v>
      </c>
      <c r="Q48" s="84" t="s">
        <v>504</v>
      </c>
      <c r="R48" s="84"/>
      <c r="S48" s="84">
        <v>10</v>
      </c>
      <c r="T48" s="84">
        <v>3</v>
      </c>
      <c r="U48" s="84"/>
      <c r="V48" s="84"/>
      <c r="W48" s="84"/>
      <c r="X48" s="84">
        <v>30</v>
      </c>
      <c r="Y48" s="84"/>
      <c r="Z48" s="84" t="s">
        <v>46</v>
      </c>
      <c r="AA48" s="84"/>
      <c r="AB48" s="84" t="s">
        <v>48</v>
      </c>
      <c r="AC48" s="84"/>
      <c r="AD48" s="84"/>
      <c r="AE48" s="84" t="s">
        <v>48</v>
      </c>
      <c r="AF48" s="84" t="s">
        <v>505</v>
      </c>
      <c r="AG48" s="84"/>
      <c r="AH48" s="86" t="s">
        <v>50</v>
      </c>
      <c r="AI48" s="84"/>
      <c r="AJ48" s="87"/>
      <c r="AK48" s="87"/>
      <c r="AL48" s="87"/>
      <c r="AM48" s="88">
        <v>2</v>
      </c>
    </row>
    <row r="49" spans="1:39" ht="15.75" thickBot="1">
      <c r="A49" s="40">
        <v>276</v>
      </c>
      <c r="B49" s="40">
        <v>250</v>
      </c>
      <c r="C49" s="40" t="s">
        <v>496</v>
      </c>
      <c r="D49" s="40" t="s">
        <v>497</v>
      </c>
      <c r="E49" s="40" t="s">
        <v>357</v>
      </c>
      <c r="F49" s="40">
        <v>7</v>
      </c>
      <c r="G49" s="40" t="s">
        <v>364</v>
      </c>
      <c r="H49" s="40" t="s">
        <v>41</v>
      </c>
      <c r="I49" s="89" t="s">
        <v>53</v>
      </c>
      <c r="J49" s="89">
        <v>9</v>
      </c>
      <c r="K49" s="89">
        <v>9</v>
      </c>
      <c r="L49" s="90">
        <v>39783</v>
      </c>
      <c r="M49" s="89" t="s">
        <v>42</v>
      </c>
      <c r="N49" s="89" t="s">
        <v>43</v>
      </c>
      <c r="O49" s="89" t="s">
        <v>41</v>
      </c>
      <c r="P49" s="41" t="s">
        <v>498</v>
      </c>
      <c r="Q49" s="89" t="s">
        <v>499</v>
      </c>
      <c r="R49" s="89"/>
      <c r="S49" s="89">
        <v>10</v>
      </c>
      <c r="T49" s="89"/>
      <c r="U49" s="89"/>
      <c r="V49" s="89"/>
      <c r="W49" s="89"/>
      <c r="X49" s="89">
        <v>10</v>
      </c>
      <c r="Y49" s="89"/>
      <c r="Z49" s="89" t="s">
        <v>65</v>
      </c>
      <c r="AA49" s="89"/>
      <c r="AB49" s="89" t="s">
        <v>48</v>
      </c>
      <c r="AC49" s="89"/>
      <c r="AD49" s="89" t="s">
        <v>500</v>
      </c>
      <c r="AE49" s="89" t="s">
        <v>48</v>
      </c>
      <c r="AF49" s="89"/>
      <c r="AG49" s="89" t="s">
        <v>501</v>
      </c>
      <c r="AH49" s="91" t="s">
        <v>50</v>
      </c>
      <c r="AI49" s="89"/>
      <c r="AJ49" s="87"/>
      <c r="AK49" s="87"/>
      <c r="AL49" s="87"/>
      <c r="AM49" s="65">
        <v>5</v>
      </c>
    </row>
    <row r="50" spans="1:39" ht="72.75" thickTop="1">
      <c r="A50" s="78">
        <v>280</v>
      </c>
      <c r="B50" s="78">
        <v>247</v>
      </c>
      <c r="C50" s="78" t="s">
        <v>657</v>
      </c>
      <c r="D50" s="78" t="s">
        <v>658</v>
      </c>
      <c r="E50" s="78" t="s">
        <v>357</v>
      </c>
      <c r="F50" s="78">
        <v>1200</v>
      </c>
      <c r="G50" s="78" t="s">
        <v>61</v>
      </c>
      <c r="H50" s="78" t="s">
        <v>41</v>
      </c>
      <c r="I50" s="79" t="s">
        <v>61</v>
      </c>
      <c r="J50" s="79">
        <v>1179</v>
      </c>
      <c r="K50" s="79">
        <v>1200</v>
      </c>
      <c r="L50" s="80">
        <v>45362</v>
      </c>
      <c r="M50" s="79" t="s">
        <v>42</v>
      </c>
      <c r="N50" s="79" t="s">
        <v>274</v>
      </c>
      <c r="O50" s="79" t="s">
        <v>41</v>
      </c>
      <c r="P50" s="81" t="s">
        <v>662</v>
      </c>
      <c r="Q50" s="79" t="s">
        <v>663</v>
      </c>
      <c r="R50" s="79"/>
      <c r="S50" s="79">
        <v>10</v>
      </c>
      <c r="T50" s="79"/>
      <c r="U50" s="79">
        <v>10</v>
      </c>
      <c r="V50" s="79">
        <v>10</v>
      </c>
      <c r="W50" s="79"/>
      <c r="X50" s="79">
        <v>1000</v>
      </c>
      <c r="Y50" s="79"/>
      <c r="Z50" s="79" t="s">
        <v>65</v>
      </c>
      <c r="AA50" s="79"/>
      <c r="AB50" s="79" t="s">
        <v>48</v>
      </c>
      <c r="AC50" s="79"/>
      <c r="AD50" s="79" t="s">
        <v>310</v>
      </c>
      <c r="AE50" s="79" t="s">
        <v>41</v>
      </c>
      <c r="AF50" s="79" t="s">
        <v>158</v>
      </c>
      <c r="AG50" s="79" t="s">
        <v>664</v>
      </c>
      <c r="AH50" s="82" t="s">
        <v>50</v>
      </c>
      <c r="AI50" s="83"/>
      <c r="AJ50" s="78" t="s">
        <v>661</v>
      </c>
      <c r="AK50" s="78" t="s">
        <v>41</v>
      </c>
      <c r="AL50" s="78"/>
      <c r="AM50" s="64">
        <v>1</v>
      </c>
    </row>
    <row r="51" spans="1:39" ht="15.75" thickBot="1">
      <c r="A51" s="40">
        <v>280</v>
      </c>
      <c r="B51" s="40">
        <v>247</v>
      </c>
      <c r="C51" s="40" t="s">
        <v>657</v>
      </c>
      <c r="D51" s="40" t="s">
        <v>658</v>
      </c>
      <c r="E51" s="40" t="s">
        <v>357</v>
      </c>
      <c r="F51" s="40">
        <v>1200</v>
      </c>
      <c r="G51" s="40" t="s">
        <v>61</v>
      </c>
      <c r="H51" s="40" t="s">
        <v>41</v>
      </c>
      <c r="I51" s="89" t="s">
        <v>371</v>
      </c>
      <c r="J51" s="89">
        <v>100</v>
      </c>
      <c r="K51" s="89">
        <v>100</v>
      </c>
      <c r="L51" s="90">
        <v>40450</v>
      </c>
      <c r="M51" s="89" t="s">
        <v>62</v>
      </c>
      <c r="N51" s="89" t="s">
        <v>274</v>
      </c>
      <c r="O51" s="89" t="s">
        <v>41</v>
      </c>
      <c r="P51" s="41" t="s">
        <v>633</v>
      </c>
      <c r="Q51" s="89" t="s">
        <v>659</v>
      </c>
      <c r="R51" s="89">
        <v>3</v>
      </c>
      <c r="S51" s="89">
        <v>10</v>
      </c>
      <c r="T51" s="89">
        <v>10</v>
      </c>
      <c r="U51" s="89">
        <v>10</v>
      </c>
      <c r="V51" s="89">
        <v>3</v>
      </c>
      <c r="W51" s="89"/>
      <c r="X51" s="89">
        <v>10000</v>
      </c>
      <c r="Y51" s="89"/>
      <c r="Z51" s="89" t="s">
        <v>46</v>
      </c>
      <c r="AA51" s="89"/>
      <c r="AB51" s="89" t="s">
        <v>48</v>
      </c>
      <c r="AC51" s="89" t="s">
        <v>171</v>
      </c>
      <c r="AD51" s="89" t="s">
        <v>198</v>
      </c>
      <c r="AE51" s="89" t="s">
        <v>41</v>
      </c>
      <c r="AF51" s="89" t="s">
        <v>158</v>
      </c>
      <c r="AG51" s="89" t="s">
        <v>660</v>
      </c>
      <c r="AH51" s="91" t="s">
        <v>50</v>
      </c>
      <c r="AI51" s="89"/>
      <c r="AJ51" s="87"/>
      <c r="AK51" s="87"/>
      <c r="AL51" s="87"/>
      <c r="AM51" s="65">
        <v>6</v>
      </c>
    </row>
    <row r="52" spans="1:39" ht="30.75" thickTop="1">
      <c r="A52" s="78">
        <v>304</v>
      </c>
      <c r="B52" s="78">
        <v>271</v>
      </c>
      <c r="C52" s="78" t="s">
        <v>486</v>
      </c>
      <c r="D52" s="78" t="s">
        <v>487</v>
      </c>
      <c r="E52" s="78" t="s">
        <v>357</v>
      </c>
      <c r="F52" s="78">
        <v>1.1000000000000001</v>
      </c>
      <c r="G52" s="78" t="s">
        <v>371</v>
      </c>
      <c r="H52" s="78" t="s">
        <v>41</v>
      </c>
      <c r="I52" s="79" t="s">
        <v>371</v>
      </c>
      <c r="J52" s="79">
        <v>1.1299999999999999</v>
      </c>
      <c r="K52" s="79">
        <v>1.1000000000000001</v>
      </c>
      <c r="L52" s="80">
        <v>40634</v>
      </c>
      <c r="M52" s="79" t="s">
        <v>488</v>
      </c>
      <c r="N52" s="79" t="s">
        <v>489</v>
      </c>
      <c r="O52" s="79" t="s">
        <v>41</v>
      </c>
      <c r="P52" s="81" t="s">
        <v>490</v>
      </c>
      <c r="Q52" s="79" t="s">
        <v>491</v>
      </c>
      <c r="R52" s="79">
        <v>3</v>
      </c>
      <c r="S52" s="79">
        <v>10</v>
      </c>
      <c r="T52" s="79"/>
      <c r="U52" s="79">
        <v>10</v>
      </c>
      <c r="V52" s="79">
        <v>3</v>
      </c>
      <c r="W52" s="79"/>
      <c r="X52" s="79">
        <v>1000</v>
      </c>
      <c r="Y52" s="79"/>
      <c r="Z52" s="79" t="s">
        <v>190</v>
      </c>
      <c r="AA52" s="79"/>
      <c r="AB52" s="79" t="s">
        <v>48</v>
      </c>
      <c r="AC52" s="79" t="s">
        <v>171</v>
      </c>
      <c r="AD52" s="79" t="s">
        <v>492</v>
      </c>
      <c r="AE52" s="79" t="s">
        <v>41</v>
      </c>
      <c r="AF52" s="79" t="s">
        <v>107</v>
      </c>
      <c r="AG52" s="79"/>
      <c r="AH52" s="82" t="s">
        <v>50</v>
      </c>
      <c r="AI52" s="83" t="s">
        <v>493</v>
      </c>
      <c r="AJ52" s="3" t="s">
        <v>3221</v>
      </c>
      <c r="AK52" s="78" t="s">
        <v>41</v>
      </c>
      <c r="AL52" s="78"/>
      <c r="AM52" s="64">
        <v>1</v>
      </c>
    </row>
    <row r="53" spans="1:39" ht="15.75" thickBot="1">
      <c r="A53" s="40">
        <v>304</v>
      </c>
      <c r="B53" s="40">
        <v>271</v>
      </c>
      <c r="C53" s="40" t="s">
        <v>486</v>
      </c>
      <c r="D53" s="40" t="s">
        <v>487</v>
      </c>
      <c r="E53" s="40" t="s">
        <v>357</v>
      </c>
      <c r="F53" s="40">
        <v>1.1000000000000001</v>
      </c>
      <c r="G53" s="40" t="s">
        <v>371</v>
      </c>
      <c r="H53" s="40" t="s">
        <v>41</v>
      </c>
      <c r="I53" s="89" t="s">
        <v>53</v>
      </c>
      <c r="J53" s="89">
        <v>90</v>
      </c>
      <c r="K53" s="89">
        <v>90</v>
      </c>
      <c r="L53" s="90">
        <v>36557</v>
      </c>
      <c r="M53" s="89" t="s">
        <v>62</v>
      </c>
      <c r="N53" s="89" t="s">
        <v>489</v>
      </c>
      <c r="O53" s="89" t="s">
        <v>41</v>
      </c>
      <c r="P53" s="41" t="s">
        <v>490</v>
      </c>
      <c r="Q53" s="89" t="s">
        <v>495</v>
      </c>
      <c r="R53" s="89">
        <v>3</v>
      </c>
      <c r="S53" s="89">
        <v>10</v>
      </c>
      <c r="T53" s="89"/>
      <c r="U53" s="89">
        <v>10</v>
      </c>
      <c r="V53" s="89"/>
      <c r="W53" s="89"/>
      <c r="X53" s="89">
        <v>300</v>
      </c>
      <c r="Y53" s="89"/>
      <c r="Z53" s="89" t="s">
        <v>65</v>
      </c>
      <c r="AA53" s="89"/>
      <c r="AB53" s="89" t="s">
        <v>48</v>
      </c>
      <c r="AC53" s="89" t="s">
        <v>124</v>
      </c>
      <c r="AD53" s="89" t="s">
        <v>492</v>
      </c>
      <c r="AE53" s="89" t="s">
        <v>41</v>
      </c>
      <c r="AF53" s="89" t="s">
        <v>107</v>
      </c>
      <c r="AG53" s="89"/>
      <c r="AH53" s="91" t="s">
        <v>50</v>
      </c>
      <c r="AI53" s="89"/>
      <c r="AJ53" s="87"/>
      <c r="AK53" s="87"/>
      <c r="AL53" s="87"/>
      <c r="AM53" s="65">
        <v>5</v>
      </c>
    </row>
    <row r="54" spans="1:39" ht="15.75" thickTop="1">
      <c r="A54" s="78">
        <v>325</v>
      </c>
      <c r="B54" s="78">
        <v>297</v>
      </c>
      <c r="C54" s="78" t="s">
        <v>162</v>
      </c>
      <c r="D54" s="78" t="s">
        <v>163</v>
      </c>
      <c r="E54" s="78" t="s">
        <v>357</v>
      </c>
      <c r="F54" s="78">
        <v>0.03</v>
      </c>
      <c r="G54" s="78" t="s">
        <v>53</v>
      </c>
      <c r="H54" s="78" t="s">
        <v>41</v>
      </c>
      <c r="I54" s="79" t="s">
        <v>53</v>
      </c>
      <c r="J54" s="79">
        <v>0.03</v>
      </c>
      <c r="K54" s="79">
        <v>0.03</v>
      </c>
      <c r="L54" s="80">
        <v>43709</v>
      </c>
      <c r="M54" s="79" t="s">
        <v>42</v>
      </c>
      <c r="N54" s="79" t="s">
        <v>43</v>
      </c>
      <c r="O54" s="79" t="s">
        <v>41</v>
      </c>
      <c r="P54" s="81" t="s">
        <v>520</v>
      </c>
      <c r="Q54" s="79" t="s">
        <v>521</v>
      </c>
      <c r="R54" s="79"/>
      <c r="S54" s="79">
        <v>100</v>
      </c>
      <c r="T54" s="79"/>
      <c r="U54" s="79"/>
      <c r="V54" s="79"/>
      <c r="W54" s="79"/>
      <c r="X54" s="79">
        <v>100</v>
      </c>
      <c r="Y54" s="79"/>
      <c r="Z54" s="79" t="s">
        <v>65</v>
      </c>
      <c r="AA54" s="79"/>
      <c r="AB54" s="79" t="s">
        <v>48</v>
      </c>
      <c r="AC54" s="79"/>
      <c r="AD54" s="79" t="s">
        <v>522</v>
      </c>
      <c r="AE54" s="79" t="s">
        <v>41</v>
      </c>
      <c r="AF54" s="79" t="s">
        <v>385</v>
      </c>
      <c r="AG54" s="79"/>
      <c r="AH54" s="82" t="s">
        <v>50</v>
      </c>
      <c r="AI54" s="83"/>
      <c r="AJ54" s="78" t="s">
        <v>3220</v>
      </c>
      <c r="AK54" s="78" t="s">
        <v>41</v>
      </c>
      <c r="AL54" s="78"/>
      <c r="AM54" s="64">
        <v>1</v>
      </c>
    </row>
    <row r="55" spans="1:39">
      <c r="A55" s="40">
        <v>325</v>
      </c>
      <c r="B55" s="40">
        <v>297</v>
      </c>
      <c r="C55" s="40" t="s">
        <v>162</v>
      </c>
      <c r="D55" s="40" t="s">
        <v>163</v>
      </c>
      <c r="E55" s="40" t="s">
        <v>357</v>
      </c>
      <c r="F55" s="40">
        <v>0.03</v>
      </c>
      <c r="G55" s="40" t="s">
        <v>53</v>
      </c>
      <c r="H55" s="40" t="s">
        <v>41</v>
      </c>
      <c r="I55" s="84" t="s">
        <v>40</v>
      </c>
      <c r="J55" s="84">
        <v>6.9000000000000006E-2</v>
      </c>
      <c r="K55" s="84">
        <v>6.9000000000000006E-2</v>
      </c>
      <c r="L55" s="85">
        <v>36008</v>
      </c>
      <c r="M55" s="84" t="s">
        <v>86</v>
      </c>
      <c r="N55" s="84" t="s">
        <v>43</v>
      </c>
      <c r="O55" s="84" t="s">
        <v>41</v>
      </c>
      <c r="P55" s="50" t="s">
        <v>514</v>
      </c>
      <c r="Q55" s="84" t="s">
        <v>515</v>
      </c>
      <c r="R55" s="84">
        <v>3</v>
      </c>
      <c r="S55" s="84">
        <v>10</v>
      </c>
      <c r="T55" s="84">
        <v>3</v>
      </c>
      <c r="U55" s="84"/>
      <c r="V55" s="84"/>
      <c r="W55" s="84"/>
      <c r="X55" s="84">
        <v>90</v>
      </c>
      <c r="Y55" s="84"/>
      <c r="Z55" s="84" t="s">
        <v>46</v>
      </c>
      <c r="AA55" s="84"/>
      <c r="AB55" s="84" t="s">
        <v>41</v>
      </c>
      <c r="AC55" s="84" t="s">
        <v>166</v>
      </c>
      <c r="AD55" s="84" t="s">
        <v>370</v>
      </c>
      <c r="AE55" s="84" t="s">
        <v>48</v>
      </c>
      <c r="AF55" s="84" t="s">
        <v>516</v>
      </c>
      <c r="AG55" s="84"/>
      <c r="AH55" s="86" t="s">
        <v>50</v>
      </c>
      <c r="AI55" s="84" t="s">
        <v>517</v>
      </c>
      <c r="AJ55" s="87"/>
      <c r="AK55" s="87"/>
      <c r="AL55" s="87"/>
      <c r="AM55" s="88">
        <v>2</v>
      </c>
    </row>
    <row r="56" spans="1:39" ht="15.75" thickBot="1">
      <c r="A56" s="40">
        <v>325</v>
      </c>
      <c r="B56" s="40">
        <v>297</v>
      </c>
      <c r="C56" s="40" t="s">
        <v>162</v>
      </c>
      <c r="D56" s="40" t="s">
        <v>163</v>
      </c>
      <c r="E56" s="40" t="s">
        <v>357</v>
      </c>
      <c r="F56" s="40">
        <v>0.03</v>
      </c>
      <c r="G56" s="40" t="s">
        <v>53</v>
      </c>
      <c r="H56" s="40" t="s">
        <v>41</v>
      </c>
      <c r="I56" s="89" t="s">
        <v>364</v>
      </c>
      <c r="J56" s="89">
        <v>0.01</v>
      </c>
      <c r="K56" s="89">
        <v>0.01</v>
      </c>
      <c r="L56" s="90">
        <v>34578</v>
      </c>
      <c r="M56" s="89" t="s">
        <v>62</v>
      </c>
      <c r="N56" s="89" t="s">
        <v>43</v>
      </c>
      <c r="O56" s="89" t="s">
        <v>41</v>
      </c>
      <c r="P56" s="41" t="s">
        <v>514</v>
      </c>
      <c r="Q56" s="89" t="s">
        <v>518</v>
      </c>
      <c r="R56" s="89">
        <v>3</v>
      </c>
      <c r="S56" s="89">
        <v>10</v>
      </c>
      <c r="T56" s="89"/>
      <c r="U56" s="89"/>
      <c r="V56" s="89">
        <v>3</v>
      </c>
      <c r="W56" s="89"/>
      <c r="X56" s="89">
        <v>100</v>
      </c>
      <c r="Y56" s="89"/>
      <c r="Z56" s="89" t="s">
        <v>65</v>
      </c>
      <c r="AA56" s="89"/>
      <c r="AB56" s="89" t="s">
        <v>41</v>
      </c>
      <c r="AC56" s="89" t="s">
        <v>519</v>
      </c>
      <c r="AD56" s="89" t="s">
        <v>370</v>
      </c>
      <c r="AE56" s="89" t="s">
        <v>41</v>
      </c>
      <c r="AF56" s="89" t="s">
        <v>107</v>
      </c>
      <c r="AG56" s="89"/>
      <c r="AH56" s="91" t="s">
        <v>50</v>
      </c>
      <c r="AI56" s="89"/>
      <c r="AJ56" s="87"/>
      <c r="AK56" s="87"/>
      <c r="AL56" s="87"/>
      <c r="AM56" s="65">
        <v>4</v>
      </c>
    </row>
    <row r="57" spans="1:39" ht="30" thickTop="1">
      <c r="A57" s="78">
        <v>329</v>
      </c>
      <c r="B57" s="78">
        <v>292</v>
      </c>
      <c r="C57" s="78" t="s">
        <v>523</v>
      </c>
      <c r="D57" s="78" t="s">
        <v>3384</v>
      </c>
      <c r="E57" s="78" t="s">
        <v>357</v>
      </c>
      <c r="F57" s="78">
        <v>9</v>
      </c>
      <c r="G57" s="78" t="s">
        <v>53</v>
      </c>
      <c r="H57" s="78" t="s">
        <v>41</v>
      </c>
      <c r="I57" s="79" t="s">
        <v>53</v>
      </c>
      <c r="J57" s="79">
        <v>9</v>
      </c>
      <c r="K57" s="79">
        <v>9</v>
      </c>
      <c r="L57" s="80">
        <v>36557</v>
      </c>
      <c r="M57" s="79" t="s">
        <v>62</v>
      </c>
      <c r="N57" s="79" t="s">
        <v>43</v>
      </c>
      <c r="O57" s="79" t="s">
        <v>41</v>
      </c>
      <c r="P57" s="81" t="s">
        <v>529</v>
      </c>
      <c r="Q57" s="79" t="s">
        <v>525</v>
      </c>
      <c r="R57" s="79">
        <v>3</v>
      </c>
      <c r="S57" s="79">
        <v>10</v>
      </c>
      <c r="T57" s="79">
        <v>3</v>
      </c>
      <c r="U57" s="79"/>
      <c r="V57" s="79"/>
      <c r="W57" s="79"/>
      <c r="X57" s="79">
        <v>100</v>
      </c>
      <c r="Y57" s="79"/>
      <c r="Z57" s="79" t="s">
        <v>46</v>
      </c>
      <c r="AA57" s="79"/>
      <c r="AB57" s="79" t="s">
        <v>41</v>
      </c>
      <c r="AC57" s="79" t="s">
        <v>530</v>
      </c>
      <c r="AD57" s="79" t="s">
        <v>527</v>
      </c>
      <c r="AE57" s="79" t="s">
        <v>41</v>
      </c>
      <c r="AF57" s="79" t="s">
        <v>107</v>
      </c>
      <c r="AG57" s="79"/>
      <c r="AH57" s="82" t="s">
        <v>50</v>
      </c>
      <c r="AI57" s="83"/>
      <c r="AJ57" s="78" t="s">
        <v>3185</v>
      </c>
      <c r="AK57" s="78" t="s">
        <v>41</v>
      </c>
      <c r="AL57" s="78"/>
      <c r="AM57" s="64">
        <v>1</v>
      </c>
    </row>
    <row r="58" spans="1:39" ht="15.75" thickBot="1">
      <c r="A58" s="40">
        <v>329</v>
      </c>
      <c r="B58" s="40">
        <v>292</v>
      </c>
      <c r="C58" s="40" t="s">
        <v>523</v>
      </c>
      <c r="D58" s="40" t="s">
        <v>3384</v>
      </c>
      <c r="E58" s="40" t="s">
        <v>357</v>
      </c>
      <c r="F58" s="40">
        <v>9</v>
      </c>
      <c r="G58" s="40" t="s">
        <v>53</v>
      </c>
      <c r="H58" s="40" t="s">
        <v>41</v>
      </c>
      <c r="I58" s="89" t="s">
        <v>364</v>
      </c>
      <c r="J58" s="89">
        <v>20</v>
      </c>
      <c r="K58" s="89">
        <v>20</v>
      </c>
      <c r="L58" s="90">
        <v>34881</v>
      </c>
      <c r="M58" s="89" t="s">
        <v>86</v>
      </c>
      <c r="N58" s="89" t="s">
        <v>43</v>
      </c>
      <c r="O58" s="89" t="s">
        <v>41</v>
      </c>
      <c r="P58" s="41" t="s">
        <v>524</v>
      </c>
      <c r="Q58" s="89" t="s">
        <v>525</v>
      </c>
      <c r="R58" s="89">
        <v>3</v>
      </c>
      <c r="S58" s="89">
        <v>10</v>
      </c>
      <c r="T58" s="89">
        <v>10</v>
      </c>
      <c r="U58" s="89"/>
      <c r="V58" s="89"/>
      <c r="W58" s="89"/>
      <c r="X58" s="89">
        <v>300</v>
      </c>
      <c r="Y58" s="89"/>
      <c r="Z58" s="89" t="s">
        <v>46</v>
      </c>
      <c r="AA58" s="89"/>
      <c r="AB58" s="89" t="s">
        <v>41</v>
      </c>
      <c r="AC58" s="89" t="s">
        <v>526</v>
      </c>
      <c r="AD58" s="89" t="s">
        <v>527</v>
      </c>
      <c r="AE58" s="89" t="s">
        <v>41</v>
      </c>
      <c r="AF58" s="89" t="s">
        <v>107</v>
      </c>
      <c r="AG58" s="89"/>
      <c r="AH58" s="91" t="s">
        <v>50</v>
      </c>
      <c r="AI58" s="89" t="s">
        <v>528</v>
      </c>
      <c r="AJ58" s="87"/>
      <c r="AK58" s="87"/>
      <c r="AL58" s="87"/>
      <c r="AM58" s="65">
        <v>4</v>
      </c>
    </row>
    <row r="59" spans="1:39" ht="44.25" thickTop="1">
      <c r="A59" s="78">
        <v>358</v>
      </c>
      <c r="B59" s="78">
        <v>321</v>
      </c>
      <c r="C59" s="78" t="s">
        <v>531</v>
      </c>
      <c r="D59" s="78" t="s">
        <v>532</v>
      </c>
      <c r="E59" s="78" t="s">
        <v>357</v>
      </c>
      <c r="F59" s="78">
        <v>20000</v>
      </c>
      <c r="G59" s="78" t="s">
        <v>364</v>
      </c>
      <c r="H59" s="78" t="s">
        <v>41</v>
      </c>
      <c r="I59" s="79" t="s">
        <v>364</v>
      </c>
      <c r="J59" s="79">
        <v>20000</v>
      </c>
      <c r="K59" s="79">
        <v>20000</v>
      </c>
      <c r="L59" s="80">
        <v>41547</v>
      </c>
      <c r="M59" s="79" t="s">
        <v>62</v>
      </c>
      <c r="N59" s="79" t="s">
        <v>120</v>
      </c>
      <c r="O59" s="79" t="s">
        <v>41</v>
      </c>
      <c r="P59" s="81" t="s">
        <v>539</v>
      </c>
      <c r="Q59" s="79" t="s">
        <v>540</v>
      </c>
      <c r="R59" s="79">
        <v>3</v>
      </c>
      <c r="S59" s="79">
        <v>10</v>
      </c>
      <c r="T59" s="79"/>
      <c r="U59" s="79"/>
      <c r="V59" s="79">
        <v>3</v>
      </c>
      <c r="W59" s="79"/>
      <c r="X59" s="79">
        <v>100</v>
      </c>
      <c r="Y59" s="79"/>
      <c r="Z59" s="79" t="s">
        <v>510</v>
      </c>
      <c r="AA59" s="79" t="s">
        <v>541</v>
      </c>
      <c r="AB59" s="79" t="s">
        <v>41</v>
      </c>
      <c r="AC59" s="79" t="s">
        <v>542</v>
      </c>
      <c r="AD59" s="79" t="s">
        <v>543</v>
      </c>
      <c r="AE59" s="79" t="s">
        <v>48</v>
      </c>
      <c r="AF59" s="79"/>
      <c r="AG59" s="79"/>
      <c r="AH59" s="82" t="s">
        <v>50</v>
      </c>
      <c r="AI59" s="83"/>
      <c r="AJ59" s="78" t="s">
        <v>3207</v>
      </c>
      <c r="AK59" s="78" t="s">
        <v>41</v>
      </c>
      <c r="AL59" s="78"/>
      <c r="AM59" s="64">
        <v>1</v>
      </c>
    </row>
    <row r="60" spans="1:39">
      <c r="A60" s="40">
        <v>358</v>
      </c>
      <c r="B60" s="40">
        <v>321</v>
      </c>
      <c r="C60" s="40" t="s">
        <v>531</v>
      </c>
      <c r="D60" s="40" t="s">
        <v>532</v>
      </c>
      <c r="E60" s="40" t="s">
        <v>357</v>
      </c>
      <c r="F60" s="40">
        <v>20000</v>
      </c>
      <c r="G60" s="40" t="s">
        <v>364</v>
      </c>
      <c r="H60" s="40" t="s">
        <v>41</v>
      </c>
      <c r="I60" s="92" t="s">
        <v>364</v>
      </c>
      <c r="J60" s="92">
        <v>20000</v>
      </c>
      <c r="K60" s="92">
        <v>20000</v>
      </c>
      <c r="L60" s="93">
        <v>41547</v>
      </c>
      <c r="M60" s="92" t="s">
        <v>62</v>
      </c>
      <c r="N60" s="92" t="s">
        <v>97</v>
      </c>
      <c r="O60" s="92" t="s">
        <v>41</v>
      </c>
      <c r="P60" s="94" t="s">
        <v>539</v>
      </c>
      <c r="Q60" s="92" t="s">
        <v>540</v>
      </c>
      <c r="R60" s="92">
        <v>3</v>
      </c>
      <c r="S60" s="92">
        <v>10</v>
      </c>
      <c r="T60" s="92"/>
      <c r="U60" s="92"/>
      <c r="V60" s="92">
        <v>3</v>
      </c>
      <c r="W60" s="92"/>
      <c r="X60" s="92">
        <v>100</v>
      </c>
      <c r="Y60" s="92"/>
      <c r="Z60" s="92" t="s">
        <v>510</v>
      </c>
      <c r="AA60" s="92" t="s">
        <v>541</v>
      </c>
      <c r="AB60" s="92" t="s">
        <v>41</v>
      </c>
      <c r="AC60" s="92" t="s">
        <v>542</v>
      </c>
      <c r="AD60" s="92" t="s">
        <v>543</v>
      </c>
      <c r="AE60" s="92" t="s">
        <v>48</v>
      </c>
      <c r="AF60" s="92"/>
      <c r="AG60" s="92"/>
      <c r="AH60" s="95" t="s">
        <v>50</v>
      </c>
      <c r="AI60" s="84"/>
      <c r="AJ60" s="87"/>
      <c r="AK60" s="87"/>
      <c r="AL60" s="87"/>
      <c r="AM60" s="88">
        <v>1</v>
      </c>
    </row>
    <row r="61" spans="1:39" ht="15.75" thickBot="1">
      <c r="A61" s="40">
        <v>358</v>
      </c>
      <c r="B61" s="40">
        <v>321</v>
      </c>
      <c r="C61" s="40" t="s">
        <v>531</v>
      </c>
      <c r="D61" s="40" t="s">
        <v>532</v>
      </c>
      <c r="E61" s="40" t="s">
        <v>357</v>
      </c>
      <c r="F61" s="40">
        <v>20000</v>
      </c>
      <c r="G61" s="40" t="s">
        <v>364</v>
      </c>
      <c r="H61" s="40" t="s">
        <v>41</v>
      </c>
      <c r="I61" s="89" t="s">
        <v>53</v>
      </c>
      <c r="J61" s="89">
        <v>4000</v>
      </c>
      <c r="K61" s="89">
        <v>4000</v>
      </c>
      <c r="L61" s="90">
        <v>36617</v>
      </c>
      <c r="M61" s="89" t="s">
        <v>186</v>
      </c>
      <c r="N61" s="89" t="s">
        <v>120</v>
      </c>
      <c r="O61" s="89" t="s">
        <v>41</v>
      </c>
      <c r="P61" s="41" t="s">
        <v>533</v>
      </c>
      <c r="Q61" s="89" t="s">
        <v>534</v>
      </c>
      <c r="R61" s="89">
        <v>3</v>
      </c>
      <c r="S61" s="89">
        <v>10</v>
      </c>
      <c r="T61" s="89">
        <v>1</v>
      </c>
      <c r="U61" s="89">
        <v>1</v>
      </c>
      <c r="V61" s="89"/>
      <c r="W61" s="89"/>
      <c r="X61" s="89">
        <v>30</v>
      </c>
      <c r="Y61" s="89"/>
      <c r="Z61" s="89" t="s">
        <v>123</v>
      </c>
      <c r="AA61" s="89"/>
      <c r="AB61" s="89" t="s">
        <v>48</v>
      </c>
      <c r="AC61" s="89" t="s">
        <v>535</v>
      </c>
      <c r="AD61" s="89" t="s">
        <v>536</v>
      </c>
      <c r="AE61" s="89" t="s">
        <v>41</v>
      </c>
      <c r="AF61" s="89" t="s">
        <v>537</v>
      </c>
      <c r="AG61" s="89"/>
      <c r="AH61" s="91" t="s">
        <v>50</v>
      </c>
      <c r="AI61" s="89"/>
      <c r="AJ61" s="87"/>
      <c r="AK61" s="87"/>
      <c r="AL61" s="87"/>
      <c r="AM61" s="65">
        <v>5</v>
      </c>
    </row>
    <row r="62" spans="1:39" ht="15.75" thickTop="1">
      <c r="A62" s="78">
        <v>390</v>
      </c>
      <c r="B62" s="78">
        <v>346</v>
      </c>
      <c r="C62" s="78" t="s">
        <v>544</v>
      </c>
      <c r="D62" s="78" t="s">
        <v>545</v>
      </c>
      <c r="E62" s="78" t="s">
        <v>357</v>
      </c>
      <c r="F62" s="78">
        <v>3600</v>
      </c>
      <c r="G62" s="78" t="s">
        <v>40</v>
      </c>
      <c r="H62" s="78" t="s">
        <v>41</v>
      </c>
      <c r="I62" s="79" t="s">
        <v>40</v>
      </c>
      <c r="J62" s="79">
        <v>3600</v>
      </c>
      <c r="K62" s="79">
        <v>3600</v>
      </c>
      <c r="L62" s="80">
        <v>45170</v>
      </c>
      <c r="M62" s="79" t="s">
        <v>62</v>
      </c>
      <c r="N62" s="79" t="s">
        <v>333</v>
      </c>
      <c r="O62" s="79" t="s">
        <v>41</v>
      </c>
      <c r="P62" s="81" t="s">
        <v>554</v>
      </c>
      <c r="Q62" s="79" t="s">
        <v>555</v>
      </c>
      <c r="R62" s="79">
        <v>3</v>
      </c>
      <c r="S62" s="79">
        <v>10</v>
      </c>
      <c r="T62" s="79"/>
      <c r="U62" s="79"/>
      <c r="V62" s="79"/>
      <c r="W62" s="79"/>
      <c r="X62" s="79">
        <v>30</v>
      </c>
      <c r="Y62" s="79"/>
      <c r="Z62" s="79" t="s">
        <v>65</v>
      </c>
      <c r="AA62" s="79"/>
      <c r="AB62" s="79" t="s">
        <v>41</v>
      </c>
      <c r="AC62" s="79" t="s">
        <v>556</v>
      </c>
      <c r="AD62" s="79" t="s">
        <v>459</v>
      </c>
      <c r="AE62" s="79" t="s">
        <v>41</v>
      </c>
      <c r="AF62" s="79" t="s">
        <v>107</v>
      </c>
      <c r="AG62" s="79"/>
      <c r="AH62" s="82" t="s">
        <v>50</v>
      </c>
      <c r="AI62" s="83"/>
      <c r="AJ62" s="78" t="s">
        <v>3208</v>
      </c>
      <c r="AK62" s="78" t="s">
        <v>41</v>
      </c>
      <c r="AL62" s="78"/>
      <c r="AM62" s="64">
        <v>1</v>
      </c>
    </row>
    <row r="63" spans="1:39">
      <c r="A63" s="40">
        <v>390</v>
      </c>
      <c r="B63" s="40">
        <v>346</v>
      </c>
      <c r="C63" s="40" t="s">
        <v>544</v>
      </c>
      <c r="D63" s="40" t="s">
        <v>545</v>
      </c>
      <c r="E63" s="40" t="s">
        <v>357</v>
      </c>
      <c r="F63" s="40">
        <v>3600</v>
      </c>
      <c r="G63" s="40" t="s">
        <v>40</v>
      </c>
      <c r="H63" s="40" t="s">
        <v>41</v>
      </c>
      <c r="I63" s="84" t="s">
        <v>364</v>
      </c>
      <c r="J63" s="84">
        <v>3000</v>
      </c>
      <c r="K63" s="84">
        <v>3000</v>
      </c>
      <c r="L63" s="85">
        <v>34213</v>
      </c>
      <c r="M63" s="84" t="s">
        <v>62</v>
      </c>
      <c r="N63" s="84" t="s">
        <v>333</v>
      </c>
      <c r="O63" s="84" t="s">
        <v>41</v>
      </c>
      <c r="P63" s="50" t="s">
        <v>550</v>
      </c>
      <c r="Q63" s="84" t="s">
        <v>551</v>
      </c>
      <c r="R63" s="84">
        <v>3</v>
      </c>
      <c r="S63" s="84">
        <v>10</v>
      </c>
      <c r="T63" s="84"/>
      <c r="U63" s="84"/>
      <c r="V63" s="84">
        <v>3</v>
      </c>
      <c r="W63" s="84"/>
      <c r="X63" s="84">
        <v>100</v>
      </c>
      <c r="Y63" s="84"/>
      <c r="Z63" s="84" t="s">
        <v>65</v>
      </c>
      <c r="AA63" s="84"/>
      <c r="AB63" s="84" t="s">
        <v>48</v>
      </c>
      <c r="AC63" s="84" t="s">
        <v>171</v>
      </c>
      <c r="AD63" s="84" t="s">
        <v>459</v>
      </c>
      <c r="AE63" s="84" t="s">
        <v>41</v>
      </c>
      <c r="AF63" s="84" t="s">
        <v>107</v>
      </c>
      <c r="AG63" s="84"/>
      <c r="AH63" s="86" t="s">
        <v>50</v>
      </c>
      <c r="AI63" s="84"/>
      <c r="AJ63" s="87"/>
      <c r="AK63" s="87"/>
      <c r="AL63" s="87"/>
      <c r="AM63" s="88">
        <v>4</v>
      </c>
    </row>
    <row r="64" spans="1:39">
      <c r="A64" s="40">
        <v>390</v>
      </c>
      <c r="B64" s="40">
        <v>346</v>
      </c>
      <c r="C64" s="40" t="s">
        <v>544</v>
      </c>
      <c r="D64" s="40" t="s">
        <v>545</v>
      </c>
      <c r="E64" s="40" t="s">
        <v>357</v>
      </c>
      <c r="F64" s="40">
        <v>3600</v>
      </c>
      <c r="G64" s="40" t="s">
        <v>40</v>
      </c>
      <c r="H64" s="40" t="s">
        <v>41</v>
      </c>
      <c r="I64" s="84" t="s">
        <v>364</v>
      </c>
      <c r="J64" s="84">
        <v>3000</v>
      </c>
      <c r="K64" s="84">
        <v>3000</v>
      </c>
      <c r="L64" s="85">
        <v>34213</v>
      </c>
      <c r="M64" s="84" t="s">
        <v>62</v>
      </c>
      <c r="N64" s="84" t="s">
        <v>274</v>
      </c>
      <c r="O64" s="84" t="s">
        <v>41</v>
      </c>
      <c r="P64" s="50" t="s">
        <v>550</v>
      </c>
      <c r="Q64" s="84" t="s">
        <v>552</v>
      </c>
      <c r="R64" s="84">
        <v>3</v>
      </c>
      <c r="S64" s="84">
        <v>10</v>
      </c>
      <c r="T64" s="84"/>
      <c r="U64" s="84"/>
      <c r="V64" s="84">
        <v>3</v>
      </c>
      <c r="W64" s="84"/>
      <c r="X64" s="84">
        <v>100</v>
      </c>
      <c r="Y64" s="84"/>
      <c r="Z64" s="84" t="s">
        <v>65</v>
      </c>
      <c r="AA64" s="84"/>
      <c r="AB64" s="84" t="s">
        <v>48</v>
      </c>
      <c r="AC64" s="84" t="s">
        <v>171</v>
      </c>
      <c r="AD64" s="84" t="s">
        <v>459</v>
      </c>
      <c r="AE64" s="84" t="s">
        <v>41</v>
      </c>
      <c r="AF64" s="84" t="s">
        <v>107</v>
      </c>
      <c r="AG64" s="84"/>
      <c r="AH64" s="86" t="s">
        <v>50</v>
      </c>
      <c r="AI64" s="84"/>
      <c r="AJ64" s="87"/>
      <c r="AK64" s="87"/>
      <c r="AL64" s="87"/>
      <c r="AM64" s="88">
        <v>4</v>
      </c>
    </row>
    <row r="65" spans="1:39">
      <c r="A65" s="40">
        <v>390</v>
      </c>
      <c r="B65" s="40">
        <v>346</v>
      </c>
      <c r="C65" s="40" t="s">
        <v>544</v>
      </c>
      <c r="D65" s="40" t="s">
        <v>545</v>
      </c>
      <c r="E65" s="40" t="s">
        <v>357</v>
      </c>
      <c r="F65" s="40">
        <v>3600</v>
      </c>
      <c r="G65" s="40" t="s">
        <v>40</v>
      </c>
      <c r="H65" s="40" t="s">
        <v>41</v>
      </c>
      <c r="I65" s="84" t="s">
        <v>364</v>
      </c>
      <c r="J65" s="84">
        <v>3000</v>
      </c>
      <c r="K65" s="84">
        <v>3000</v>
      </c>
      <c r="L65" s="85">
        <v>34213</v>
      </c>
      <c r="M65" s="84" t="s">
        <v>62</v>
      </c>
      <c r="N65" s="84" t="s">
        <v>54</v>
      </c>
      <c r="O65" s="84" t="s">
        <v>41</v>
      </c>
      <c r="P65" s="50" t="s">
        <v>550</v>
      </c>
      <c r="Q65" s="84" t="s">
        <v>553</v>
      </c>
      <c r="R65" s="84">
        <v>3</v>
      </c>
      <c r="S65" s="84">
        <v>10</v>
      </c>
      <c r="T65" s="84"/>
      <c r="U65" s="84"/>
      <c r="V65" s="84">
        <v>3</v>
      </c>
      <c r="W65" s="84"/>
      <c r="X65" s="84">
        <v>100</v>
      </c>
      <c r="Y65" s="84"/>
      <c r="Z65" s="84" t="s">
        <v>65</v>
      </c>
      <c r="AA65" s="84"/>
      <c r="AB65" s="84" t="s">
        <v>48</v>
      </c>
      <c r="AC65" s="84" t="s">
        <v>171</v>
      </c>
      <c r="AD65" s="84" t="s">
        <v>459</v>
      </c>
      <c r="AE65" s="84" t="s">
        <v>41</v>
      </c>
      <c r="AF65" s="84" t="s">
        <v>107</v>
      </c>
      <c r="AG65" s="84"/>
      <c r="AH65" s="86" t="s">
        <v>50</v>
      </c>
      <c r="AI65" s="84"/>
      <c r="AJ65" s="87"/>
      <c r="AK65" s="87"/>
      <c r="AL65" s="87"/>
      <c r="AM65" s="88">
        <v>4</v>
      </c>
    </row>
    <row r="66" spans="1:39" ht="43.5">
      <c r="A66" s="40">
        <v>390</v>
      </c>
      <c r="B66" s="40">
        <v>346</v>
      </c>
      <c r="C66" s="40" t="s">
        <v>544</v>
      </c>
      <c r="D66" s="40" t="s">
        <v>545</v>
      </c>
      <c r="E66" s="40" t="s">
        <v>357</v>
      </c>
      <c r="F66" s="40">
        <v>3600</v>
      </c>
      <c r="G66" s="40" t="s">
        <v>40</v>
      </c>
      <c r="H66" s="40" t="s">
        <v>41</v>
      </c>
      <c r="I66" s="84" t="s">
        <v>53</v>
      </c>
      <c r="J66" s="84">
        <v>8000</v>
      </c>
      <c r="K66" s="84">
        <v>8000</v>
      </c>
      <c r="L66" s="85">
        <v>36557</v>
      </c>
      <c r="M66" s="84" t="s">
        <v>86</v>
      </c>
      <c r="N66" s="84" t="s">
        <v>333</v>
      </c>
      <c r="O66" s="84" t="s">
        <v>41</v>
      </c>
      <c r="P66" s="50" t="s">
        <v>546</v>
      </c>
      <c r="Q66" s="84" t="s">
        <v>547</v>
      </c>
      <c r="R66" s="84">
        <v>3</v>
      </c>
      <c r="S66" s="84">
        <v>10</v>
      </c>
      <c r="T66" s="84"/>
      <c r="U66" s="84"/>
      <c r="V66" s="84"/>
      <c r="W66" s="84"/>
      <c r="X66" s="84">
        <v>30</v>
      </c>
      <c r="Y66" s="84"/>
      <c r="Z66" s="84" t="s">
        <v>65</v>
      </c>
      <c r="AA66" s="84"/>
      <c r="AB66" s="84" t="s">
        <v>48</v>
      </c>
      <c r="AC66" s="84" t="s">
        <v>171</v>
      </c>
      <c r="AD66" s="84" t="s">
        <v>459</v>
      </c>
      <c r="AE66" s="84" t="s">
        <v>41</v>
      </c>
      <c r="AF66" s="84" t="s">
        <v>107</v>
      </c>
      <c r="AG66" s="84"/>
      <c r="AH66" s="86" t="s">
        <v>50</v>
      </c>
      <c r="AI66" s="84" t="s">
        <v>548</v>
      </c>
      <c r="AJ66" s="87"/>
      <c r="AK66" s="87"/>
      <c r="AL66" s="87"/>
      <c r="AM66" s="88">
        <v>5</v>
      </c>
    </row>
    <row r="67" spans="1:39" ht="43.5">
      <c r="A67" s="40">
        <v>390</v>
      </c>
      <c r="B67" s="40">
        <v>346</v>
      </c>
      <c r="C67" s="40" t="s">
        <v>544</v>
      </c>
      <c r="D67" s="40" t="s">
        <v>545</v>
      </c>
      <c r="E67" s="40" t="s">
        <v>357</v>
      </c>
      <c r="F67" s="40">
        <v>3600</v>
      </c>
      <c r="G67" s="40" t="s">
        <v>40</v>
      </c>
      <c r="H67" s="40" t="s">
        <v>41</v>
      </c>
      <c r="I67" s="84" t="s">
        <v>53</v>
      </c>
      <c r="J67" s="84">
        <v>8000</v>
      </c>
      <c r="K67" s="84">
        <v>8000</v>
      </c>
      <c r="L67" s="85">
        <v>36557</v>
      </c>
      <c r="M67" s="84" t="s">
        <v>86</v>
      </c>
      <c r="N67" s="84" t="s">
        <v>54</v>
      </c>
      <c r="O67" s="84" t="s">
        <v>41</v>
      </c>
      <c r="P67" s="50" t="s">
        <v>546</v>
      </c>
      <c r="Q67" s="84" t="s">
        <v>547</v>
      </c>
      <c r="R67" s="84">
        <v>3</v>
      </c>
      <c r="S67" s="84">
        <v>10</v>
      </c>
      <c r="T67" s="84"/>
      <c r="U67" s="84"/>
      <c r="V67" s="84"/>
      <c r="W67" s="84"/>
      <c r="X67" s="84">
        <v>30</v>
      </c>
      <c r="Y67" s="84"/>
      <c r="Z67" s="84" t="s">
        <v>65</v>
      </c>
      <c r="AA67" s="84"/>
      <c r="AB67" s="84" t="s">
        <v>41</v>
      </c>
      <c r="AC67" s="84" t="s">
        <v>171</v>
      </c>
      <c r="AD67" s="84" t="s">
        <v>459</v>
      </c>
      <c r="AE67" s="84" t="s">
        <v>41</v>
      </c>
      <c r="AF67" s="84" t="s">
        <v>107</v>
      </c>
      <c r="AG67" s="84"/>
      <c r="AH67" s="86" t="s">
        <v>50</v>
      </c>
      <c r="AI67" s="84" t="s">
        <v>548</v>
      </c>
      <c r="AJ67" s="87"/>
      <c r="AK67" s="87"/>
      <c r="AL67" s="87"/>
      <c r="AM67" s="88">
        <v>5</v>
      </c>
    </row>
    <row r="68" spans="1:39" ht="15.75" thickBot="1">
      <c r="A68" s="40">
        <v>390</v>
      </c>
      <c r="B68" s="40">
        <v>346</v>
      </c>
      <c r="C68" s="40" t="s">
        <v>544</v>
      </c>
      <c r="D68" s="40" t="s">
        <v>545</v>
      </c>
      <c r="E68" s="40" t="s">
        <v>357</v>
      </c>
      <c r="F68" s="40">
        <v>3600</v>
      </c>
      <c r="G68" s="40" t="s">
        <v>40</v>
      </c>
      <c r="H68" s="40" t="s">
        <v>41</v>
      </c>
      <c r="I68" s="89" t="s">
        <v>53</v>
      </c>
      <c r="J68" s="89">
        <v>8000</v>
      </c>
      <c r="K68" s="89">
        <v>8000</v>
      </c>
      <c r="L68" s="90">
        <v>36557</v>
      </c>
      <c r="M68" s="89" t="s">
        <v>86</v>
      </c>
      <c r="N68" s="89" t="s">
        <v>274</v>
      </c>
      <c r="O68" s="89" t="s">
        <v>41</v>
      </c>
      <c r="P68" s="41" t="s">
        <v>546</v>
      </c>
      <c r="Q68" s="89" t="s">
        <v>547</v>
      </c>
      <c r="R68" s="89">
        <v>3</v>
      </c>
      <c r="S68" s="89">
        <v>10</v>
      </c>
      <c r="T68" s="89"/>
      <c r="U68" s="89"/>
      <c r="V68" s="89"/>
      <c r="W68" s="89"/>
      <c r="X68" s="89">
        <v>30</v>
      </c>
      <c r="Y68" s="89"/>
      <c r="Z68" s="89" t="s">
        <v>65</v>
      </c>
      <c r="AA68" s="89"/>
      <c r="AB68" s="89" t="s">
        <v>41</v>
      </c>
      <c r="AC68" s="89" t="s">
        <v>171</v>
      </c>
      <c r="AD68" s="89" t="s">
        <v>459</v>
      </c>
      <c r="AE68" s="89" t="s">
        <v>41</v>
      </c>
      <c r="AF68" s="89" t="s">
        <v>107</v>
      </c>
      <c r="AG68" s="89"/>
      <c r="AH68" s="91" t="s">
        <v>50</v>
      </c>
      <c r="AI68" s="89"/>
      <c r="AJ68" s="87"/>
      <c r="AK68" s="87"/>
      <c r="AL68" s="87"/>
      <c r="AM68" s="65">
        <v>5</v>
      </c>
    </row>
    <row r="69" spans="1:39" ht="30.75" thickTop="1">
      <c r="A69" s="78">
        <v>431</v>
      </c>
      <c r="B69" s="78">
        <v>381</v>
      </c>
      <c r="C69" s="78" t="s">
        <v>561</v>
      </c>
      <c r="D69" s="78" t="s">
        <v>562</v>
      </c>
      <c r="E69" s="78" t="s">
        <v>357</v>
      </c>
      <c r="F69" s="78">
        <v>1</v>
      </c>
      <c r="G69" s="78" t="s">
        <v>40</v>
      </c>
      <c r="H69" s="78" t="s">
        <v>41</v>
      </c>
      <c r="I69" s="79" t="s">
        <v>40</v>
      </c>
      <c r="J69" s="79">
        <v>1</v>
      </c>
      <c r="K69" s="79">
        <v>1</v>
      </c>
      <c r="L69" s="80">
        <v>45292</v>
      </c>
      <c r="M69" s="79" t="s">
        <v>62</v>
      </c>
      <c r="N69" s="79" t="s">
        <v>43</v>
      </c>
      <c r="O69" s="79" t="s">
        <v>41</v>
      </c>
      <c r="P69" s="81" t="s">
        <v>568</v>
      </c>
      <c r="Q69" s="79" t="s">
        <v>569</v>
      </c>
      <c r="R69" s="79">
        <v>3</v>
      </c>
      <c r="S69" s="79">
        <v>10</v>
      </c>
      <c r="T69" s="79">
        <v>10</v>
      </c>
      <c r="U69" s="79"/>
      <c r="V69" s="79"/>
      <c r="W69" s="79"/>
      <c r="X69" s="79">
        <v>300</v>
      </c>
      <c r="Y69" s="79"/>
      <c r="Z69" s="79" t="s">
        <v>46</v>
      </c>
      <c r="AA69" s="79"/>
      <c r="AB69" s="79" t="s">
        <v>41</v>
      </c>
      <c r="AC69" s="79" t="s">
        <v>570</v>
      </c>
      <c r="AD69" s="79" t="s">
        <v>370</v>
      </c>
      <c r="AE69" s="79" t="s">
        <v>41</v>
      </c>
      <c r="AF69" s="79" t="s">
        <v>107</v>
      </c>
      <c r="AG69" s="79"/>
      <c r="AH69" s="82" t="s">
        <v>50</v>
      </c>
      <c r="AI69" s="83"/>
      <c r="AJ69" s="78" t="s">
        <v>3209</v>
      </c>
      <c r="AK69" s="78" t="s">
        <v>41</v>
      </c>
      <c r="AL69" s="78"/>
      <c r="AM69" s="64">
        <v>1</v>
      </c>
    </row>
    <row r="70" spans="1:39" ht="30" thickBot="1">
      <c r="A70" s="40">
        <v>431</v>
      </c>
      <c r="B70" s="40">
        <v>381</v>
      </c>
      <c r="C70" s="40" t="s">
        <v>561</v>
      </c>
      <c r="D70" s="40" t="s">
        <v>562</v>
      </c>
      <c r="E70" s="40" t="s">
        <v>357</v>
      </c>
      <c r="F70" s="40">
        <v>1</v>
      </c>
      <c r="G70" s="40" t="s">
        <v>40</v>
      </c>
      <c r="H70" s="40" t="s">
        <v>41</v>
      </c>
      <c r="I70" s="89" t="s">
        <v>364</v>
      </c>
      <c r="J70" s="89">
        <v>9</v>
      </c>
      <c r="K70" s="89">
        <v>9</v>
      </c>
      <c r="L70" s="90">
        <v>39850</v>
      </c>
      <c r="M70" s="89" t="s">
        <v>186</v>
      </c>
      <c r="N70" s="89" t="s">
        <v>43</v>
      </c>
      <c r="O70" s="89" t="s">
        <v>41</v>
      </c>
      <c r="P70" s="41" t="s">
        <v>563</v>
      </c>
      <c r="Q70" s="89" t="s">
        <v>564</v>
      </c>
      <c r="R70" s="89">
        <v>3</v>
      </c>
      <c r="S70" s="89">
        <v>10</v>
      </c>
      <c r="T70" s="89"/>
      <c r="U70" s="89"/>
      <c r="V70" s="89"/>
      <c r="W70" s="89"/>
      <c r="X70" s="89">
        <v>30</v>
      </c>
      <c r="Y70" s="89"/>
      <c r="Z70" s="89" t="s">
        <v>190</v>
      </c>
      <c r="AA70" s="89"/>
      <c r="AB70" s="89" t="s">
        <v>41</v>
      </c>
      <c r="AC70" s="89" t="s">
        <v>565</v>
      </c>
      <c r="AD70" s="89" t="s">
        <v>370</v>
      </c>
      <c r="AE70" s="89" t="s">
        <v>41</v>
      </c>
      <c r="AF70" s="89" t="s">
        <v>107</v>
      </c>
      <c r="AG70" s="89"/>
      <c r="AH70" s="91" t="s">
        <v>50</v>
      </c>
      <c r="AI70" s="89" t="s">
        <v>566</v>
      </c>
      <c r="AJ70" s="87"/>
      <c r="AK70" s="87"/>
      <c r="AL70" s="87"/>
      <c r="AM70" s="65">
        <v>4</v>
      </c>
    </row>
    <row r="71" spans="1:39" ht="44.25" thickTop="1">
      <c r="A71" s="78">
        <v>654</v>
      </c>
      <c r="B71" s="78">
        <v>507</v>
      </c>
      <c r="C71" s="78" t="s">
        <v>571</v>
      </c>
      <c r="D71" s="78" t="s">
        <v>572</v>
      </c>
      <c r="E71" s="78" t="s">
        <v>357</v>
      </c>
      <c r="F71" s="78">
        <v>7</v>
      </c>
      <c r="G71" s="78" t="s">
        <v>53</v>
      </c>
      <c r="H71" s="78" t="s">
        <v>41</v>
      </c>
      <c r="I71" s="79" t="s">
        <v>53</v>
      </c>
      <c r="J71" s="79">
        <v>7</v>
      </c>
      <c r="K71" s="79">
        <v>7</v>
      </c>
      <c r="L71" s="80">
        <v>36557</v>
      </c>
      <c r="M71" s="79" t="s">
        <v>62</v>
      </c>
      <c r="N71" s="79" t="s">
        <v>43</v>
      </c>
      <c r="O71" s="79" t="s">
        <v>41</v>
      </c>
      <c r="P71" s="81" t="s">
        <v>573</v>
      </c>
      <c r="Q71" s="79" t="s">
        <v>574</v>
      </c>
      <c r="R71" s="79">
        <v>3</v>
      </c>
      <c r="S71" s="79">
        <v>10</v>
      </c>
      <c r="T71" s="79"/>
      <c r="U71" s="79">
        <v>10</v>
      </c>
      <c r="V71" s="79"/>
      <c r="W71" s="79"/>
      <c r="X71" s="79">
        <v>300</v>
      </c>
      <c r="Y71" s="79"/>
      <c r="Z71" s="79" t="s">
        <v>123</v>
      </c>
      <c r="AA71" s="79"/>
      <c r="AB71" s="79" t="s">
        <v>41</v>
      </c>
      <c r="AC71" s="79" t="s">
        <v>580</v>
      </c>
      <c r="AD71" s="79" t="s">
        <v>576</v>
      </c>
      <c r="AE71" s="79" t="s">
        <v>41</v>
      </c>
      <c r="AF71" s="79" t="s">
        <v>577</v>
      </c>
      <c r="AG71" s="79"/>
      <c r="AH71" s="82" t="s">
        <v>50</v>
      </c>
      <c r="AI71" s="83"/>
      <c r="AJ71" s="78" t="s">
        <v>579</v>
      </c>
      <c r="AK71" s="78" t="s">
        <v>41</v>
      </c>
      <c r="AL71" s="78"/>
      <c r="AM71" s="64">
        <v>1</v>
      </c>
    </row>
    <row r="72" spans="1:39" ht="30" thickBot="1">
      <c r="A72" s="40">
        <v>654</v>
      </c>
      <c r="B72" s="40">
        <v>507</v>
      </c>
      <c r="C72" s="40" t="s">
        <v>571</v>
      </c>
      <c r="D72" s="40" t="s">
        <v>572</v>
      </c>
      <c r="E72" s="40" t="s">
        <v>357</v>
      </c>
      <c r="F72" s="40">
        <v>7</v>
      </c>
      <c r="G72" s="40" t="s">
        <v>53</v>
      </c>
      <c r="H72" s="40" t="s">
        <v>41</v>
      </c>
      <c r="I72" s="89" t="s">
        <v>364</v>
      </c>
      <c r="J72" s="89">
        <v>10</v>
      </c>
      <c r="K72" s="89">
        <v>10</v>
      </c>
      <c r="L72" s="90">
        <v>34912</v>
      </c>
      <c r="M72" s="89" t="s">
        <v>86</v>
      </c>
      <c r="N72" s="89" t="s">
        <v>43</v>
      </c>
      <c r="O72" s="89" t="s">
        <v>41</v>
      </c>
      <c r="P72" s="41" t="s">
        <v>573</v>
      </c>
      <c r="Q72" s="89" t="s">
        <v>574</v>
      </c>
      <c r="R72" s="89">
        <v>3</v>
      </c>
      <c r="S72" s="89">
        <v>10</v>
      </c>
      <c r="T72" s="89"/>
      <c r="U72" s="89">
        <v>10</v>
      </c>
      <c r="V72" s="89"/>
      <c r="W72" s="89"/>
      <c r="X72" s="89">
        <v>300</v>
      </c>
      <c r="Y72" s="89"/>
      <c r="Z72" s="89" t="s">
        <v>190</v>
      </c>
      <c r="AA72" s="89"/>
      <c r="AB72" s="89" t="s">
        <v>41</v>
      </c>
      <c r="AC72" s="89" t="s">
        <v>575</v>
      </c>
      <c r="AD72" s="89" t="s">
        <v>576</v>
      </c>
      <c r="AE72" s="89" t="s">
        <v>41</v>
      </c>
      <c r="AF72" s="89" t="s">
        <v>577</v>
      </c>
      <c r="AG72" s="89"/>
      <c r="AH72" s="91" t="s">
        <v>50</v>
      </c>
      <c r="AI72" s="89" t="s">
        <v>578</v>
      </c>
      <c r="AJ72" s="87"/>
      <c r="AK72" s="87"/>
      <c r="AL72" s="87"/>
      <c r="AM72" s="65">
        <v>4</v>
      </c>
    </row>
    <row r="73" spans="1:39" ht="30.75" thickTop="1">
      <c r="A73" s="78">
        <v>706</v>
      </c>
      <c r="B73" s="78">
        <v>585</v>
      </c>
      <c r="C73" s="78" t="s">
        <v>581</v>
      </c>
      <c r="D73" s="78" t="s">
        <v>582</v>
      </c>
      <c r="E73" s="78" t="s">
        <v>357</v>
      </c>
      <c r="F73" s="78">
        <v>850</v>
      </c>
      <c r="G73" s="78" t="s">
        <v>40</v>
      </c>
      <c r="H73" s="78" t="s">
        <v>41</v>
      </c>
      <c r="I73" s="79" t="s">
        <v>40</v>
      </c>
      <c r="J73" s="79">
        <v>850</v>
      </c>
      <c r="K73" s="79">
        <v>850</v>
      </c>
      <c r="L73" s="80">
        <v>40483</v>
      </c>
      <c r="M73" s="79" t="s">
        <v>42</v>
      </c>
      <c r="N73" s="79" t="s">
        <v>97</v>
      </c>
      <c r="O73" s="79" t="s">
        <v>41</v>
      </c>
      <c r="P73" s="81" t="s">
        <v>591</v>
      </c>
      <c r="Q73" s="79" t="s">
        <v>592</v>
      </c>
      <c r="R73" s="79"/>
      <c r="S73" s="79">
        <v>10</v>
      </c>
      <c r="T73" s="79">
        <v>3</v>
      </c>
      <c r="U73" s="79"/>
      <c r="V73" s="79"/>
      <c r="W73" s="79"/>
      <c r="X73" s="79">
        <v>30</v>
      </c>
      <c r="Y73" s="79"/>
      <c r="Z73" s="79" t="s">
        <v>46</v>
      </c>
      <c r="AA73" s="79"/>
      <c r="AB73" s="79" t="s">
        <v>48</v>
      </c>
      <c r="AC73" s="79"/>
      <c r="AD73" s="79" t="s">
        <v>593</v>
      </c>
      <c r="AE73" s="79" t="s">
        <v>41</v>
      </c>
      <c r="AF73" s="79" t="s">
        <v>158</v>
      </c>
      <c r="AG73" s="79"/>
      <c r="AH73" s="82" t="s">
        <v>50</v>
      </c>
      <c r="AI73" s="83"/>
      <c r="AJ73" s="78" t="s">
        <v>3210</v>
      </c>
      <c r="AK73" s="78" t="s">
        <v>41</v>
      </c>
      <c r="AL73" s="78"/>
      <c r="AM73" s="64">
        <v>1</v>
      </c>
    </row>
    <row r="74" spans="1:39">
      <c r="A74" s="40">
        <v>706</v>
      </c>
      <c r="B74" s="40">
        <v>585</v>
      </c>
      <c r="C74" s="40" t="s">
        <v>581</v>
      </c>
      <c r="D74" s="40" t="s">
        <v>582</v>
      </c>
      <c r="E74" s="40" t="s">
        <v>357</v>
      </c>
      <c r="F74" s="40">
        <v>850</v>
      </c>
      <c r="G74" s="40" t="s">
        <v>40</v>
      </c>
      <c r="H74" s="40" t="s">
        <v>41</v>
      </c>
      <c r="I74" s="84" t="s">
        <v>364</v>
      </c>
      <c r="J74" s="84">
        <v>1000</v>
      </c>
      <c r="K74" s="84">
        <v>1000</v>
      </c>
      <c r="L74" s="85">
        <v>33909</v>
      </c>
      <c r="M74" s="84" t="s">
        <v>42</v>
      </c>
      <c r="N74" s="84" t="s">
        <v>97</v>
      </c>
      <c r="O74" s="84" t="s">
        <v>41</v>
      </c>
      <c r="P74" s="50" t="s">
        <v>583</v>
      </c>
      <c r="Q74" s="84" t="s">
        <v>584</v>
      </c>
      <c r="R74" s="84">
        <v>1</v>
      </c>
      <c r="S74" s="84">
        <v>3</v>
      </c>
      <c r="T74" s="84">
        <v>1</v>
      </c>
      <c r="U74" s="84">
        <v>3</v>
      </c>
      <c r="V74" s="84">
        <v>3</v>
      </c>
      <c r="W74" s="84"/>
      <c r="X74" s="84">
        <v>30</v>
      </c>
      <c r="Y74" s="84"/>
      <c r="Z74" s="84" t="s">
        <v>65</v>
      </c>
      <c r="AA74" s="84"/>
      <c r="AB74" s="84" t="s">
        <v>48</v>
      </c>
      <c r="AC74" s="84"/>
      <c r="AD74" s="84" t="s">
        <v>585</v>
      </c>
      <c r="AE74" s="84" t="s">
        <v>41</v>
      </c>
      <c r="AF74" s="84" t="s">
        <v>586</v>
      </c>
      <c r="AG74" s="84" t="s">
        <v>587</v>
      </c>
      <c r="AH74" s="86" t="s">
        <v>50</v>
      </c>
      <c r="AI74" s="84" t="s">
        <v>43</v>
      </c>
      <c r="AJ74" s="87"/>
      <c r="AK74" s="87"/>
      <c r="AL74" s="87"/>
      <c r="AM74" s="88">
        <v>4</v>
      </c>
    </row>
    <row r="75" spans="1:39" ht="15.75" thickBot="1">
      <c r="A75" s="40">
        <v>706</v>
      </c>
      <c r="B75" s="40">
        <v>585</v>
      </c>
      <c r="C75" s="40" t="s">
        <v>581</v>
      </c>
      <c r="D75" s="40" t="s">
        <v>582</v>
      </c>
      <c r="E75" s="40" t="s">
        <v>357</v>
      </c>
      <c r="F75" s="40">
        <v>850</v>
      </c>
      <c r="G75" s="40" t="s">
        <v>40</v>
      </c>
      <c r="H75" s="40" t="s">
        <v>41</v>
      </c>
      <c r="I75" s="89" t="s">
        <v>53</v>
      </c>
      <c r="J75" s="89">
        <v>900</v>
      </c>
      <c r="K75" s="89">
        <v>900</v>
      </c>
      <c r="L75" s="90">
        <v>36617</v>
      </c>
      <c r="M75" s="89" t="s">
        <v>42</v>
      </c>
      <c r="N75" s="89" t="s">
        <v>97</v>
      </c>
      <c r="O75" s="89" t="s">
        <v>41</v>
      </c>
      <c r="P75" s="41" t="s">
        <v>583</v>
      </c>
      <c r="Q75" s="89" t="s">
        <v>589</v>
      </c>
      <c r="R75" s="89"/>
      <c r="S75" s="89">
        <v>3</v>
      </c>
      <c r="T75" s="89"/>
      <c r="U75" s="89"/>
      <c r="V75" s="89"/>
      <c r="W75" s="89"/>
      <c r="X75" s="89">
        <v>3</v>
      </c>
      <c r="Y75" s="89"/>
      <c r="Z75" s="89" t="s">
        <v>123</v>
      </c>
      <c r="AA75" s="89"/>
      <c r="AB75" s="89" t="s">
        <v>48</v>
      </c>
      <c r="AC75" s="89"/>
      <c r="AD75" s="89" t="s">
        <v>585</v>
      </c>
      <c r="AE75" s="89" t="s">
        <v>41</v>
      </c>
      <c r="AF75" s="89" t="s">
        <v>590</v>
      </c>
      <c r="AG75" s="89"/>
      <c r="AH75" s="91" t="s">
        <v>50</v>
      </c>
      <c r="AI75" s="89"/>
      <c r="AJ75" s="87"/>
      <c r="AK75" s="87"/>
      <c r="AL75" s="87"/>
      <c r="AM75" s="65">
        <v>5</v>
      </c>
    </row>
    <row r="76" spans="1:39" ht="44.25" thickTop="1">
      <c r="A76" s="78">
        <v>728</v>
      </c>
      <c r="B76" s="78">
        <v>600</v>
      </c>
      <c r="C76" s="78" t="s">
        <v>594</v>
      </c>
      <c r="D76" s="78" t="s">
        <v>595</v>
      </c>
      <c r="E76" s="78" t="s">
        <v>357</v>
      </c>
      <c r="F76" s="78">
        <v>3800</v>
      </c>
      <c r="G76" s="78" t="s">
        <v>40</v>
      </c>
      <c r="H76" s="78" t="s">
        <v>41</v>
      </c>
      <c r="I76" s="79" t="s">
        <v>40</v>
      </c>
      <c r="J76" s="79">
        <v>3800</v>
      </c>
      <c r="K76" s="79">
        <v>3800</v>
      </c>
      <c r="L76" s="80">
        <v>42887</v>
      </c>
      <c r="M76" s="79" t="s">
        <v>42</v>
      </c>
      <c r="N76" s="79" t="s">
        <v>97</v>
      </c>
      <c r="O76" s="79" t="s">
        <v>41</v>
      </c>
      <c r="P76" s="81" t="s">
        <v>606</v>
      </c>
      <c r="Q76" s="79" t="s">
        <v>607</v>
      </c>
      <c r="R76" s="79"/>
      <c r="S76" s="79">
        <v>10</v>
      </c>
      <c r="T76" s="79"/>
      <c r="U76" s="79"/>
      <c r="V76" s="79"/>
      <c r="W76" s="79"/>
      <c r="X76" s="79">
        <v>10</v>
      </c>
      <c r="Y76" s="79"/>
      <c r="Z76" s="79" t="s">
        <v>65</v>
      </c>
      <c r="AA76" s="79"/>
      <c r="AB76" s="79" t="s">
        <v>48</v>
      </c>
      <c r="AC76" s="79"/>
      <c r="AD76" s="79" t="s">
        <v>608</v>
      </c>
      <c r="AE76" s="79" t="s">
        <v>41</v>
      </c>
      <c r="AF76" s="79" t="s">
        <v>158</v>
      </c>
      <c r="AG76" s="79"/>
      <c r="AH76" s="82" t="s">
        <v>50</v>
      </c>
      <c r="AI76" s="83"/>
      <c r="AJ76" s="78" t="s">
        <v>3218</v>
      </c>
      <c r="AK76" s="78" t="s">
        <v>41</v>
      </c>
      <c r="AL76" s="78"/>
      <c r="AM76" s="64">
        <v>1</v>
      </c>
    </row>
    <row r="77" spans="1:39" ht="75">
      <c r="A77" s="40">
        <v>728</v>
      </c>
      <c r="B77" s="40">
        <v>600</v>
      </c>
      <c r="C77" s="40" t="s">
        <v>594</v>
      </c>
      <c r="D77" s="40" t="s">
        <v>595</v>
      </c>
      <c r="E77" s="40" t="s">
        <v>357</v>
      </c>
      <c r="F77" s="40">
        <v>3800</v>
      </c>
      <c r="G77" s="40" t="s">
        <v>40</v>
      </c>
      <c r="H77" s="40" t="s">
        <v>41</v>
      </c>
      <c r="I77" s="84" t="s">
        <v>364</v>
      </c>
      <c r="J77" s="84">
        <v>5000</v>
      </c>
      <c r="K77" s="84">
        <v>5000</v>
      </c>
      <c r="L77" s="85">
        <v>38618</v>
      </c>
      <c r="M77" s="84" t="s">
        <v>42</v>
      </c>
      <c r="N77" s="84" t="s">
        <v>97</v>
      </c>
      <c r="O77" s="84" t="s">
        <v>41</v>
      </c>
      <c r="P77" s="50" t="s">
        <v>596</v>
      </c>
      <c r="Q77" s="84" t="s">
        <v>597</v>
      </c>
      <c r="R77" s="84">
        <v>1</v>
      </c>
      <c r="S77" s="84">
        <v>10</v>
      </c>
      <c r="T77" s="84">
        <v>1</v>
      </c>
      <c r="U77" s="84">
        <v>1</v>
      </c>
      <c r="V77" s="84">
        <v>1</v>
      </c>
      <c r="W77" s="84"/>
      <c r="X77" s="84">
        <v>10</v>
      </c>
      <c r="Y77" s="84"/>
      <c r="Z77" s="84" t="s">
        <v>65</v>
      </c>
      <c r="AA77" s="84" t="s">
        <v>598</v>
      </c>
      <c r="AB77" s="84" t="s">
        <v>48</v>
      </c>
      <c r="AC77" s="84"/>
      <c r="AD77" s="84" t="s">
        <v>599</v>
      </c>
      <c r="AE77" s="84" t="s">
        <v>41</v>
      </c>
      <c r="AF77" s="84" t="s">
        <v>417</v>
      </c>
      <c r="AG77" s="84" t="s">
        <v>600</v>
      </c>
      <c r="AH77" s="86" t="s">
        <v>50</v>
      </c>
      <c r="AI77" s="84" t="s">
        <v>43</v>
      </c>
      <c r="AJ77" s="87"/>
      <c r="AK77" s="87"/>
      <c r="AL77" s="87"/>
      <c r="AM77" s="88">
        <v>4</v>
      </c>
    </row>
    <row r="78" spans="1:39" ht="30" thickBot="1">
      <c r="A78" s="40">
        <v>728</v>
      </c>
      <c r="B78" s="40">
        <v>600</v>
      </c>
      <c r="C78" s="40" t="s">
        <v>594</v>
      </c>
      <c r="D78" s="40" t="s">
        <v>595</v>
      </c>
      <c r="E78" s="40" t="s">
        <v>357</v>
      </c>
      <c r="F78" s="40">
        <v>3800</v>
      </c>
      <c r="G78" s="40" t="s">
        <v>40</v>
      </c>
      <c r="H78" s="40" t="s">
        <v>41</v>
      </c>
      <c r="I78" s="89" t="s">
        <v>53</v>
      </c>
      <c r="J78" s="89">
        <v>420</v>
      </c>
      <c r="K78" s="89">
        <v>420</v>
      </c>
      <c r="L78" s="90">
        <v>44044</v>
      </c>
      <c r="M78" s="89" t="s">
        <v>42</v>
      </c>
      <c r="N78" s="89" t="s">
        <v>97</v>
      </c>
      <c r="O78" s="89" t="s">
        <v>41</v>
      </c>
      <c r="P78" s="41" t="s">
        <v>602</v>
      </c>
      <c r="Q78" s="89" t="s">
        <v>603</v>
      </c>
      <c r="R78" s="89"/>
      <c r="S78" s="89">
        <v>39</v>
      </c>
      <c r="T78" s="89"/>
      <c r="U78" s="89"/>
      <c r="V78" s="89"/>
      <c r="W78" s="89"/>
      <c r="X78" s="89">
        <v>39</v>
      </c>
      <c r="Y78" s="89" t="s">
        <v>604</v>
      </c>
      <c r="Z78" s="89" t="s">
        <v>123</v>
      </c>
      <c r="AA78" s="89"/>
      <c r="AB78" s="89" t="s">
        <v>48</v>
      </c>
      <c r="AC78" s="89"/>
      <c r="AD78" s="89" t="s">
        <v>605</v>
      </c>
      <c r="AE78" s="89" t="s">
        <v>41</v>
      </c>
      <c r="AF78" s="89" t="s">
        <v>417</v>
      </c>
      <c r="AG78" s="89"/>
      <c r="AH78" s="91" t="s">
        <v>50</v>
      </c>
      <c r="AI78" s="89"/>
      <c r="AJ78" s="87"/>
      <c r="AK78" s="87"/>
      <c r="AL78" s="87"/>
      <c r="AM78" s="65">
        <v>5</v>
      </c>
    </row>
    <row r="79" spans="1:39" ht="60.75" thickTop="1">
      <c r="A79" s="78">
        <v>747</v>
      </c>
      <c r="B79" s="78" t="s">
        <v>349</v>
      </c>
      <c r="C79" s="78" t="s">
        <v>350</v>
      </c>
      <c r="D79" s="78" t="s">
        <v>351</v>
      </c>
      <c r="E79" s="78" t="s">
        <v>357</v>
      </c>
      <c r="F79" s="78">
        <v>4</v>
      </c>
      <c r="G79" s="78" t="s">
        <v>53</v>
      </c>
      <c r="H79" s="78" t="s">
        <v>41</v>
      </c>
      <c r="I79" s="79" t="s">
        <v>53</v>
      </c>
      <c r="J79" s="79">
        <v>4</v>
      </c>
      <c r="K79" s="79">
        <v>4</v>
      </c>
      <c r="L79" s="80">
        <v>45200</v>
      </c>
      <c r="M79" s="79" t="s">
        <v>62</v>
      </c>
      <c r="N79" s="79" t="s">
        <v>97</v>
      </c>
      <c r="O79" s="79" t="s">
        <v>41</v>
      </c>
      <c r="P79" s="81" t="s">
        <v>654</v>
      </c>
      <c r="Q79" s="79" t="s">
        <v>655</v>
      </c>
      <c r="R79" s="79">
        <v>6</v>
      </c>
      <c r="S79" s="79">
        <v>100</v>
      </c>
      <c r="T79" s="79"/>
      <c r="U79" s="79">
        <v>3</v>
      </c>
      <c r="V79" s="79"/>
      <c r="W79" s="79"/>
      <c r="X79" s="79">
        <v>2000</v>
      </c>
      <c r="Y79" s="79" t="s">
        <v>354</v>
      </c>
      <c r="Z79" s="79" t="s">
        <v>114</v>
      </c>
      <c r="AA79" s="79"/>
      <c r="AB79" s="79" t="s">
        <v>48</v>
      </c>
      <c r="AC79" s="79" t="s">
        <v>124</v>
      </c>
      <c r="AD79" s="79" t="s">
        <v>219</v>
      </c>
      <c r="AE79" s="79" t="s">
        <v>41</v>
      </c>
      <c r="AF79" s="79" t="s">
        <v>656</v>
      </c>
      <c r="AG79" s="79"/>
      <c r="AH79" s="82" t="s">
        <v>50</v>
      </c>
      <c r="AI79" s="83"/>
      <c r="AJ79" s="78" t="s">
        <v>3195</v>
      </c>
      <c r="AK79" s="78" t="s">
        <v>41</v>
      </c>
      <c r="AL79" s="78"/>
      <c r="AM79" s="64">
        <v>1</v>
      </c>
    </row>
    <row r="80" spans="1:39" ht="171.75">
      <c r="A80" s="40">
        <v>747</v>
      </c>
      <c r="B80" s="40" t="s">
        <v>349</v>
      </c>
      <c r="C80" s="40" t="s">
        <v>350</v>
      </c>
      <c r="D80" s="40" t="s">
        <v>351</v>
      </c>
      <c r="E80" s="40" t="s">
        <v>357</v>
      </c>
      <c r="F80" s="40">
        <v>4</v>
      </c>
      <c r="G80" s="40" t="s">
        <v>53</v>
      </c>
      <c r="H80" s="40" t="s">
        <v>41</v>
      </c>
      <c r="I80" s="84" t="s">
        <v>364</v>
      </c>
      <c r="J80" s="84">
        <v>60</v>
      </c>
      <c r="K80" s="84">
        <v>60</v>
      </c>
      <c r="L80" s="85">
        <v>42622</v>
      </c>
      <c r="M80" s="84" t="s">
        <v>62</v>
      </c>
      <c r="N80" s="84" t="s">
        <v>97</v>
      </c>
      <c r="O80" s="84" t="s">
        <v>41</v>
      </c>
      <c r="P80" s="50" t="s">
        <v>647</v>
      </c>
      <c r="Q80" s="84" t="s">
        <v>648</v>
      </c>
      <c r="R80" s="84">
        <v>3</v>
      </c>
      <c r="S80" s="84">
        <v>10</v>
      </c>
      <c r="T80" s="84"/>
      <c r="U80" s="84">
        <v>3</v>
      </c>
      <c r="V80" s="84">
        <v>3</v>
      </c>
      <c r="W80" s="84"/>
      <c r="X80" s="84">
        <v>300</v>
      </c>
      <c r="Y80" s="84"/>
      <c r="Z80" s="84" t="s">
        <v>114</v>
      </c>
      <c r="AA80" s="84" t="s">
        <v>649</v>
      </c>
      <c r="AB80" s="84" t="s">
        <v>41</v>
      </c>
      <c r="AC80" s="84" t="s">
        <v>650</v>
      </c>
      <c r="AD80" s="84" t="s">
        <v>465</v>
      </c>
      <c r="AE80" s="84" t="s">
        <v>41</v>
      </c>
      <c r="AF80" s="84" t="s">
        <v>272</v>
      </c>
      <c r="AG80" s="84" t="s">
        <v>651</v>
      </c>
      <c r="AH80" s="86" t="s">
        <v>50</v>
      </c>
      <c r="AI80" s="84" t="s">
        <v>652</v>
      </c>
      <c r="AJ80" s="87"/>
      <c r="AK80" s="87"/>
      <c r="AL80" s="87"/>
      <c r="AM80" s="88">
        <v>4</v>
      </c>
    </row>
    <row r="81" spans="1:39" ht="15.75" thickBot="1">
      <c r="A81" s="40">
        <v>747</v>
      </c>
      <c r="B81" s="40" t="s">
        <v>349</v>
      </c>
      <c r="C81" s="40" t="s">
        <v>350</v>
      </c>
      <c r="D81" s="40" t="s">
        <v>351</v>
      </c>
      <c r="E81" s="40" t="s">
        <v>357</v>
      </c>
      <c r="F81" s="40">
        <v>4</v>
      </c>
      <c r="G81" s="40" t="s">
        <v>53</v>
      </c>
      <c r="H81" s="40" t="s">
        <v>41</v>
      </c>
      <c r="I81" s="89" t="s">
        <v>371</v>
      </c>
      <c r="J81" s="89">
        <v>5</v>
      </c>
      <c r="K81" s="89">
        <v>5</v>
      </c>
      <c r="L81" s="90">
        <v>40357</v>
      </c>
      <c r="M81" s="89" t="s">
        <v>62</v>
      </c>
      <c r="N81" s="89" t="s">
        <v>97</v>
      </c>
      <c r="O81" s="89" t="s">
        <v>41</v>
      </c>
      <c r="P81" s="41" t="s">
        <v>647</v>
      </c>
      <c r="Q81" s="89" t="s">
        <v>653</v>
      </c>
      <c r="R81" s="89">
        <v>3</v>
      </c>
      <c r="S81" s="89">
        <v>10</v>
      </c>
      <c r="T81" s="89"/>
      <c r="U81" s="89">
        <v>10</v>
      </c>
      <c r="V81" s="89">
        <v>10</v>
      </c>
      <c r="W81" s="89"/>
      <c r="X81" s="89">
        <v>3000</v>
      </c>
      <c r="Y81" s="89"/>
      <c r="Z81" s="89" t="s">
        <v>114</v>
      </c>
      <c r="AA81" s="89"/>
      <c r="AB81" s="89" t="s">
        <v>41</v>
      </c>
      <c r="AC81" s="89"/>
      <c r="AD81" s="89" t="s">
        <v>465</v>
      </c>
      <c r="AE81" s="89" t="s">
        <v>41</v>
      </c>
      <c r="AF81" s="89" t="s">
        <v>272</v>
      </c>
      <c r="AG81" s="89"/>
      <c r="AH81" s="91" t="s">
        <v>50</v>
      </c>
      <c r="AI81" s="89"/>
      <c r="AJ81" s="87"/>
      <c r="AK81" s="87"/>
      <c r="AL81" s="87"/>
      <c r="AM81" s="65">
        <v>6</v>
      </c>
    </row>
    <row r="82" spans="1:39" ht="44.25" thickTop="1">
      <c r="A82" s="78">
        <v>763</v>
      </c>
      <c r="B82" s="96">
        <v>620</v>
      </c>
      <c r="C82" s="96" t="s">
        <v>256</v>
      </c>
      <c r="D82" s="78" t="s">
        <v>3111</v>
      </c>
      <c r="E82" s="78" t="s">
        <v>357</v>
      </c>
      <c r="F82" s="78">
        <v>0.1</v>
      </c>
      <c r="G82" s="78" t="s">
        <v>40</v>
      </c>
      <c r="H82" s="78" t="s">
        <v>41</v>
      </c>
      <c r="I82" s="79" t="s">
        <v>40</v>
      </c>
      <c r="J82" s="79">
        <v>0.1</v>
      </c>
      <c r="K82" s="79">
        <v>0.1</v>
      </c>
      <c r="L82" s="80">
        <v>41153</v>
      </c>
      <c r="M82" s="79" t="s">
        <v>62</v>
      </c>
      <c r="N82" s="79" t="s">
        <v>43</v>
      </c>
      <c r="O82" s="79" t="s">
        <v>41</v>
      </c>
      <c r="P82" s="81" t="s">
        <v>262</v>
      </c>
      <c r="Q82" s="79" t="s">
        <v>612</v>
      </c>
      <c r="R82" s="79">
        <v>3</v>
      </c>
      <c r="S82" s="79">
        <v>10</v>
      </c>
      <c r="T82" s="79"/>
      <c r="U82" s="79"/>
      <c r="V82" s="79"/>
      <c r="W82" s="79"/>
      <c r="X82" s="79">
        <v>30</v>
      </c>
      <c r="Y82" s="79"/>
      <c r="Z82" s="79" t="s">
        <v>190</v>
      </c>
      <c r="AA82" s="79"/>
      <c r="AB82" s="79" t="s">
        <v>41</v>
      </c>
      <c r="AC82" s="79" t="s">
        <v>613</v>
      </c>
      <c r="AD82" s="79" t="s">
        <v>445</v>
      </c>
      <c r="AE82" s="79" t="s">
        <v>41</v>
      </c>
      <c r="AF82" s="79" t="s">
        <v>107</v>
      </c>
      <c r="AG82" s="79"/>
      <c r="AH82" s="82" t="s">
        <v>50</v>
      </c>
      <c r="AI82" s="83"/>
      <c r="AJ82" s="78" t="s">
        <v>3197</v>
      </c>
      <c r="AK82" s="78" t="s">
        <v>41</v>
      </c>
      <c r="AL82" s="78"/>
      <c r="AM82" s="64">
        <v>1</v>
      </c>
    </row>
    <row r="83" spans="1:39" ht="30" thickBot="1">
      <c r="A83" s="40">
        <v>763</v>
      </c>
      <c r="B83" s="97">
        <v>620</v>
      </c>
      <c r="C83" s="97" t="s">
        <v>256</v>
      </c>
      <c r="D83" s="40" t="s">
        <v>3111</v>
      </c>
      <c r="E83" s="40" t="s">
        <v>357</v>
      </c>
      <c r="F83" s="40">
        <v>0.1</v>
      </c>
      <c r="G83" s="40" t="s">
        <v>40</v>
      </c>
      <c r="H83" s="40" t="s">
        <v>41</v>
      </c>
      <c r="I83" s="89" t="s">
        <v>371</v>
      </c>
      <c r="J83" s="89">
        <v>7.0000000000000001E-3</v>
      </c>
      <c r="K83" s="89">
        <v>7.0000000000000001E-3</v>
      </c>
      <c r="L83" s="90">
        <v>39568</v>
      </c>
      <c r="M83" s="89" t="s">
        <v>609</v>
      </c>
      <c r="N83" s="89" t="s">
        <v>43</v>
      </c>
      <c r="O83" s="89" t="s">
        <v>41</v>
      </c>
      <c r="P83" s="41" t="s">
        <v>262</v>
      </c>
      <c r="Q83" s="89" t="s">
        <v>610</v>
      </c>
      <c r="R83" s="89">
        <v>3</v>
      </c>
      <c r="S83" s="89">
        <v>10</v>
      </c>
      <c r="T83" s="89">
        <v>1</v>
      </c>
      <c r="U83" s="89">
        <v>1</v>
      </c>
      <c r="V83" s="89">
        <v>10</v>
      </c>
      <c r="W83" s="89"/>
      <c r="X83" s="89">
        <v>300</v>
      </c>
      <c r="Y83" s="89"/>
      <c r="Z83" s="89" t="s">
        <v>190</v>
      </c>
      <c r="AA83" s="89"/>
      <c r="AB83" s="89" t="s">
        <v>41</v>
      </c>
      <c r="AC83" s="89" t="s">
        <v>611</v>
      </c>
      <c r="AD83" s="89" t="s">
        <v>370</v>
      </c>
      <c r="AE83" s="89" t="s">
        <v>41</v>
      </c>
      <c r="AF83" s="89" t="s">
        <v>107</v>
      </c>
      <c r="AG83" s="89"/>
      <c r="AH83" s="91" t="s">
        <v>50</v>
      </c>
      <c r="AI83" s="89"/>
      <c r="AJ83" s="87"/>
      <c r="AK83" s="87"/>
      <c r="AL83" s="87"/>
      <c r="AM83" s="65">
        <v>6</v>
      </c>
    </row>
    <row r="84" spans="1:39" ht="30" thickTop="1">
      <c r="A84" s="78">
        <v>764</v>
      </c>
      <c r="B84" s="78">
        <v>622</v>
      </c>
      <c r="C84" s="78" t="s">
        <v>614</v>
      </c>
      <c r="D84" s="78" t="s">
        <v>615</v>
      </c>
      <c r="E84" s="78" t="s">
        <v>357</v>
      </c>
      <c r="F84" s="78">
        <v>1100</v>
      </c>
      <c r="G84" s="78" t="s">
        <v>40</v>
      </c>
      <c r="H84" s="78" t="s">
        <v>41</v>
      </c>
      <c r="I84" s="79" t="s">
        <v>40</v>
      </c>
      <c r="J84" s="79">
        <v>1100</v>
      </c>
      <c r="K84" s="79">
        <v>1100</v>
      </c>
      <c r="L84" s="80">
        <v>45139</v>
      </c>
      <c r="M84" s="79" t="s">
        <v>62</v>
      </c>
      <c r="N84" s="79" t="s">
        <v>43</v>
      </c>
      <c r="O84" s="79" t="s">
        <v>41</v>
      </c>
      <c r="P84" s="81" t="s">
        <v>626</v>
      </c>
      <c r="Q84" s="79" t="s">
        <v>149</v>
      </c>
      <c r="R84" s="79">
        <v>3</v>
      </c>
      <c r="S84" s="79">
        <v>10</v>
      </c>
      <c r="T84" s="79"/>
      <c r="U84" s="79"/>
      <c r="V84" s="79"/>
      <c r="W84" s="79"/>
      <c r="X84" s="79">
        <v>30</v>
      </c>
      <c r="Y84" s="79"/>
      <c r="Z84" s="79" t="s">
        <v>65</v>
      </c>
      <c r="AA84" s="79"/>
      <c r="AB84" s="79" t="s">
        <v>41</v>
      </c>
      <c r="AC84" s="79" t="s">
        <v>627</v>
      </c>
      <c r="AD84" s="79" t="s">
        <v>445</v>
      </c>
      <c r="AE84" s="79" t="s">
        <v>41</v>
      </c>
      <c r="AF84" s="79" t="s">
        <v>627</v>
      </c>
      <c r="AG84" s="79"/>
      <c r="AH84" s="82" t="s">
        <v>50</v>
      </c>
      <c r="AI84" s="83"/>
      <c r="AJ84" s="78" t="s">
        <v>621</v>
      </c>
      <c r="AK84" s="78" t="s">
        <v>41</v>
      </c>
      <c r="AL84" s="78"/>
      <c r="AM84" s="64">
        <v>1</v>
      </c>
    </row>
    <row r="85" spans="1:39" ht="30">
      <c r="A85" s="40">
        <v>764</v>
      </c>
      <c r="B85" s="40">
        <v>622</v>
      </c>
      <c r="C85" s="40" t="s">
        <v>614</v>
      </c>
      <c r="D85" s="40" t="s">
        <v>615</v>
      </c>
      <c r="E85" s="40" t="s">
        <v>357</v>
      </c>
      <c r="F85" s="40">
        <v>1100</v>
      </c>
      <c r="G85" s="40" t="s">
        <v>40</v>
      </c>
      <c r="H85" s="40" t="s">
        <v>41</v>
      </c>
      <c r="I85" s="84" t="s">
        <v>364</v>
      </c>
      <c r="J85" s="84">
        <v>200</v>
      </c>
      <c r="K85" s="84">
        <v>200</v>
      </c>
      <c r="L85" s="85">
        <v>33147</v>
      </c>
      <c r="M85" s="84" t="s">
        <v>62</v>
      </c>
      <c r="N85" s="84" t="s">
        <v>97</v>
      </c>
      <c r="O85" s="84" t="s">
        <v>41</v>
      </c>
      <c r="P85" s="50" t="s">
        <v>622</v>
      </c>
      <c r="Q85" s="84" t="s">
        <v>617</v>
      </c>
      <c r="R85" s="84">
        <v>3</v>
      </c>
      <c r="S85" s="84">
        <v>10</v>
      </c>
      <c r="T85" s="84"/>
      <c r="U85" s="84"/>
      <c r="V85" s="84"/>
      <c r="W85" s="84"/>
      <c r="X85" s="84">
        <v>30</v>
      </c>
      <c r="Y85" s="84"/>
      <c r="Z85" s="84" t="s">
        <v>65</v>
      </c>
      <c r="AA85" s="84"/>
      <c r="AB85" s="84" t="s">
        <v>41</v>
      </c>
      <c r="AC85" s="84" t="s">
        <v>623</v>
      </c>
      <c r="AD85" s="84" t="s">
        <v>624</v>
      </c>
      <c r="AE85" s="84" t="s">
        <v>41</v>
      </c>
      <c r="AF85" s="84" t="s">
        <v>272</v>
      </c>
      <c r="AG85" s="84"/>
      <c r="AH85" s="86" t="s">
        <v>50</v>
      </c>
      <c r="AI85" s="84"/>
      <c r="AJ85" s="87"/>
      <c r="AK85" s="87"/>
      <c r="AL85" s="87"/>
      <c r="AM85" s="88">
        <v>4</v>
      </c>
    </row>
    <row r="86" spans="1:39" ht="30">
      <c r="A86" s="40">
        <v>764</v>
      </c>
      <c r="B86" s="40">
        <v>622</v>
      </c>
      <c r="C86" s="40" t="s">
        <v>614</v>
      </c>
      <c r="D86" s="40" t="s">
        <v>615</v>
      </c>
      <c r="E86" s="40" t="s">
        <v>357</v>
      </c>
      <c r="F86" s="40">
        <v>1100</v>
      </c>
      <c r="G86" s="40" t="s">
        <v>40</v>
      </c>
      <c r="H86" s="40" t="s">
        <v>41</v>
      </c>
      <c r="I86" s="84" t="s">
        <v>364</v>
      </c>
      <c r="J86" s="84">
        <v>200</v>
      </c>
      <c r="K86" s="84">
        <v>200</v>
      </c>
      <c r="L86" s="85">
        <v>33147</v>
      </c>
      <c r="M86" s="84" t="s">
        <v>62</v>
      </c>
      <c r="N86" s="84" t="s">
        <v>43</v>
      </c>
      <c r="O86" s="84" t="s">
        <v>41</v>
      </c>
      <c r="P86" s="50" t="s">
        <v>625</v>
      </c>
      <c r="Q86" s="84" t="s">
        <v>617</v>
      </c>
      <c r="R86" s="84">
        <v>3</v>
      </c>
      <c r="S86" s="84">
        <v>10</v>
      </c>
      <c r="T86" s="84"/>
      <c r="U86" s="84"/>
      <c r="V86" s="84"/>
      <c r="W86" s="84"/>
      <c r="X86" s="84">
        <v>30</v>
      </c>
      <c r="Y86" s="84"/>
      <c r="Z86" s="84" t="s">
        <v>65</v>
      </c>
      <c r="AA86" s="84"/>
      <c r="AB86" s="84" t="s">
        <v>41</v>
      </c>
      <c r="AC86" s="84" t="s">
        <v>623</v>
      </c>
      <c r="AD86" s="84" t="s">
        <v>624</v>
      </c>
      <c r="AE86" s="84" t="s">
        <v>41</v>
      </c>
      <c r="AF86" s="84" t="s">
        <v>272</v>
      </c>
      <c r="AG86" s="84"/>
      <c r="AH86" s="86" t="s">
        <v>50</v>
      </c>
      <c r="AI86" s="84"/>
      <c r="AJ86" s="87"/>
      <c r="AK86" s="87"/>
      <c r="AL86" s="87"/>
      <c r="AM86" s="88">
        <v>4</v>
      </c>
    </row>
    <row r="87" spans="1:39" ht="30" thickBot="1">
      <c r="A87" s="40">
        <v>764</v>
      </c>
      <c r="B87" s="40">
        <v>622</v>
      </c>
      <c r="C87" s="40" t="s">
        <v>614</v>
      </c>
      <c r="D87" s="40" t="s">
        <v>615</v>
      </c>
      <c r="E87" s="40" t="s">
        <v>357</v>
      </c>
      <c r="F87" s="40">
        <v>1100</v>
      </c>
      <c r="G87" s="40" t="s">
        <v>40</v>
      </c>
      <c r="H87" s="40" t="s">
        <v>41</v>
      </c>
      <c r="I87" s="89" t="s">
        <v>53</v>
      </c>
      <c r="J87" s="89">
        <v>200</v>
      </c>
      <c r="K87" s="89">
        <v>200</v>
      </c>
      <c r="L87" s="90">
        <v>37226</v>
      </c>
      <c r="M87" s="89" t="s">
        <v>62</v>
      </c>
      <c r="N87" s="89" t="s">
        <v>43</v>
      </c>
      <c r="O87" s="89" t="s">
        <v>41</v>
      </c>
      <c r="P87" s="41" t="s">
        <v>616</v>
      </c>
      <c r="Q87" s="89" t="s">
        <v>617</v>
      </c>
      <c r="R87" s="89">
        <v>3</v>
      </c>
      <c r="S87" s="89">
        <v>10</v>
      </c>
      <c r="T87" s="89"/>
      <c r="U87" s="89"/>
      <c r="V87" s="89"/>
      <c r="W87" s="89"/>
      <c r="X87" s="89">
        <v>30</v>
      </c>
      <c r="Y87" s="89"/>
      <c r="Z87" s="89" t="s">
        <v>65</v>
      </c>
      <c r="AA87" s="89"/>
      <c r="AB87" s="89" t="s">
        <v>41</v>
      </c>
      <c r="AC87" s="89" t="s">
        <v>618</v>
      </c>
      <c r="AD87" s="89" t="s">
        <v>445</v>
      </c>
      <c r="AE87" s="89" t="s">
        <v>41</v>
      </c>
      <c r="AF87" s="89" t="s">
        <v>272</v>
      </c>
      <c r="AG87" s="89" t="s">
        <v>619</v>
      </c>
      <c r="AH87" s="91" t="s">
        <v>50</v>
      </c>
      <c r="AI87" s="89" t="s">
        <v>620</v>
      </c>
      <c r="AJ87" s="87"/>
      <c r="AK87" s="87"/>
      <c r="AL87" s="87"/>
      <c r="AM87" s="65">
        <v>5</v>
      </c>
    </row>
    <row r="88" spans="1:39" ht="30" thickTop="1">
      <c r="A88" s="78">
        <v>769</v>
      </c>
      <c r="B88" s="78">
        <v>627</v>
      </c>
      <c r="C88" s="78" t="s">
        <v>266</v>
      </c>
      <c r="D88" s="78" t="s">
        <v>267</v>
      </c>
      <c r="E88" s="78" t="s">
        <v>357</v>
      </c>
      <c r="F88" s="78">
        <v>4</v>
      </c>
      <c r="G88" s="78" t="s">
        <v>40</v>
      </c>
      <c r="H88" s="78" t="s">
        <v>41</v>
      </c>
      <c r="I88" s="79" t="s">
        <v>40</v>
      </c>
      <c r="J88" s="79">
        <v>4</v>
      </c>
      <c r="K88" s="79">
        <v>4</v>
      </c>
      <c r="L88" s="80">
        <v>44652</v>
      </c>
      <c r="M88" s="79" t="s">
        <v>62</v>
      </c>
      <c r="N88" s="79" t="s">
        <v>43</v>
      </c>
      <c r="O88" s="79" t="s">
        <v>41</v>
      </c>
      <c r="P88" s="81" t="s">
        <v>268</v>
      </c>
      <c r="Q88" s="79" t="s">
        <v>269</v>
      </c>
      <c r="R88" s="79">
        <v>3</v>
      </c>
      <c r="S88" s="79">
        <v>10</v>
      </c>
      <c r="T88" s="79"/>
      <c r="U88" s="79"/>
      <c r="V88" s="79"/>
      <c r="W88" s="79"/>
      <c r="X88" s="79">
        <v>30</v>
      </c>
      <c r="Y88" s="79"/>
      <c r="Z88" s="79" t="s">
        <v>190</v>
      </c>
      <c r="AA88" s="79"/>
      <c r="AB88" s="79" t="s">
        <v>41</v>
      </c>
      <c r="AC88" s="79" t="s">
        <v>636</v>
      </c>
      <c r="AD88" s="79" t="s">
        <v>637</v>
      </c>
      <c r="AE88" s="79" t="s">
        <v>41</v>
      </c>
      <c r="AF88" s="79" t="s">
        <v>272</v>
      </c>
      <c r="AG88" s="79"/>
      <c r="AH88" s="82" t="s">
        <v>50</v>
      </c>
      <c r="AI88" s="83"/>
      <c r="AJ88" s="78" t="s">
        <v>3200</v>
      </c>
      <c r="AK88" s="78" t="s">
        <v>41</v>
      </c>
      <c r="AL88" s="78"/>
      <c r="AM88" s="64">
        <v>1</v>
      </c>
    </row>
    <row r="89" spans="1:39" ht="43.5">
      <c r="A89" s="40">
        <v>769</v>
      </c>
      <c r="B89" s="40">
        <v>627</v>
      </c>
      <c r="C89" s="40" t="s">
        <v>266</v>
      </c>
      <c r="D89" s="40" t="s">
        <v>267</v>
      </c>
      <c r="E89" s="40" t="s">
        <v>357</v>
      </c>
      <c r="F89" s="40">
        <v>4</v>
      </c>
      <c r="G89" s="40" t="s">
        <v>40</v>
      </c>
      <c r="H89" s="40" t="s">
        <v>41</v>
      </c>
      <c r="I89" s="84" t="s">
        <v>364</v>
      </c>
      <c r="J89" s="84">
        <v>200</v>
      </c>
      <c r="K89" s="84">
        <v>200</v>
      </c>
      <c r="L89" s="85">
        <v>37481</v>
      </c>
      <c r="M89" s="84" t="s">
        <v>62</v>
      </c>
      <c r="N89" s="84" t="s">
        <v>274</v>
      </c>
      <c r="O89" s="84" t="s">
        <v>41</v>
      </c>
      <c r="P89" s="50" t="s">
        <v>628</v>
      </c>
      <c r="Q89" s="84" t="s">
        <v>629</v>
      </c>
      <c r="R89" s="84">
        <v>3</v>
      </c>
      <c r="S89" s="84">
        <v>10</v>
      </c>
      <c r="T89" s="84"/>
      <c r="U89" s="84"/>
      <c r="V89" s="84"/>
      <c r="W89" s="84"/>
      <c r="X89" s="84">
        <v>30</v>
      </c>
      <c r="Y89" s="84"/>
      <c r="Z89" s="84" t="s">
        <v>190</v>
      </c>
      <c r="AA89" s="84"/>
      <c r="AB89" s="84" t="s">
        <v>48</v>
      </c>
      <c r="AC89" s="84" t="s">
        <v>630</v>
      </c>
      <c r="AD89" s="84" t="s">
        <v>631</v>
      </c>
      <c r="AE89" s="84" t="s">
        <v>41</v>
      </c>
      <c r="AF89" s="84" t="s">
        <v>272</v>
      </c>
      <c r="AG89" s="84" t="s">
        <v>632</v>
      </c>
      <c r="AH89" s="86" t="s">
        <v>50</v>
      </c>
      <c r="AI89" s="84" t="s">
        <v>333</v>
      </c>
      <c r="AJ89" s="87"/>
      <c r="AK89" s="87"/>
      <c r="AL89" s="87"/>
      <c r="AM89" s="88">
        <v>4</v>
      </c>
    </row>
    <row r="90" spans="1:39">
      <c r="A90" s="98">
        <v>769</v>
      </c>
      <c r="B90" s="98">
        <v>627</v>
      </c>
      <c r="C90" s="98" t="s">
        <v>266</v>
      </c>
      <c r="D90" s="98" t="s">
        <v>267</v>
      </c>
      <c r="E90" s="98" t="s">
        <v>357</v>
      </c>
      <c r="F90" s="98">
        <v>4</v>
      </c>
      <c r="G90" s="98" t="s">
        <v>40</v>
      </c>
      <c r="H90" s="98" t="s">
        <v>41</v>
      </c>
      <c r="I90" s="99" t="s">
        <v>53</v>
      </c>
      <c r="J90" s="99">
        <v>70</v>
      </c>
      <c r="K90" s="99">
        <v>70</v>
      </c>
      <c r="L90" s="100">
        <v>36892</v>
      </c>
      <c r="M90" s="99" t="s">
        <v>62</v>
      </c>
      <c r="N90" s="99" t="s">
        <v>274</v>
      </c>
      <c r="O90" s="99" t="s">
        <v>41</v>
      </c>
      <c r="P90" s="101" t="s">
        <v>633</v>
      </c>
      <c r="Q90" s="99" t="s">
        <v>634</v>
      </c>
      <c r="R90" s="99">
        <v>3</v>
      </c>
      <c r="S90" s="99">
        <v>10</v>
      </c>
      <c r="T90" s="99"/>
      <c r="U90" s="99">
        <v>10</v>
      </c>
      <c r="V90" s="99"/>
      <c r="W90" s="99"/>
      <c r="X90" s="99">
        <v>300</v>
      </c>
      <c r="Y90" s="99"/>
      <c r="Z90" s="99" t="s">
        <v>65</v>
      </c>
      <c r="AA90" s="99"/>
      <c r="AB90" s="99" t="s">
        <v>48</v>
      </c>
      <c r="AC90" s="99" t="s">
        <v>124</v>
      </c>
      <c r="AD90" s="99" t="s">
        <v>465</v>
      </c>
      <c r="AE90" s="99" t="s">
        <v>48</v>
      </c>
      <c r="AF90" s="99" t="s">
        <v>635</v>
      </c>
      <c r="AG90" s="99"/>
      <c r="AH90" s="102" t="s">
        <v>50</v>
      </c>
      <c r="AI90" s="99"/>
      <c r="AJ90" s="103"/>
      <c r="AK90" s="103"/>
      <c r="AL90" s="103"/>
      <c r="AM90" s="65">
        <v>5</v>
      </c>
    </row>
  </sheetData>
  <autoFilter ref="A4:AM90" xr:uid="{D9EC2C42-0D61-4AC9-AEF9-7795817DA911}"/>
  <mergeCells count="1">
    <mergeCell ref="C2:S2"/>
  </mergeCells>
  <phoneticPr fontId="7" type="noConversion"/>
  <hyperlinks>
    <hyperlink ref="AH7" r:id="rId1" xr:uid="{6FB51F3F-AFF0-45F9-8E3E-C1613669E6F4}"/>
    <hyperlink ref="AH6" r:id="rId2" xr:uid="{B084C762-5E15-4628-A898-E8866849B170}"/>
    <hyperlink ref="AH8" r:id="rId3" xr:uid="{B9FD6523-67B4-4D2C-9E71-803142F407CC}"/>
    <hyperlink ref="AH5" r:id="rId4" xr:uid="{944A1C1E-F58D-43C8-AFD1-C77F2B84FB0C}"/>
    <hyperlink ref="AH10" r:id="rId5" xr:uid="{BEA116DF-2D7A-402A-98AF-ED3D41102A0E}"/>
    <hyperlink ref="AH11" r:id="rId6" xr:uid="{3C9A4AA2-A0B7-4BCC-9193-FC95F32A4D32}"/>
    <hyperlink ref="AH9" r:id="rId7" xr:uid="{44FFC91F-AB17-4B8B-A9B0-8631196BAE84}"/>
    <hyperlink ref="AH15" r:id="rId8" xr:uid="{178BB114-981A-4F77-A122-1DBB50DCB673}"/>
    <hyperlink ref="AH16" r:id="rId9" xr:uid="{77DEEECC-DCD5-4580-9EC0-C8A390F21037}"/>
    <hyperlink ref="AH13" r:id="rId10" xr:uid="{E1642BCA-837B-4747-A426-0D02ADEFA6E9}"/>
    <hyperlink ref="AH12" r:id="rId11" xr:uid="{F58AE90A-8AF6-4BD9-AACC-4277FA120AC9}"/>
    <hyperlink ref="AH14" r:id="rId12" xr:uid="{1AB392E6-E252-4347-B4E6-6F29989C632E}"/>
    <hyperlink ref="AH19" r:id="rId13" xr:uid="{05D446E2-477D-4BC5-9748-92A080B829D5}"/>
    <hyperlink ref="AH20" r:id="rId14" xr:uid="{DA8B48F0-5381-4F43-9C19-303CE93C45CD}"/>
    <hyperlink ref="AH21" r:id="rId15" xr:uid="{C72FF36B-D166-4B92-8BAF-7F63DD9BD8B4}"/>
    <hyperlink ref="AH22" r:id="rId16" xr:uid="{9F39A34F-B260-4C5F-A4FF-A52BA1DCA0C2}"/>
    <hyperlink ref="AH17" r:id="rId17" xr:uid="{4E600D1C-C19C-456E-8A7F-540DE1BF49FB}"/>
    <hyperlink ref="AH18" r:id="rId18" xr:uid="{65C9D56A-F8C8-491A-B58E-AB0967B75C18}"/>
    <hyperlink ref="AH23" r:id="rId19" xr:uid="{AF795FA0-815D-4397-87D4-F43EF642FA5C}"/>
    <hyperlink ref="AH24" r:id="rId20" xr:uid="{A77FBAB9-E0B1-4358-968E-2EFFED9DD8FF}"/>
    <hyperlink ref="AH25" r:id="rId21" xr:uid="{863C1705-D7D5-4124-B62C-A2A803D30B68}"/>
    <hyperlink ref="AH29" r:id="rId22" xr:uid="{6603DA27-95EF-48C0-9E30-8075A3BEC74A}"/>
    <hyperlink ref="AH28" r:id="rId23" xr:uid="{E61ECC00-E4A1-4007-A01A-78CAE70BB1FA}"/>
    <hyperlink ref="AH27" r:id="rId24" xr:uid="{8FCACD25-57BF-4051-BA49-44F0C7EF9921}"/>
    <hyperlink ref="AH26" r:id="rId25" xr:uid="{0F37EE4D-DAD2-46DA-BE95-9F1435DBA128}"/>
    <hyperlink ref="AH34" r:id="rId26" xr:uid="{E48D305A-C18D-4B1C-8C7F-7CA6C7C224DC}"/>
    <hyperlink ref="AH33" r:id="rId27" xr:uid="{4C6483FC-973C-4083-82E2-C03AD97FC1D7}"/>
    <hyperlink ref="AH32" r:id="rId28" xr:uid="{10C99975-AC9C-47E5-B26D-8CB0AC6759A9}"/>
    <hyperlink ref="AH36" r:id="rId29" xr:uid="{B9AFB20C-BE06-469A-B827-47FEC6666A97}"/>
    <hyperlink ref="AH37" r:id="rId30" xr:uid="{474B09AD-39FC-403A-A4FD-8002B8A2C7EE}"/>
    <hyperlink ref="AH35" r:id="rId31" xr:uid="{0C9789D6-DBC3-4101-B92F-5C2BDE81EC80}"/>
    <hyperlink ref="AH31" r:id="rId32" xr:uid="{05362190-752F-4BD4-9A79-8B89030E3D41}"/>
    <hyperlink ref="AH30" r:id="rId33" xr:uid="{6C86CFA7-3E5B-452E-8BAF-3D2F7D80581E}"/>
    <hyperlink ref="AH42" r:id="rId34" xr:uid="{E5BEFA22-E761-4AEF-BDC9-D00DDB026FCC}"/>
    <hyperlink ref="AH41" r:id="rId35" xr:uid="{C30F7102-54B4-4BB6-8D41-1BAB5BC78A08}"/>
    <hyperlink ref="AH40" r:id="rId36" xr:uid="{53142C8B-34C6-4678-B58A-47B185FBB2C6}"/>
    <hyperlink ref="AH39" r:id="rId37" xr:uid="{82E82DC1-510D-4096-B2E1-F6892D118946}"/>
    <hyperlink ref="AH38" r:id="rId38" xr:uid="{9F06939A-58D9-400A-B493-21DC8EC38FAA}"/>
    <hyperlink ref="AH45" r:id="rId39" xr:uid="{5FED64B0-6A3F-44D5-942B-CF565D391E1C}"/>
    <hyperlink ref="AH44" r:id="rId40" xr:uid="{9EE88C18-F02B-4942-B227-02AB4D089E85}"/>
    <hyperlink ref="AH43" r:id="rId41" xr:uid="{512EDBE3-7FE9-4E67-8C7B-EEF2F0819357}"/>
    <hyperlink ref="AH52" r:id="rId42" xr:uid="{2248E69E-C348-46B0-8BC3-25B704604BB9}"/>
    <hyperlink ref="AH53" r:id="rId43" xr:uid="{EEFDC85F-5294-498F-9881-D44087042665}"/>
    <hyperlink ref="AH49" r:id="rId44" xr:uid="{A8BBB969-B47D-4D52-95B7-A19AC663E19C}"/>
    <hyperlink ref="AH47" r:id="rId45" xr:uid="{48E16931-76DD-4F29-8A0A-379BB3E36F96}"/>
    <hyperlink ref="AH48" r:id="rId46" xr:uid="{F0714C93-E719-45CA-8F5E-A996250D1A84}"/>
    <hyperlink ref="AH46" r:id="rId47" xr:uid="{043903E1-EBBF-4731-AE03-543D564FAC46}"/>
    <hyperlink ref="AH55" r:id="rId48" xr:uid="{EDB61978-7B08-49A0-9CA9-216D174F94A3}"/>
    <hyperlink ref="AH56" r:id="rId49" xr:uid="{75575CED-58ED-4FA0-81FC-99CB98309731}"/>
    <hyperlink ref="AH54" r:id="rId50" xr:uid="{6E1D4846-E817-45CB-932B-44FBBE660DFC}"/>
    <hyperlink ref="AH58" r:id="rId51" xr:uid="{41E89071-73BC-4692-B70D-90537E0A8C8E}"/>
    <hyperlink ref="AH57" r:id="rId52" xr:uid="{17A0710B-D291-4EA9-B420-57BE3E06CE53}"/>
    <hyperlink ref="AH61" r:id="rId53" xr:uid="{0ECBF533-E79C-4F3A-AAC9-4338E1795697}"/>
    <hyperlink ref="AH59" r:id="rId54" xr:uid="{968980AD-2EBB-4350-AD36-17170BDD97BE}"/>
    <hyperlink ref="AH60" r:id="rId55" xr:uid="{255A16D4-0633-495F-8CF0-071281E5DD20}"/>
    <hyperlink ref="AH66" r:id="rId56" xr:uid="{6B9D0A89-A707-4A35-9ABF-51959F146ED8}"/>
    <hyperlink ref="AH67" r:id="rId57" xr:uid="{7B5D86C6-A8A7-46B5-B250-B4ED2A0C124D}"/>
    <hyperlink ref="AH63" r:id="rId58" xr:uid="{18B6EEBC-21EB-42DE-AE70-6783F3CCE7A6}"/>
    <hyperlink ref="AH64" r:id="rId59" xr:uid="{EAB6FFAC-5BB0-462A-824A-03A06C98F2FA}"/>
    <hyperlink ref="AH65" r:id="rId60" xr:uid="{5021C42C-5B49-4922-A4F7-7BC0C84CC1FA}"/>
    <hyperlink ref="AH68" r:id="rId61" xr:uid="{868E05B2-4B66-4D39-8868-0BFAF9198DA3}"/>
    <hyperlink ref="AH62" r:id="rId62" xr:uid="{CED98916-A6F5-4ABF-B9FE-87D563F5FC9C}"/>
    <hyperlink ref="AH70" r:id="rId63" xr:uid="{EC153EAF-B518-4B4B-AF7F-E0F06BFE0B40}"/>
    <hyperlink ref="AH69" r:id="rId64" xr:uid="{F6D37F15-E5FB-4AE2-AAA5-4110E42D5E96}"/>
    <hyperlink ref="AH72" r:id="rId65" xr:uid="{30A992F4-65DF-4C73-90DC-1110A14988E4}"/>
    <hyperlink ref="AH71" r:id="rId66" xr:uid="{FC426018-F901-48BC-8987-7B400E5D6F1E}"/>
    <hyperlink ref="AH74" r:id="rId67" xr:uid="{825D23CB-AEC0-4EA7-A8D2-3EC06CBF1A63}"/>
    <hyperlink ref="AH75" r:id="rId68" xr:uid="{BD744E49-704E-4FAF-B90B-126E217CEE83}"/>
    <hyperlink ref="AH73" r:id="rId69" xr:uid="{91D6205A-A7E2-4B94-9484-D574E3E7F8BA}"/>
    <hyperlink ref="AH77" r:id="rId70" xr:uid="{94BE8FF3-D545-4509-80C8-5AEAD3A3333C}"/>
    <hyperlink ref="AH78" r:id="rId71" xr:uid="{616C2A58-4B8C-45DF-AD13-40CA8A63E492}"/>
    <hyperlink ref="AH76" r:id="rId72" xr:uid="{B8189FEA-5F9F-4A04-9634-AEB7C4C8702D}"/>
    <hyperlink ref="AH83" r:id="rId73" xr:uid="{1D430713-2997-467B-AB85-5E2E0C9195E3}"/>
    <hyperlink ref="AH82" r:id="rId74" xr:uid="{337444F3-D595-40BB-B49D-683C29BC2B9F}"/>
    <hyperlink ref="AH87" r:id="rId75" xr:uid="{F7F39B9F-E407-46B9-95DE-1381F1F3235B}"/>
    <hyperlink ref="AH85" r:id="rId76" xr:uid="{BA4A4013-CD05-4F92-AE29-BE2EC07EEB53}"/>
    <hyperlink ref="AH86" r:id="rId77" xr:uid="{A3693176-8E90-4ADC-A2E2-C5F2F04A6F20}"/>
    <hyperlink ref="AH84" r:id="rId78" xr:uid="{453B323D-5010-4F30-B12F-0A136A708968}"/>
    <hyperlink ref="AH89" r:id="rId79" xr:uid="{358084F0-47AA-4AA0-9106-7E6F379E044F}"/>
    <hyperlink ref="AH90" r:id="rId80" xr:uid="{20ADD109-42D5-4CCA-B035-0FA43564C230}"/>
    <hyperlink ref="AH88" r:id="rId81" xr:uid="{84A84BD6-7EBE-4D13-B934-0ECEFE202947}"/>
    <hyperlink ref="AH80" r:id="rId82" xr:uid="{5E90904F-6464-496D-BBCB-CB7BDDEDA2F9}"/>
    <hyperlink ref="AH81" r:id="rId83" xr:uid="{399F69D8-11BB-4618-939A-5E4808C26595}"/>
    <hyperlink ref="AH79" r:id="rId84" xr:uid="{6FF77C37-4EF1-4DA3-9660-392B0DE86491}"/>
    <hyperlink ref="AH51" r:id="rId85" xr:uid="{1D38599C-6AC3-419E-9515-6A85789DADC8}"/>
    <hyperlink ref="AH50" r:id="rId86" xr:uid="{2D74ABD1-45E1-4759-9691-02254CB4EE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097B7-4690-4511-9C75-85C4F933D41E}">
  <sheetPr codeName="Sheet2">
    <tabColor rgb="FFB5E6A2"/>
  </sheetPr>
  <dimension ref="A2:AM104"/>
  <sheetViews>
    <sheetView topLeftCell="C1" zoomScaleNormal="100" workbookViewId="0">
      <pane ySplit="4" topLeftCell="A5" activePane="bottomLeft" state="frozen"/>
      <selection pane="bottomLeft" activeCell="C1" sqref="C1"/>
    </sheetView>
  </sheetViews>
  <sheetFormatPr defaultColWidth="9.125" defaultRowHeight="15"/>
  <cols>
    <col min="1" max="2" width="9.125" style="76" hidden="1" customWidth="1"/>
    <col min="3" max="3" width="12.75" style="76" customWidth="1"/>
    <col min="4" max="4" width="35.25" style="76" customWidth="1"/>
    <col min="5" max="5" width="11.25" style="76" bestFit="1" customWidth="1"/>
    <col min="6" max="7" width="10.75" style="76" bestFit="1" customWidth="1"/>
    <col min="8" max="8" width="8.75" style="76" hidden="1" customWidth="1"/>
    <col min="9" max="9" width="15.125" style="77" customWidth="1"/>
    <col min="10" max="10" width="9.625" style="77" hidden="1" customWidth="1"/>
    <col min="11" max="11" width="9.625" style="77" customWidth="1"/>
    <col min="12" max="12" width="13.25" style="77" bestFit="1" customWidth="1"/>
    <col min="13" max="13" width="10.75" style="77" bestFit="1" customWidth="1"/>
    <col min="14" max="14" width="18.25" style="77" bestFit="1" customWidth="1"/>
    <col min="15" max="15" width="0" style="77" hidden="1" customWidth="1"/>
    <col min="16" max="16" width="21.875" style="77" customWidth="1"/>
    <col min="17" max="17" width="62.625" style="77" customWidth="1"/>
    <col min="18" max="22" width="4.625" style="77" customWidth="1"/>
    <col min="23" max="23" width="7.25" style="77" hidden="1" customWidth="1"/>
    <col min="24" max="24" width="6.75" style="77" customWidth="1"/>
    <col min="25" max="25" width="28.25" style="77" customWidth="1"/>
    <col min="26" max="26" width="11.25" style="77" bestFit="1" customWidth="1"/>
    <col min="27" max="27" width="29.25" style="77" customWidth="1"/>
    <col min="28" max="28" width="11" style="77" bestFit="1" customWidth="1"/>
    <col min="29" max="29" width="23" style="77" customWidth="1"/>
    <col min="30" max="30" width="22.75" style="77" customWidth="1"/>
    <col min="31" max="31" width="10.75" style="77" bestFit="1" customWidth="1"/>
    <col min="32" max="32" width="66.25" style="77" customWidth="1"/>
    <col min="33" max="33" width="93.125" style="77" customWidth="1"/>
    <col min="34" max="34" width="11.25" style="77" bestFit="1" customWidth="1"/>
    <col min="35" max="35" width="44.25" style="77" hidden="1" customWidth="1"/>
    <col min="36" max="36" width="117.25" style="77" customWidth="1"/>
    <col min="37" max="37" width="10.125" style="77" hidden="1" customWidth="1"/>
    <col min="38" max="38" width="51.25" style="77" customWidth="1"/>
    <col min="39" max="39" width="9.125" style="77" hidden="1" customWidth="1"/>
    <col min="40" max="16384" width="9.125" style="77"/>
  </cols>
  <sheetData>
    <row r="2" spans="1:39" s="76" customFormat="1" ht="26.25">
      <c r="C2" s="233" t="s">
        <v>3279</v>
      </c>
      <c r="D2" s="233"/>
      <c r="E2" s="233"/>
      <c r="F2" s="233"/>
      <c r="G2" s="233"/>
      <c r="H2" s="233"/>
      <c r="I2" s="233"/>
      <c r="J2" s="233"/>
      <c r="K2" s="233"/>
      <c r="L2" s="233"/>
      <c r="M2" s="233"/>
      <c r="N2" s="233"/>
      <c r="O2" s="233"/>
      <c r="P2" s="233"/>
      <c r="Q2" s="233"/>
      <c r="R2" s="233"/>
      <c r="S2" s="233"/>
      <c r="AF2" s="159"/>
      <c r="AG2" s="159"/>
      <c r="AH2" s="159"/>
      <c r="AI2" s="159"/>
      <c r="AJ2" s="159"/>
      <c r="AK2" s="159"/>
      <c r="AL2" s="159"/>
    </row>
    <row r="4" spans="1:39" s="27" customFormat="1" ht="60.75" thickBot="1">
      <c r="A4" s="26" t="s">
        <v>0</v>
      </c>
      <c r="B4" s="26" t="s">
        <v>1</v>
      </c>
      <c r="C4" s="26" t="s">
        <v>2</v>
      </c>
      <c r="D4" s="26" t="s">
        <v>3</v>
      </c>
      <c r="E4" s="26" t="s">
        <v>4</v>
      </c>
      <c r="F4" s="26" t="s">
        <v>5</v>
      </c>
      <c r="G4" s="26" t="s">
        <v>6</v>
      </c>
      <c r="H4" s="26" t="s">
        <v>7</v>
      </c>
      <c r="I4" s="19" t="s">
        <v>3383</v>
      </c>
      <c r="J4" s="19" t="s">
        <v>3389</v>
      </c>
      <c r="K4" s="19" t="s">
        <v>9</v>
      </c>
      <c r="L4" s="20" t="s">
        <v>10</v>
      </c>
      <c r="M4" s="19" t="s">
        <v>11</v>
      </c>
      <c r="N4" s="19" t="s">
        <v>12</v>
      </c>
      <c r="O4" s="19" t="s">
        <v>13</v>
      </c>
      <c r="P4" s="19" t="s">
        <v>14</v>
      </c>
      <c r="Q4" s="19" t="s">
        <v>15</v>
      </c>
      <c r="R4" s="19" t="s">
        <v>16</v>
      </c>
      <c r="S4" s="19" t="s">
        <v>17</v>
      </c>
      <c r="T4" s="19" t="s">
        <v>18</v>
      </c>
      <c r="U4" s="19" t="s">
        <v>19</v>
      </c>
      <c r="V4" s="19" t="s">
        <v>20</v>
      </c>
      <c r="W4" s="19" t="s">
        <v>21</v>
      </c>
      <c r="X4" s="19" t="s">
        <v>22</v>
      </c>
      <c r="Y4" s="19" t="s">
        <v>23</v>
      </c>
      <c r="Z4" s="19" t="s">
        <v>24</v>
      </c>
      <c r="AA4" s="19" t="s">
        <v>25</v>
      </c>
      <c r="AB4" s="19" t="s">
        <v>26</v>
      </c>
      <c r="AC4" s="19" t="s">
        <v>27</v>
      </c>
      <c r="AD4" s="19" t="s">
        <v>28</v>
      </c>
      <c r="AE4" s="19" t="s">
        <v>29</v>
      </c>
      <c r="AF4" s="19" t="s">
        <v>3123</v>
      </c>
      <c r="AG4" s="19" t="s">
        <v>31</v>
      </c>
      <c r="AH4" s="19" t="s">
        <v>32</v>
      </c>
      <c r="AI4" s="19" t="s">
        <v>33</v>
      </c>
      <c r="AJ4" s="19" t="s">
        <v>34</v>
      </c>
      <c r="AK4" s="19" t="s">
        <v>35</v>
      </c>
      <c r="AL4" s="21" t="s">
        <v>36</v>
      </c>
      <c r="AM4" s="22" t="s">
        <v>3159</v>
      </c>
    </row>
    <row r="5" spans="1:39" s="76" customFormat="1" ht="30.75" thickTop="1">
      <c r="A5" s="28">
        <v>7</v>
      </c>
      <c r="B5" s="28">
        <v>5</v>
      </c>
      <c r="C5" s="29" t="s">
        <v>37</v>
      </c>
      <c r="D5" s="30" t="s">
        <v>38</v>
      </c>
      <c r="E5" s="30" t="s">
        <v>39</v>
      </c>
      <c r="F5" s="30">
        <v>7</v>
      </c>
      <c r="G5" s="30" t="s">
        <v>40</v>
      </c>
      <c r="H5" s="30" t="s">
        <v>41</v>
      </c>
      <c r="I5" s="31" t="s">
        <v>40</v>
      </c>
      <c r="J5" s="31">
        <v>7</v>
      </c>
      <c r="K5" s="31">
        <f t="shared" ref="K5:K50" si="0">IF(J5="--","--",ROUND(J5,2-(1+INT(LOG10(ABS(J5))))))</f>
        <v>7</v>
      </c>
      <c r="L5" s="32">
        <v>45413</v>
      </c>
      <c r="M5" s="31" t="s">
        <v>42</v>
      </c>
      <c r="N5" s="31" t="s">
        <v>43</v>
      </c>
      <c r="O5" s="31" t="s">
        <v>41</v>
      </c>
      <c r="P5" s="31" t="s">
        <v>44</v>
      </c>
      <c r="Q5" s="31" t="s">
        <v>45</v>
      </c>
      <c r="R5" s="31">
        <v>1</v>
      </c>
      <c r="S5" s="31">
        <v>10</v>
      </c>
      <c r="T5" s="31">
        <v>10</v>
      </c>
      <c r="U5" s="31">
        <v>1</v>
      </c>
      <c r="V5" s="31"/>
      <c r="W5" s="31"/>
      <c r="X5" s="31">
        <v>100</v>
      </c>
      <c r="Y5" s="31"/>
      <c r="Z5" s="31" t="s">
        <v>46</v>
      </c>
      <c r="AA5" s="31" t="s">
        <v>47</v>
      </c>
      <c r="AB5" s="31" t="s">
        <v>48</v>
      </c>
      <c r="AC5" s="31"/>
      <c r="AD5" s="31" t="s">
        <v>49</v>
      </c>
      <c r="AE5" s="31" t="s">
        <v>48</v>
      </c>
      <c r="AF5" s="31"/>
      <c r="AG5" s="31"/>
      <c r="AH5" s="33" t="s">
        <v>50</v>
      </c>
      <c r="AI5" s="34" t="s">
        <v>51</v>
      </c>
      <c r="AJ5" s="35" t="s">
        <v>3163</v>
      </c>
      <c r="AK5" s="35" t="s">
        <v>41</v>
      </c>
      <c r="AL5" s="35"/>
      <c r="AM5" s="36">
        <v>1</v>
      </c>
    </row>
    <row r="6" spans="1:39" s="76" customFormat="1" ht="15.75" thickBot="1">
      <c r="A6" s="38">
        <v>7</v>
      </c>
      <c r="B6" s="38">
        <v>5</v>
      </c>
      <c r="C6" s="39" t="s">
        <v>37</v>
      </c>
      <c r="D6" s="40" t="s">
        <v>38</v>
      </c>
      <c r="E6" s="40" t="s">
        <v>39</v>
      </c>
      <c r="F6" s="40">
        <v>7</v>
      </c>
      <c r="G6" s="40" t="s">
        <v>40</v>
      </c>
      <c r="H6" s="40" t="s">
        <v>41</v>
      </c>
      <c r="I6" s="41" t="s">
        <v>53</v>
      </c>
      <c r="J6" s="41">
        <v>2.5</v>
      </c>
      <c r="K6" s="41">
        <f t="shared" si="0"/>
        <v>2.5</v>
      </c>
      <c r="L6" s="42">
        <v>39783</v>
      </c>
      <c r="M6" s="41" t="s">
        <v>42</v>
      </c>
      <c r="N6" s="41" t="s">
        <v>54</v>
      </c>
      <c r="O6" s="41" t="s">
        <v>41</v>
      </c>
      <c r="P6" s="41" t="s">
        <v>55</v>
      </c>
      <c r="Q6" s="41" t="s">
        <v>56</v>
      </c>
      <c r="R6" s="41"/>
      <c r="S6" s="41">
        <v>10</v>
      </c>
      <c r="T6" s="41">
        <v>6</v>
      </c>
      <c r="U6" s="41"/>
      <c r="V6" s="41"/>
      <c r="W6" s="41"/>
      <c r="X6" s="41">
        <v>60</v>
      </c>
      <c r="Y6" s="41"/>
      <c r="Z6" s="41" t="s">
        <v>46</v>
      </c>
      <c r="AA6" s="41" t="s">
        <v>57</v>
      </c>
      <c r="AB6" s="41" t="s">
        <v>48</v>
      </c>
      <c r="AC6" s="41"/>
      <c r="AD6" s="41" t="s">
        <v>58</v>
      </c>
      <c r="AE6" s="41" t="s">
        <v>48</v>
      </c>
      <c r="AF6" s="41"/>
      <c r="AG6" s="41"/>
      <c r="AH6" s="43" t="s">
        <v>50</v>
      </c>
      <c r="AI6" s="41"/>
      <c r="AJ6" s="44"/>
      <c r="AK6" s="44"/>
      <c r="AL6" s="44"/>
      <c r="AM6" s="45">
        <v>5</v>
      </c>
    </row>
    <row r="7" spans="1:39" s="76" customFormat="1" ht="30.75" thickTop="1">
      <c r="A7" s="28">
        <v>9</v>
      </c>
      <c r="B7" s="28">
        <v>7</v>
      </c>
      <c r="C7" s="29" t="s">
        <v>59</v>
      </c>
      <c r="D7" s="30" t="s">
        <v>60</v>
      </c>
      <c r="E7" s="30" t="s">
        <v>39</v>
      </c>
      <c r="F7" s="30">
        <v>590</v>
      </c>
      <c r="G7" s="30" t="s">
        <v>61</v>
      </c>
      <c r="H7" s="30" t="s">
        <v>41</v>
      </c>
      <c r="I7" s="31" t="s">
        <v>61</v>
      </c>
      <c r="J7" s="31">
        <v>590</v>
      </c>
      <c r="K7" s="31">
        <f t="shared" si="0"/>
        <v>590</v>
      </c>
      <c r="L7" s="32">
        <v>45575</v>
      </c>
      <c r="M7" s="31" t="s">
        <v>62</v>
      </c>
      <c r="N7" s="31" t="s">
        <v>43</v>
      </c>
      <c r="O7" s="31" t="s">
        <v>41</v>
      </c>
      <c r="P7" s="31" t="s">
        <v>63</v>
      </c>
      <c r="Q7" s="31" t="s">
        <v>64</v>
      </c>
      <c r="R7" s="31">
        <v>10</v>
      </c>
      <c r="S7" s="31">
        <v>10</v>
      </c>
      <c r="T7" s="31"/>
      <c r="U7" s="31"/>
      <c r="V7" s="31"/>
      <c r="W7" s="31"/>
      <c r="X7" s="31">
        <v>100</v>
      </c>
      <c r="Y7" s="31"/>
      <c r="Z7" s="31" t="s">
        <v>65</v>
      </c>
      <c r="AA7" s="31"/>
      <c r="AB7" s="31" t="s">
        <v>48</v>
      </c>
      <c r="AC7" s="31"/>
      <c r="AD7" s="31" t="s">
        <v>66</v>
      </c>
      <c r="AE7" s="31" t="s">
        <v>41</v>
      </c>
      <c r="AF7" s="31" t="s">
        <v>70</v>
      </c>
      <c r="AG7" s="31" t="s">
        <v>71</v>
      </c>
      <c r="AH7" s="33" t="s">
        <v>50</v>
      </c>
      <c r="AI7" s="34"/>
      <c r="AJ7" s="35" t="s">
        <v>3164</v>
      </c>
      <c r="AK7" s="35" t="s">
        <v>41</v>
      </c>
      <c r="AL7" s="35"/>
      <c r="AM7" s="36">
        <v>1</v>
      </c>
    </row>
    <row r="8" spans="1:39" s="76" customFormat="1" ht="60.75" thickBot="1">
      <c r="A8" s="38">
        <v>9</v>
      </c>
      <c r="B8" s="38">
        <v>7</v>
      </c>
      <c r="C8" s="39" t="s">
        <v>59</v>
      </c>
      <c r="D8" s="46" t="s">
        <v>60</v>
      </c>
      <c r="E8" s="40" t="s">
        <v>39</v>
      </c>
      <c r="F8" s="40">
        <v>590</v>
      </c>
      <c r="G8" s="40" t="s">
        <v>61</v>
      </c>
      <c r="H8" s="40" t="s">
        <v>41</v>
      </c>
      <c r="I8" s="41" t="s">
        <v>53</v>
      </c>
      <c r="J8" s="41">
        <v>6000</v>
      </c>
      <c r="K8" s="41">
        <f t="shared" si="0"/>
        <v>6000</v>
      </c>
      <c r="L8" s="42">
        <v>36251</v>
      </c>
      <c r="M8" s="41" t="s">
        <v>62</v>
      </c>
      <c r="N8" s="41" t="s">
        <v>43</v>
      </c>
      <c r="O8" s="41" t="s">
        <v>41</v>
      </c>
      <c r="P8" s="41" t="s">
        <v>63</v>
      </c>
      <c r="Q8" s="41" t="s">
        <v>64</v>
      </c>
      <c r="R8" s="41">
        <v>10</v>
      </c>
      <c r="S8" s="41">
        <v>10</v>
      </c>
      <c r="T8" s="41"/>
      <c r="U8" s="41"/>
      <c r="V8" s="41"/>
      <c r="W8" s="41"/>
      <c r="X8" s="41">
        <v>100</v>
      </c>
      <c r="Y8" s="41"/>
      <c r="Z8" s="41" t="s">
        <v>65</v>
      </c>
      <c r="AA8" s="41"/>
      <c r="AB8" s="41" t="s">
        <v>48</v>
      </c>
      <c r="AC8" s="41"/>
      <c r="AD8" s="41" t="s">
        <v>66</v>
      </c>
      <c r="AE8" s="41" t="s">
        <v>41</v>
      </c>
      <c r="AF8" s="41" t="s">
        <v>67</v>
      </c>
      <c r="AG8" s="41" t="s">
        <v>68</v>
      </c>
      <c r="AH8" s="43" t="s">
        <v>50</v>
      </c>
      <c r="AI8" s="41" t="s">
        <v>54</v>
      </c>
      <c r="AJ8" s="44"/>
      <c r="AK8" s="44"/>
      <c r="AL8" s="44"/>
      <c r="AM8" s="45">
        <v>5</v>
      </c>
    </row>
    <row r="9" spans="1:39" s="76" customFormat="1" ht="30.75" thickTop="1">
      <c r="A9" s="28">
        <v>63</v>
      </c>
      <c r="B9" s="28">
        <v>56</v>
      </c>
      <c r="C9" s="29" t="s">
        <v>72</v>
      </c>
      <c r="D9" s="30" t="s">
        <v>73</v>
      </c>
      <c r="E9" s="30" t="s">
        <v>39</v>
      </c>
      <c r="F9" s="30">
        <v>14</v>
      </c>
      <c r="G9" s="30" t="s">
        <v>61</v>
      </c>
      <c r="H9" s="30" t="s">
        <v>41</v>
      </c>
      <c r="I9" s="31" t="s">
        <v>61</v>
      </c>
      <c r="J9" s="31">
        <v>14</v>
      </c>
      <c r="K9" s="31">
        <f t="shared" si="0"/>
        <v>14</v>
      </c>
      <c r="L9" s="32">
        <v>45576</v>
      </c>
      <c r="M9" s="31" t="s">
        <v>62</v>
      </c>
      <c r="N9" s="31" t="s">
        <v>54</v>
      </c>
      <c r="O9" s="31" t="s">
        <v>41</v>
      </c>
      <c r="P9" s="31" t="s">
        <v>75</v>
      </c>
      <c r="Q9" s="31" t="s">
        <v>76</v>
      </c>
      <c r="R9" s="31">
        <v>10</v>
      </c>
      <c r="S9" s="31">
        <v>10</v>
      </c>
      <c r="T9" s="31">
        <v>6</v>
      </c>
      <c r="U9" s="31"/>
      <c r="V9" s="31"/>
      <c r="W9" s="31"/>
      <c r="X9" s="31">
        <v>600</v>
      </c>
      <c r="Y9" s="31" t="s">
        <v>77</v>
      </c>
      <c r="Z9" s="31" t="s">
        <v>46</v>
      </c>
      <c r="AA9" s="31"/>
      <c r="AB9" s="31" t="s">
        <v>48</v>
      </c>
      <c r="AC9" s="31"/>
      <c r="AD9" s="31" t="s">
        <v>78</v>
      </c>
      <c r="AE9" s="31" t="s">
        <v>41</v>
      </c>
      <c r="AF9" s="31" t="s">
        <v>82</v>
      </c>
      <c r="AG9" s="31" t="s">
        <v>83</v>
      </c>
      <c r="AH9" s="33" t="s">
        <v>50</v>
      </c>
      <c r="AI9" s="34"/>
      <c r="AJ9" s="30" t="s">
        <v>81</v>
      </c>
      <c r="AK9" s="30" t="s">
        <v>41</v>
      </c>
      <c r="AL9" s="30"/>
      <c r="AM9" s="36">
        <v>1</v>
      </c>
    </row>
    <row r="10" spans="1:39" s="76" customFormat="1" ht="30">
      <c r="A10" s="38">
        <v>63</v>
      </c>
      <c r="B10" s="38">
        <v>56</v>
      </c>
      <c r="C10" s="39" t="s">
        <v>72</v>
      </c>
      <c r="D10" s="40" t="s">
        <v>73</v>
      </c>
      <c r="E10" s="40" t="s">
        <v>39</v>
      </c>
      <c r="F10" s="40">
        <v>14</v>
      </c>
      <c r="G10" s="40" t="s">
        <v>61</v>
      </c>
      <c r="H10" s="40" t="s">
        <v>41</v>
      </c>
      <c r="I10" s="47" t="s">
        <v>61</v>
      </c>
      <c r="J10" s="47">
        <v>14</v>
      </c>
      <c r="K10" s="47">
        <f t="shared" si="0"/>
        <v>14</v>
      </c>
      <c r="L10" s="48">
        <v>45576</v>
      </c>
      <c r="M10" s="47" t="s">
        <v>62</v>
      </c>
      <c r="N10" s="47" t="s">
        <v>43</v>
      </c>
      <c r="O10" s="47" t="s">
        <v>41</v>
      </c>
      <c r="P10" s="47" t="s">
        <v>75</v>
      </c>
      <c r="Q10" s="47" t="s">
        <v>76</v>
      </c>
      <c r="R10" s="47">
        <v>10</v>
      </c>
      <c r="S10" s="47">
        <v>10</v>
      </c>
      <c r="T10" s="47">
        <v>6</v>
      </c>
      <c r="U10" s="47"/>
      <c r="V10" s="47"/>
      <c r="W10" s="47"/>
      <c r="X10" s="47">
        <v>600</v>
      </c>
      <c r="Y10" s="47" t="s">
        <v>77</v>
      </c>
      <c r="Z10" s="47" t="s">
        <v>46</v>
      </c>
      <c r="AA10" s="47"/>
      <c r="AB10" s="47" t="s">
        <v>48</v>
      </c>
      <c r="AC10" s="47"/>
      <c r="AD10" s="47" t="s">
        <v>78</v>
      </c>
      <c r="AE10" s="47" t="s">
        <v>41</v>
      </c>
      <c r="AF10" s="47" t="s">
        <v>82</v>
      </c>
      <c r="AG10" s="47" t="s">
        <v>83</v>
      </c>
      <c r="AH10" s="49" t="s">
        <v>50</v>
      </c>
      <c r="AI10" s="50"/>
      <c r="AJ10" s="51"/>
      <c r="AK10" s="51"/>
      <c r="AL10" s="51"/>
      <c r="AM10" s="52">
        <v>1</v>
      </c>
    </row>
    <row r="11" spans="1:39" s="76" customFormat="1" ht="30">
      <c r="A11" s="38">
        <v>63</v>
      </c>
      <c r="B11" s="38">
        <v>56</v>
      </c>
      <c r="C11" s="39" t="s">
        <v>72</v>
      </c>
      <c r="D11" s="40" t="s">
        <v>73</v>
      </c>
      <c r="E11" s="40" t="s">
        <v>39</v>
      </c>
      <c r="F11" s="40">
        <v>14</v>
      </c>
      <c r="G11" s="40" t="s">
        <v>61</v>
      </c>
      <c r="H11" s="40" t="s">
        <v>41</v>
      </c>
      <c r="I11" s="50" t="s">
        <v>53</v>
      </c>
      <c r="J11" s="50">
        <v>240</v>
      </c>
      <c r="K11" s="50">
        <f t="shared" si="0"/>
        <v>240</v>
      </c>
      <c r="L11" s="53">
        <v>36251</v>
      </c>
      <c r="M11" s="50" t="s">
        <v>74</v>
      </c>
      <c r="N11" s="50" t="s">
        <v>54</v>
      </c>
      <c r="O11" s="50" t="s">
        <v>41</v>
      </c>
      <c r="P11" s="50" t="s">
        <v>75</v>
      </c>
      <c r="Q11" s="50" t="s">
        <v>76</v>
      </c>
      <c r="R11" s="50">
        <v>10</v>
      </c>
      <c r="S11" s="50">
        <v>10</v>
      </c>
      <c r="T11" s="50">
        <v>6</v>
      </c>
      <c r="U11" s="50"/>
      <c r="V11" s="50"/>
      <c r="W11" s="50"/>
      <c r="X11" s="50">
        <v>600</v>
      </c>
      <c r="Y11" s="50" t="s">
        <v>77</v>
      </c>
      <c r="Z11" s="50" t="s">
        <v>46</v>
      </c>
      <c r="AA11" s="50"/>
      <c r="AB11" s="50" t="s">
        <v>48</v>
      </c>
      <c r="AC11" s="50"/>
      <c r="AD11" s="50" t="s">
        <v>78</v>
      </c>
      <c r="AE11" s="50" t="s">
        <v>41</v>
      </c>
      <c r="AF11" s="50" t="s">
        <v>79</v>
      </c>
      <c r="AG11" s="50" t="s">
        <v>80</v>
      </c>
      <c r="AH11" s="54" t="s">
        <v>50</v>
      </c>
      <c r="AI11" s="50"/>
      <c r="AJ11" s="51"/>
      <c r="AK11" s="51"/>
      <c r="AL11" s="51"/>
      <c r="AM11" s="52">
        <v>5</v>
      </c>
    </row>
    <row r="12" spans="1:39" s="76" customFormat="1" ht="30.75" thickBot="1">
      <c r="A12" s="38">
        <v>63</v>
      </c>
      <c r="B12" s="38">
        <v>56</v>
      </c>
      <c r="C12" s="39" t="s">
        <v>72</v>
      </c>
      <c r="D12" s="40" t="s">
        <v>73</v>
      </c>
      <c r="E12" s="40" t="s">
        <v>39</v>
      </c>
      <c r="F12" s="40">
        <v>14</v>
      </c>
      <c r="G12" s="40" t="s">
        <v>61</v>
      </c>
      <c r="H12" s="40" t="s">
        <v>41</v>
      </c>
      <c r="I12" s="41" t="s">
        <v>53</v>
      </c>
      <c r="J12" s="41">
        <v>240</v>
      </c>
      <c r="K12" s="41">
        <f t="shared" si="0"/>
        <v>240</v>
      </c>
      <c r="L12" s="42">
        <v>36251</v>
      </c>
      <c r="M12" s="41" t="s">
        <v>74</v>
      </c>
      <c r="N12" s="41" t="s">
        <v>43</v>
      </c>
      <c r="O12" s="41" t="s">
        <v>41</v>
      </c>
      <c r="P12" s="41" t="s">
        <v>75</v>
      </c>
      <c r="Q12" s="41" t="s">
        <v>76</v>
      </c>
      <c r="R12" s="41">
        <v>10</v>
      </c>
      <c r="S12" s="41">
        <v>10</v>
      </c>
      <c r="T12" s="41">
        <v>6</v>
      </c>
      <c r="U12" s="41"/>
      <c r="V12" s="41"/>
      <c r="W12" s="41"/>
      <c r="X12" s="41">
        <v>600</v>
      </c>
      <c r="Y12" s="41" t="s">
        <v>77</v>
      </c>
      <c r="Z12" s="41" t="s">
        <v>46</v>
      </c>
      <c r="AA12" s="41"/>
      <c r="AB12" s="41" t="s">
        <v>48</v>
      </c>
      <c r="AC12" s="41"/>
      <c r="AD12" s="41" t="s">
        <v>78</v>
      </c>
      <c r="AE12" s="41" t="s">
        <v>41</v>
      </c>
      <c r="AF12" s="41" t="s">
        <v>79</v>
      </c>
      <c r="AG12" s="41" t="s">
        <v>80</v>
      </c>
      <c r="AH12" s="43" t="s">
        <v>50</v>
      </c>
      <c r="AI12" s="41"/>
      <c r="AJ12" s="51"/>
      <c r="AK12" s="51"/>
      <c r="AL12" s="51"/>
      <c r="AM12" s="45">
        <v>5</v>
      </c>
    </row>
    <row r="13" spans="1:39" s="76" customFormat="1" ht="45.75" thickTop="1">
      <c r="A13" s="28">
        <v>69</v>
      </c>
      <c r="B13" s="28">
        <v>63</v>
      </c>
      <c r="C13" s="29" t="s">
        <v>84</v>
      </c>
      <c r="D13" s="30" t="s">
        <v>85</v>
      </c>
      <c r="E13" s="30" t="s">
        <v>39</v>
      </c>
      <c r="F13" s="30">
        <v>170</v>
      </c>
      <c r="G13" s="30" t="s">
        <v>61</v>
      </c>
      <c r="H13" s="30" t="s">
        <v>41</v>
      </c>
      <c r="I13" s="31" t="s">
        <v>61</v>
      </c>
      <c r="J13" s="31">
        <v>168</v>
      </c>
      <c r="K13" s="31">
        <f t="shared" si="0"/>
        <v>170</v>
      </c>
      <c r="L13" s="32">
        <v>45371</v>
      </c>
      <c r="M13" s="31" t="s">
        <v>86</v>
      </c>
      <c r="N13" s="31" t="s">
        <v>43</v>
      </c>
      <c r="O13" s="31" t="s">
        <v>41</v>
      </c>
      <c r="P13" s="31" t="s">
        <v>87</v>
      </c>
      <c r="Q13" s="31" t="s">
        <v>88</v>
      </c>
      <c r="R13" s="31">
        <v>10</v>
      </c>
      <c r="S13" s="31">
        <v>10</v>
      </c>
      <c r="T13" s="31">
        <v>10</v>
      </c>
      <c r="U13" s="31"/>
      <c r="V13" s="31"/>
      <c r="W13" s="31"/>
      <c r="X13" s="31">
        <v>1000</v>
      </c>
      <c r="Y13" s="31"/>
      <c r="Z13" s="31" t="s">
        <v>46</v>
      </c>
      <c r="AA13" s="31"/>
      <c r="AB13" s="31" t="s">
        <v>41</v>
      </c>
      <c r="AC13" s="31" t="s">
        <v>89</v>
      </c>
      <c r="AD13" s="31" t="s">
        <v>90</v>
      </c>
      <c r="AE13" s="31" t="s">
        <v>41</v>
      </c>
      <c r="AF13" s="31" t="s">
        <v>94</v>
      </c>
      <c r="AG13" s="31" t="s">
        <v>92</v>
      </c>
      <c r="AH13" s="33" t="s">
        <v>50</v>
      </c>
      <c r="AI13" s="34"/>
      <c r="AJ13" s="30" t="s">
        <v>3168</v>
      </c>
      <c r="AK13" s="30" t="s">
        <v>41</v>
      </c>
      <c r="AL13" s="30"/>
      <c r="AM13" s="36">
        <v>1</v>
      </c>
    </row>
    <row r="14" spans="1:39" s="76" customFormat="1" ht="45.75" thickBot="1">
      <c r="A14" s="38">
        <v>69</v>
      </c>
      <c r="B14" s="38">
        <v>63</v>
      </c>
      <c r="C14" s="39" t="s">
        <v>84</v>
      </c>
      <c r="D14" s="40" t="s">
        <v>85</v>
      </c>
      <c r="E14" s="40" t="s">
        <v>39</v>
      </c>
      <c r="F14" s="40">
        <v>170</v>
      </c>
      <c r="G14" s="40" t="s">
        <v>61</v>
      </c>
      <c r="H14" s="40" t="s">
        <v>41</v>
      </c>
      <c r="I14" s="41" t="s">
        <v>40</v>
      </c>
      <c r="J14" s="41">
        <v>120</v>
      </c>
      <c r="K14" s="41">
        <f t="shared" si="0"/>
        <v>120</v>
      </c>
      <c r="L14" s="42">
        <v>43009</v>
      </c>
      <c r="M14" s="41" t="s">
        <v>86</v>
      </c>
      <c r="N14" s="41" t="s">
        <v>43</v>
      </c>
      <c r="O14" s="41" t="s">
        <v>41</v>
      </c>
      <c r="P14" s="41" t="s">
        <v>87</v>
      </c>
      <c r="Q14" s="41" t="s">
        <v>88</v>
      </c>
      <c r="R14" s="41">
        <v>10</v>
      </c>
      <c r="S14" s="41">
        <v>10</v>
      </c>
      <c r="T14" s="41">
        <v>10</v>
      </c>
      <c r="U14" s="41"/>
      <c r="V14" s="41"/>
      <c r="W14" s="41"/>
      <c r="X14" s="41">
        <v>1000</v>
      </c>
      <c r="Y14" s="41"/>
      <c r="Z14" s="41" t="s">
        <v>46</v>
      </c>
      <c r="AA14" s="41"/>
      <c r="AB14" s="41" t="s">
        <v>41</v>
      </c>
      <c r="AC14" s="41" t="s">
        <v>89</v>
      </c>
      <c r="AD14" s="41" t="s">
        <v>90</v>
      </c>
      <c r="AE14" s="41" t="s">
        <v>41</v>
      </c>
      <c r="AF14" s="41" t="s">
        <v>91</v>
      </c>
      <c r="AG14" s="41" t="s">
        <v>92</v>
      </c>
      <c r="AH14" s="43" t="s">
        <v>50</v>
      </c>
      <c r="AI14" s="41" t="s">
        <v>54</v>
      </c>
      <c r="AJ14" s="51"/>
      <c r="AK14" s="51"/>
      <c r="AL14" s="51"/>
      <c r="AM14" s="45">
        <v>2</v>
      </c>
    </row>
    <row r="15" spans="1:39" s="215" customFormat="1" ht="45.75" thickTop="1">
      <c r="A15" s="28">
        <v>70</v>
      </c>
      <c r="B15" s="28">
        <v>64</v>
      </c>
      <c r="C15" s="29" t="s">
        <v>941</v>
      </c>
      <c r="D15" s="30" t="s">
        <v>942</v>
      </c>
      <c r="E15" s="30" t="s">
        <v>39</v>
      </c>
      <c r="F15" s="30">
        <v>2</v>
      </c>
      <c r="G15" s="30" t="s">
        <v>61</v>
      </c>
      <c r="H15" s="30" t="s">
        <v>41</v>
      </c>
      <c r="I15" s="31" t="s">
        <v>61</v>
      </c>
      <c r="J15" s="31">
        <v>1.96</v>
      </c>
      <c r="K15" s="31">
        <f t="shared" si="0"/>
        <v>2</v>
      </c>
      <c r="L15" s="32">
        <v>45604</v>
      </c>
      <c r="M15" s="31" t="s">
        <v>86</v>
      </c>
      <c r="N15" s="31" t="s">
        <v>43</v>
      </c>
      <c r="O15" s="31" t="s">
        <v>41</v>
      </c>
      <c r="P15" s="31" t="s">
        <v>943</v>
      </c>
      <c r="Q15" s="55" t="s">
        <v>944</v>
      </c>
      <c r="R15" s="55">
        <v>10</v>
      </c>
      <c r="S15" s="55">
        <v>10</v>
      </c>
      <c r="T15" s="55"/>
      <c r="U15" s="55"/>
      <c r="V15" s="55"/>
      <c r="W15" s="55"/>
      <c r="X15" s="55">
        <v>100</v>
      </c>
      <c r="Y15" s="31"/>
      <c r="Z15" s="55" t="s">
        <v>65</v>
      </c>
      <c r="AA15" s="31"/>
      <c r="AB15" s="55" t="s">
        <v>41</v>
      </c>
      <c r="AC15" s="55" t="s">
        <v>945</v>
      </c>
      <c r="AD15" s="55" t="s">
        <v>106</v>
      </c>
      <c r="AE15" s="55" t="s">
        <v>41</v>
      </c>
      <c r="AF15" s="31" t="s">
        <v>222</v>
      </c>
      <c r="AG15" s="55" t="s">
        <v>3113</v>
      </c>
      <c r="AH15" s="33" t="s">
        <v>50</v>
      </c>
      <c r="AI15" s="34"/>
      <c r="AJ15" s="30" t="s">
        <v>3216</v>
      </c>
      <c r="AK15" s="30" t="s">
        <v>41</v>
      </c>
      <c r="AL15" s="30"/>
      <c r="AM15" s="36">
        <v>1</v>
      </c>
    </row>
    <row r="16" spans="1:39" s="215" customFormat="1" ht="45.75" thickBot="1">
      <c r="A16" s="38">
        <v>70</v>
      </c>
      <c r="B16" s="38">
        <v>64</v>
      </c>
      <c r="C16" s="39" t="s">
        <v>941</v>
      </c>
      <c r="D16" s="40" t="s">
        <v>942</v>
      </c>
      <c r="E16" s="40" t="s">
        <v>39</v>
      </c>
      <c r="F16" s="40">
        <v>2</v>
      </c>
      <c r="G16" s="40" t="s">
        <v>61</v>
      </c>
      <c r="H16" s="40" t="s">
        <v>41</v>
      </c>
      <c r="I16" s="41" t="s">
        <v>40</v>
      </c>
      <c r="J16" s="41">
        <v>1.4</v>
      </c>
      <c r="K16" s="41">
        <f t="shared" si="0"/>
        <v>1.4</v>
      </c>
      <c r="L16" s="42">
        <v>43040</v>
      </c>
      <c r="M16" s="41" t="s">
        <v>86</v>
      </c>
      <c r="N16" s="41" t="s">
        <v>43</v>
      </c>
      <c r="O16" s="41" t="s">
        <v>41</v>
      </c>
      <c r="P16" s="41" t="s">
        <v>943</v>
      </c>
      <c r="Q16" s="41" t="s">
        <v>944</v>
      </c>
      <c r="R16" s="41">
        <v>10</v>
      </c>
      <c r="S16" s="41">
        <v>10</v>
      </c>
      <c r="T16" s="41"/>
      <c r="U16" s="41"/>
      <c r="V16" s="41"/>
      <c r="W16" s="41"/>
      <c r="X16" s="41">
        <v>100</v>
      </c>
      <c r="Y16" s="41"/>
      <c r="Z16" s="41" t="s">
        <v>65</v>
      </c>
      <c r="AA16" s="41"/>
      <c r="AB16" s="41" t="s">
        <v>41</v>
      </c>
      <c r="AC16" s="41" t="s">
        <v>945</v>
      </c>
      <c r="AD16" s="41" t="s">
        <v>106</v>
      </c>
      <c r="AE16" s="41" t="s">
        <v>41</v>
      </c>
      <c r="AF16" s="41" t="s">
        <v>107</v>
      </c>
      <c r="AG16" s="41" t="s">
        <v>946</v>
      </c>
      <c r="AH16" s="43" t="s">
        <v>50</v>
      </c>
      <c r="AI16" s="41" t="s">
        <v>97</v>
      </c>
      <c r="AJ16" s="51"/>
      <c r="AK16" s="51"/>
      <c r="AL16" s="51"/>
      <c r="AM16" s="45">
        <v>2</v>
      </c>
    </row>
    <row r="17" spans="1:39" s="215" customFormat="1" ht="30.75" thickTop="1">
      <c r="A17" s="28">
        <v>78</v>
      </c>
      <c r="B17" s="28">
        <v>324</v>
      </c>
      <c r="C17" s="29" t="s">
        <v>95</v>
      </c>
      <c r="D17" s="30" t="s">
        <v>96</v>
      </c>
      <c r="E17" s="30" t="s">
        <v>39</v>
      </c>
      <c r="F17" s="30">
        <v>350</v>
      </c>
      <c r="G17" s="30" t="s">
        <v>61</v>
      </c>
      <c r="H17" s="30" t="s">
        <v>41</v>
      </c>
      <c r="I17" s="31" t="s">
        <v>61</v>
      </c>
      <c r="J17" s="31">
        <v>350</v>
      </c>
      <c r="K17" s="31">
        <f t="shared" si="0"/>
        <v>350</v>
      </c>
      <c r="L17" s="32">
        <v>45576</v>
      </c>
      <c r="M17" s="31" t="s">
        <v>42</v>
      </c>
      <c r="N17" s="31" t="s">
        <v>97</v>
      </c>
      <c r="O17" s="31" t="s">
        <v>41</v>
      </c>
      <c r="P17" s="31" t="s">
        <v>98</v>
      </c>
      <c r="Q17" s="31" t="s">
        <v>99</v>
      </c>
      <c r="R17" s="31"/>
      <c r="S17" s="31">
        <v>10</v>
      </c>
      <c r="T17" s="31">
        <v>6</v>
      </c>
      <c r="U17" s="31"/>
      <c r="V17" s="31"/>
      <c r="W17" s="31"/>
      <c r="X17" s="31">
        <v>60</v>
      </c>
      <c r="Y17" s="31"/>
      <c r="Z17" s="31" t="s">
        <v>46</v>
      </c>
      <c r="AA17" s="31"/>
      <c r="AB17" s="31" t="s">
        <v>48</v>
      </c>
      <c r="AC17" s="31"/>
      <c r="AD17" s="31" t="s">
        <v>78</v>
      </c>
      <c r="AE17" s="31" t="s">
        <v>41</v>
      </c>
      <c r="AF17" s="31" t="s">
        <v>108</v>
      </c>
      <c r="AG17" s="31" t="s">
        <v>109</v>
      </c>
      <c r="AH17" s="33" t="s">
        <v>50</v>
      </c>
      <c r="AI17" s="34"/>
      <c r="AJ17" s="30" t="s">
        <v>3169</v>
      </c>
      <c r="AK17" s="30" t="s">
        <v>41</v>
      </c>
      <c r="AL17" s="30"/>
      <c r="AM17" s="36">
        <v>1</v>
      </c>
    </row>
    <row r="18" spans="1:39" s="215" customFormat="1" ht="60">
      <c r="A18" s="38">
        <v>78</v>
      </c>
      <c r="B18" s="38">
        <v>324</v>
      </c>
      <c r="C18" s="39" t="s">
        <v>95</v>
      </c>
      <c r="D18" s="40" t="s">
        <v>96</v>
      </c>
      <c r="E18" s="40" t="s">
        <v>39</v>
      </c>
      <c r="F18" s="40">
        <v>350</v>
      </c>
      <c r="G18" s="40" t="s">
        <v>61</v>
      </c>
      <c r="H18" s="40" t="s">
        <v>41</v>
      </c>
      <c r="I18" s="50" t="s">
        <v>40</v>
      </c>
      <c r="J18" s="50">
        <v>78</v>
      </c>
      <c r="K18" s="50">
        <f t="shared" si="0"/>
        <v>78</v>
      </c>
      <c r="L18" s="53">
        <v>43891</v>
      </c>
      <c r="M18" s="50" t="s">
        <v>62</v>
      </c>
      <c r="N18" s="50" t="s">
        <v>97</v>
      </c>
      <c r="O18" s="50" t="s">
        <v>41</v>
      </c>
      <c r="P18" s="50" t="s">
        <v>102</v>
      </c>
      <c r="Q18" s="50" t="s">
        <v>103</v>
      </c>
      <c r="R18" s="50">
        <v>3</v>
      </c>
      <c r="S18" s="50">
        <v>10</v>
      </c>
      <c r="T18" s="50">
        <v>3</v>
      </c>
      <c r="U18" s="50"/>
      <c r="V18" s="50"/>
      <c r="W18" s="50"/>
      <c r="X18" s="50">
        <v>90</v>
      </c>
      <c r="Y18" s="50" t="s">
        <v>104</v>
      </c>
      <c r="Z18" s="50" t="s">
        <v>46</v>
      </c>
      <c r="AA18" s="50"/>
      <c r="AB18" s="50" t="s">
        <v>48</v>
      </c>
      <c r="AC18" s="50" t="s">
        <v>105</v>
      </c>
      <c r="AD18" s="50" t="s">
        <v>106</v>
      </c>
      <c r="AE18" s="50" t="s">
        <v>41</v>
      </c>
      <c r="AF18" s="50" t="s">
        <v>107</v>
      </c>
      <c r="AG18" s="50"/>
      <c r="AH18" s="54" t="s">
        <v>50</v>
      </c>
      <c r="AI18" s="50"/>
      <c r="AJ18" s="51"/>
      <c r="AK18" s="51"/>
      <c r="AL18" s="51"/>
      <c r="AM18" s="52">
        <v>2</v>
      </c>
    </row>
    <row r="19" spans="1:39" s="215" customFormat="1" ht="15.75" thickBot="1">
      <c r="A19" s="38">
        <v>78</v>
      </c>
      <c r="B19" s="38">
        <v>324</v>
      </c>
      <c r="C19" s="39" t="s">
        <v>95</v>
      </c>
      <c r="D19" s="40" t="s">
        <v>96</v>
      </c>
      <c r="E19" s="40" t="s">
        <v>39</v>
      </c>
      <c r="F19" s="40">
        <v>350</v>
      </c>
      <c r="G19" s="40" t="s">
        <v>61</v>
      </c>
      <c r="H19" s="40" t="s">
        <v>41</v>
      </c>
      <c r="I19" s="41" t="s">
        <v>53</v>
      </c>
      <c r="J19" s="41">
        <v>3900</v>
      </c>
      <c r="K19" s="41">
        <f t="shared" si="0"/>
        <v>3900</v>
      </c>
      <c r="L19" s="42">
        <v>36251</v>
      </c>
      <c r="M19" s="41" t="s">
        <v>42</v>
      </c>
      <c r="N19" s="41" t="s">
        <v>97</v>
      </c>
      <c r="O19" s="41" t="s">
        <v>41</v>
      </c>
      <c r="P19" s="41" t="s">
        <v>98</v>
      </c>
      <c r="Q19" s="41" t="s">
        <v>99</v>
      </c>
      <c r="R19" s="41"/>
      <c r="S19" s="41">
        <v>10</v>
      </c>
      <c r="T19" s="41">
        <v>6</v>
      </c>
      <c r="U19" s="41"/>
      <c r="V19" s="41"/>
      <c r="W19" s="41"/>
      <c r="X19" s="41">
        <v>60</v>
      </c>
      <c r="Y19" s="41"/>
      <c r="Z19" s="41" t="s">
        <v>46</v>
      </c>
      <c r="AA19" s="41"/>
      <c r="AB19" s="41" t="s">
        <v>48</v>
      </c>
      <c r="AC19" s="41"/>
      <c r="AD19" s="41" t="s">
        <v>78</v>
      </c>
      <c r="AE19" s="41" t="s">
        <v>41</v>
      </c>
      <c r="AF19" s="41" t="s">
        <v>100</v>
      </c>
      <c r="AG19" s="41"/>
      <c r="AH19" s="43" t="s">
        <v>50</v>
      </c>
      <c r="AI19" s="41" t="s">
        <v>43</v>
      </c>
      <c r="AJ19" s="51"/>
      <c r="AK19" s="51"/>
      <c r="AL19" s="51"/>
      <c r="AM19" s="45">
        <v>5</v>
      </c>
    </row>
    <row r="20" spans="1:39" s="215" customFormat="1" ht="30.75" thickTop="1">
      <c r="A20" s="28">
        <v>81</v>
      </c>
      <c r="B20" s="28">
        <v>73</v>
      </c>
      <c r="C20" s="29" t="s">
        <v>110</v>
      </c>
      <c r="D20" s="30" t="s">
        <v>111</v>
      </c>
      <c r="E20" s="30" t="s">
        <v>39</v>
      </c>
      <c r="F20" s="30">
        <v>3300</v>
      </c>
      <c r="G20" s="30" t="s">
        <v>53</v>
      </c>
      <c r="H20" s="30" t="s">
        <v>41</v>
      </c>
      <c r="I20" s="31" t="s">
        <v>53</v>
      </c>
      <c r="J20" s="31">
        <v>3300</v>
      </c>
      <c r="K20" s="31">
        <f t="shared" si="0"/>
        <v>3300</v>
      </c>
      <c r="L20" s="32">
        <v>45017</v>
      </c>
      <c r="M20" s="31" t="s">
        <v>62</v>
      </c>
      <c r="N20" s="31" t="s">
        <v>120</v>
      </c>
      <c r="O20" s="31" t="s">
        <v>41</v>
      </c>
      <c r="P20" s="31" t="s">
        <v>121</v>
      </c>
      <c r="Q20" s="31" t="s">
        <v>122</v>
      </c>
      <c r="R20" s="31">
        <v>6</v>
      </c>
      <c r="S20" s="31">
        <v>30</v>
      </c>
      <c r="T20" s="31"/>
      <c r="U20" s="31"/>
      <c r="V20" s="31"/>
      <c r="W20" s="31"/>
      <c r="X20" s="31">
        <v>200</v>
      </c>
      <c r="Y20" s="31"/>
      <c r="Z20" s="31" t="s">
        <v>123</v>
      </c>
      <c r="AA20" s="31"/>
      <c r="AB20" s="31" t="s">
        <v>48</v>
      </c>
      <c r="AC20" s="31" t="s">
        <v>124</v>
      </c>
      <c r="AD20" s="31" t="s">
        <v>125</v>
      </c>
      <c r="AE20" s="31" t="s">
        <v>48</v>
      </c>
      <c r="AF20" s="31"/>
      <c r="AG20" s="31"/>
      <c r="AH20" s="33" t="s">
        <v>50</v>
      </c>
      <c r="AI20" s="34"/>
      <c r="AJ20" s="30" t="s">
        <v>3171</v>
      </c>
      <c r="AK20" s="30" t="s">
        <v>41</v>
      </c>
      <c r="AL20" s="30"/>
      <c r="AM20" s="36">
        <v>1</v>
      </c>
    </row>
    <row r="21" spans="1:39" s="215" customFormat="1" ht="90.75" thickBot="1">
      <c r="A21" s="38">
        <v>81</v>
      </c>
      <c r="B21" s="38">
        <v>73</v>
      </c>
      <c r="C21" s="39" t="s">
        <v>110</v>
      </c>
      <c r="D21" s="40" t="s">
        <v>111</v>
      </c>
      <c r="E21" s="40" t="s">
        <v>39</v>
      </c>
      <c r="F21" s="40">
        <v>3300</v>
      </c>
      <c r="G21" s="40" t="s">
        <v>53</v>
      </c>
      <c r="H21" s="40" t="s">
        <v>41</v>
      </c>
      <c r="I21" s="41" t="s">
        <v>40</v>
      </c>
      <c r="J21" s="41">
        <v>5000</v>
      </c>
      <c r="K21" s="41">
        <f t="shared" si="0"/>
        <v>5000</v>
      </c>
      <c r="L21" s="42">
        <v>42948</v>
      </c>
      <c r="M21" s="41" t="s">
        <v>86</v>
      </c>
      <c r="N21" s="41" t="s">
        <v>97</v>
      </c>
      <c r="O21" s="41" t="s">
        <v>41</v>
      </c>
      <c r="P21" s="41" t="s">
        <v>112</v>
      </c>
      <c r="Q21" s="41" t="s">
        <v>113</v>
      </c>
      <c r="R21" s="41">
        <v>3</v>
      </c>
      <c r="S21" s="41">
        <v>10</v>
      </c>
      <c r="T21" s="41"/>
      <c r="U21" s="41"/>
      <c r="V21" s="41"/>
      <c r="W21" s="41"/>
      <c r="X21" s="41">
        <v>30</v>
      </c>
      <c r="Y21" s="41"/>
      <c r="Z21" s="41" t="s">
        <v>114</v>
      </c>
      <c r="AA21" s="41"/>
      <c r="AB21" s="41" t="s">
        <v>48</v>
      </c>
      <c r="AC21" s="41" t="s">
        <v>115</v>
      </c>
      <c r="AD21" s="41" t="s">
        <v>116</v>
      </c>
      <c r="AE21" s="41" t="s">
        <v>41</v>
      </c>
      <c r="AF21" s="41" t="s">
        <v>117</v>
      </c>
      <c r="AG21" s="41"/>
      <c r="AH21" s="43" t="s">
        <v>50</v>
      </c>
      <c r="AI21" s="41" t="s">
        <v>118</v>
      </c>
      <c r="AJ21" s="51"/>
      <c r="AK21" s="51"/>
      <c r="AL21" s="51"/>
      <c r="AM21" s="45">
        <v>2</v>
      </c>
    </row>
    <row r="22" spans="1:39" s="215" customFormat="1" ht="15.75" thickTop="1">
      <c r="A22" s="28">
        <v>83</v>
      </c>
      <c r="B22" s="28">
        <v>333</v>
      </c>
      <c r="C22" s="29" t="s">
        <v>126</v>
      </c>
      <c r="D22" s="30" t="s">
        <v>127</v>
      </c>
      <c r="E22" s="30" t="s">
        <v>39</v>
      </c>
      <c r="F22" s="30">
        <v>2900</v>
      </c>
      <c r="G22" s="30" t="s">
        <v>40</v>
      </c>
      <c r="H22" s="30" t="s">
        <v>41</v>
      </c>
      <c r="I22" s="31" t="s">
        <v>40</v>
      </c>
      <c r="J22" s="31">
        <v>2900</v>
      </c>
      <c r="K22" s="31">
        <f t="shared" si="0"/>
        <v>2900</v>
      </c>
      <c r="L22" s="32">
        <v>44105</v>
      </c>
      <c r="M22" s="31" t="s">
        <v>42</v>
      </c>
      <c r="N22" s="31" t="s">
        <v>97</v>
      </c>
      <c r="O22" s="31" t="s">
        <v>41</v>
      </c>
      <c r="P22" s="31" t="s">
        <v>131</v>
      </c>
      <c r="Q22" s="31" t="s">
        <v>132</v>
      </c>
      <c r="R22" s="31"/>
      <c r="S22" s="31">
        <v>10</v>
      </c>
      <c r="T22" s="31">
        <v>10</v>
      </c>
      <c r="U22" s="31"/>
      <c r="V22" s="31"/>
      <c r="W22" s="31"/>
      <c r="X22" s="31">
        <v>100</v>
      </c>
      <c r="Y22" s="31"/>
      <c r="Z22" s="31" t="s">
        <v>46</v>
      </c>
      <c r="AA22" s="31"/>
      <c r="AB22" s="31" t="s">
        <v>48</v>
      </c>
      <c r="AC22" s="31"/>
      <c r="AD22" s="31" t="s">
        <v>133</v>
      </c>
      <c r="AE22" s="31" t="s">
        <v>48</v>
      </c>
      <c r="AF22" s="31"/>
      <c r="AG22" s="31"/>
      <c r="AH22" s="33" t="s">
        <v>50</v>
      </c>
      <c r="AI22" s="34"/>
      <c r="AJ22" s="30" t="s">
        <v>3172</v>
      </c>
      <c r="AK22" s="30" t="s">
        <v>41</v>
      </c>
      <c r="AL22" s="30"/>
      <c r="AM22" s="36">
        <v>1</v>
      </c>
    </row>
    <row r="23" spans="1:39" s="215" customFormat="1">
      <c r="A23" s="38">
        <v>83</v>
      </c>
      <c r="B23" s="38">
        <v>333</v>
      </c>
      <c r="C23" s="39" t="s">
        <v>126</v>
      </c>
      <c r="D23" s="40" t="s">
        <v>127</v>
      </c>
      <c r="E23" s="40" t="s">
        <v>39</v>
      </c>
      <c r="F23" s="40">
        <v>2900</v>
      </c>
      <c r="G23" s="40" t="s">
        <v>40</v>
      </c>
      <c r="H23" s="40" t="s">
        <v>41</v>
      </c>
      <c r="I23" s="50" t="s">
        <v>53</v>
      </c>
      <c r="J23" s="50">
        <v>13000</v>
      </c>
      <c r="K23" s="50">
        <f t="shared" si="0"/>
        <v>13000</v>
      </c>
      <c r="L23" s="53">
        <v>36251</v>
      </c>
      <c r="M23" s="50" t="s">
        <v>42</v>
      </c>
      <c r="N23" s="50" t="s">
        <v>54</v>
      </c>
      <c r="O23" s="50" t="s">
        <v>41</v>
      </c>
      <c r="P23" s="50" t="s">
        <v>128</v>
      </c>
      <c r="Q23" s="50" t="s">
        <v>129</v>
      </c>
      <c r="R23" s="50"/>
      <c r="S23" s="50">
        <v>10</v>
      </c>
      <c r="T23" s="50">
        <v>6</v>
      </c>
      <c r="U23" s="50"/>
      <c r="V23" s="50"/>
      <c r="W23" s="50"/>
      <c r="X23" s="50">
        <v>60</v>
      </c>
      <c r="Y23" s="50"/>
      <c r="Z23" s="50" t="s">
        <v>46</v>
      </c>
      <c r="AA23" s="50"/>
      <c r="AB23" s="50" t="s">
        <v>48</v>
      </c>
      <c r="AC23" s="50"/>
      <c r="AD23" s="50" t="s">
        <v>78</v>
      </c>
      <c r="AE23" s="50" t="s">
        <v>48</v>
      </c>
      <c r="AF23" s="50"/>
      <c r="AG23" s="50"/>
      <c r="AH23" s="54" t="s">
        <v>50</v>
      </c>
      <c r="AI23" s="50"/>
      <c r="AJ23" s="51"/>
      <c r="AK23" s="51"/>
      <c r="AL23" s="51"/>
      <c r="AM23" s="52">
        <v>5</v>
      </c>
    </row>
    <row r="24" spans="1:39" s="215" customFormat="1" ht="15.75" thickBot="1">
      <c r="A24" s="38">
        <v>83</v>
      </c>
      <c r="B24" s="38">
        <v>333</v>
      </c>
      <c r="C24" s="39" t="s">
        <v>126</v>
      </c>
      <c r="D24" s="40" t="s">
        <v>127</v>
      </c>
      <c r="E24" s="40" t="s">
        <v>39</v>
      </c>
      <c r="F24" s="40">
        <v>2900</v>
      </c>
      <c r="G24" s="40" t="s">
        <v>40</v>
      </c>
      <c r="H24" s="40" t="s">
        <v>41</v>
      </c>
      <c r="I24" s="41" t="s">
        <v>53</v>
      </c>
      <c r="J24" s="41">
        <v>13000</v>
      </c>
      <c r="K24" s="41">
        <f t="shared" si="0"/>
        <v>13000</v>
      </c>
      <c r="L24" s="42">
        <v>36251</v>
      </c>
      <c r="M24" s="41" t="s">
        <v>42</v>
      </c>
      <c r="N24" s="41" t="s">
        <v>43</v>
      </c>
      <c r="O24" s="41" t="s">
        <v>41</v>
      </c>
      <c r="P24" s="41" t="s">
        <v>128</v>
      </c>
      <c r="Q24" s="41" t="s">
        <v>129</v>
      </c>
      <c r="R24" s="41"/>
      <c r="S24" s="41">
        <v>10</v>
      </c>
      <c r="T24" s="41">
        <v>6</v>
      </c>
      <c r="U24" s="41"/>
      <c r="V24" s="41"/>
      <c r="W24" s="41"/>
      <c r="X24" s="41">
        <v>60</v>
      </c>
      <c r="Y24" s="41"/>
      <c r="Z24" s="41" t="s">
        <v>46</v>
      </c>
      <c r="AA24" s="41"/>
      <c r="AB24" s="41" t="s">
        <v>48</v>
      </c>
      <c r="AC24" s="41"/>
      <c r="AD24" s="41" t="s">
        <v>78</v>
      </c>
      <c r="AE24" s="41" t="s">
        <v>48</v>
      </c>
      <c r="AF24" s="41"/>
      <c r="AG24" s="41"/>
      <c r="AH24" s="43" t="s">
        <v>50</v>
      </c>
      <c r="AI24" s="41"/>
      <c r="AJ24" s="51"/>
      <c r="AK24" s="51"/>
      <c r="AL24" s="51"/>
      <c r="AM24" s="45">
        <v>5</v>
      </c>
    </row>
    <row r="25" spans="1:39" s="215" customFormat="1" ht="30.75" thickTop="1">
      <c r="A25" s="28">
        <v>103</v>
      </c>
      <c r="B25" s="28">
        <v>92</v>
      </c>
      <c r="C25" s="29" t="s">
        <v>134</v>
      </c>
      <c r="D25" s="30" t="s">
        <v>135</v>
      </c>
      <c r="E25" s="30" t="s">
        <v>39</v>
      </c>
      <c r="F25" s="30">
        <v>93</v>
      </c>
      <c r="G25" s="30" t="s">
        <v>61</v>
      </c>
      <c r="H25" s="30" t="s">
        <v>41</v>
      </c>
      <c r="I25" s="31" t="s">
        <v>61</v>
      </c>
      <c r="J25" s="31">
        <v>93</v>
      </c>
      <c r="K25" s="31">
        <f t="shared" si="0"/>
        <v>93</v>
      </c>
      <c r="L25" s="32">
        <v>45576</v>
      </c>
      <c r="M25" s="31" t="s">
        <v>62</v>
      </c>
      <c r="N25" s="31" t="s">
        <v>97</v>
      </c>
      <c r="O25" s="31" t="s">
        <v>41</v>
      </c>
      <c r="P25" s="31" t="s">
        <v>136</v>
      </c>
      <c r="Q25" s="31" t="s">
        <v>137</v>
      </c>
      <c r="R25" s="31">
        <v>6</v>
      </c>
      <c r="S25" s="31">
        <v>100</v>
      </c>
      <c r="T25" s="31"/>
      <c r="U25" s="31"/>
      <c r="V25" s="31">
        <v>3</v>
      </c>
      <c r="W25" s="31"/>
      <c r="X25" s="31">
        <v>2000</v>
      </c>
      <c r="Y25" s="31" t="s">
        <v>138</v>
      </c>
      <c r="Z25" s="31" t="s">
        <v>65</v>
      </c>
      <c r="AA25" s="31"/>
      <c r="AB25" s="31" t="s">
        <v>48</v>
      </c>
      <c r="AC25" s="31" t="s">
        <v>124</v>
      </c>
      <c r="AD25" s="31" t="s">
        <v>133</v>
      </c>
      <c r="AE25" s="31" t="s">
        <v>41</v>
      </c>
      <c r="AF25" s="31" t="s">
        <v>70</v>
      </c>
      <c r="AG25" s="31" t="s">
        <v>141</v>
      </c>
      <c r="AH25" s="33" t="s">
        <v>50</v>
      </c>
      <c r="AI25" s="34"/>
      <c r="AJ25" s="30" t="s">
        <v>3173</v>
      </c>
      <c r="AK25" s="30" t="s">
        <v>41</v>
      </c>
      <c r="AL25" s="30"/>
      <c r="AM25" s="36">
        <v>1</v>
      </c>
    </row>
    <row r="26" spans="1:39" s="215" customFormat="1" ht="30.75" thickBot="1">
      <c r="A26" s="38">
        <v>103</v>
      </c>
      <c r="B26" s="38">
        <v>92</v>
      </c>
      <c r="C26" s="39" t="s">
        <v>134</v>
      </c>
      <c r="D26" s="40" t="s">
        <v>135</v>
      </c>
      <c r="E26" s="40" t="s">
        <v>39</v>
      </c>
      <c r="F26" s="40">
        <v>93</v>
      </c>
      <c r="G26" s="40" t="s">
        <v>61</v>
      </c>
      <c r="H26" s="40" t="s">
        <v>41</v>
      </c>
      <c r="I26" s="41" t="s">
        <v>53</v>
      </c>
      <c r="J26" s="41">
        <v>660</v>
      </c>
      <c r="K26" s="41">
        <f t="shared" si="0"/>
        <v>660</v>
      </c>
      <c r="L26" s="42">
        <v>42783</v>
      </c>
      <c r="M26" s="41" t="s">
        <v>86</v>
      </c>
      <c r="N26" s="41" t="s">
        <v>97</v>
      </c>
      <c r="O26" s="41" t="s">
        <v>41</v>
      </c>
      <c r="P26" s="41" t="s">
        <v>136</v>
      </c>
      <c r="Q26" s="41" t="s">
        <v>137</v>
      </c>
      <c r="R26" s="41">
        <v>6</v>
      </c>
      <c r="S26" s="41">
        <v>100</v>
      </c>
      <c r="T26" s="41"/>
      <c r="U26" s="41"/>
      <c r="V26" s="41">
        <v>3</v>
      </c>
      <c r="W26" s="41"/>
      <c r="X26" s="41">
        <v>2000</v>
      </c>
      <c r="Y26" s="41" t="s">
        <v>138</v>
      </c>
      <c r="Z26" s="41" t="s">
        <v>65</v>
      </c>
      <c r="AA26" s="41"/>
      <c r="AB26" s="41" t="s">
        <v>48</v>
      </c>
      <c r="AC26" s="41" t="s">
        <v>124</v>
      </c>
      <c r="AD26" s="41" t="s">
        <v>133</v>
      </c>
      <c r="AE26" s="41" t="s">
        <v>41</v>
      </c>
      <c r="AF26" s="41" t="s">
        <v>139</v>
      </c>
      <c r="AG26" s="41"/>
      <c r="AH26" s="43" t="s">
        <v>50</v>
      </c>
      <c r="AI26" s="41"/>
      <c r="AJ26" s="51"/>
      <c r="AK26" s="51"/>
      <c r="AL26" s="51"/>
      <c r="AM26" s="45">
        <v>5</v>
      </c>
    </row>
    <row r="27" spans="1:39" s="215" customFormat="1" ht="45.75" thickTop="1">
      <c r="A27" s="28">
        <v>110</v>
      </c>
      <c r="B27" s="28">
        <v>97</v>
      </c>
      <c r="C27" s="29" t="s">
        <v>1037</v>
      </c>
      <c r="D27" s="30" t="s">
        <v>1038</v>
      </c>
      <c r="E27" s="30" t="s">
        <v>39</v>
      </c>
      <c r="F27" s="30">
        <v>0.28000000000000003</v>
      </c>
      <c r="G27" s="30" t="s">
        <v>61</v>
      </c>
      <c r="H27" s="30" t="s">
        <v>41</v>
      </c>
      <c r="I27" s="31" t="s">
        <v>61</v>
      </c>
      <c r="J27" s="31">
        <v>0.28000000000000003</v>
      </c>
      <c r="K27" s="31">
        <f t="shared" si="0"/>
        <v>0.28000000000000003</v>
      </c>
      <c r="L27" s="32">
        <v>45604</v>
      </c>
      <c r="M27" s="31" t="s">
        <v>62</v>
      </c>
      <c r="N27" s="31" t="s">
        <v>274</v>
      </c>
      <c r="O27" s="31" t="s">
        <v>41</v>
      </c>
      <c r="P27" s="31" t="s">
        <v>1042</v>
      </c>
      <c r="Q27" s="31" t="s">
        <v>1043</v>
      </c>
      <c r="R27" s="31">
        <v>10</v>
      </c>
      <c r="S27" s="31">
        <v>10</v>
      </c>
      <c r="T27" s="31"/>
      <c r="U27" s="31"/>
      <c r="V27" s="31"/>
      <c r="W27" s="31"/>
      <c r="X27" s="31">
        <v>100</v>
      </c>
      <c r="Y27" s="31"/>
      <c r="Z27" s="31" t="s">
        <v>65</v>
      </c>
      <c r="AA27" s="31"/>
      <c r="AB27" s="31" t="s">
        <v>48</v>
      </c>
      <c r="AC27" s="31" t="s">
        <v>1044</v>
      </c>
      <c r="AD27" s="31" t="s">
        <v>465</v>
      </c>
      <c r="AE27" s="31" t="s">
        <v>41</v>
      </c>
      <c r="AF27" s="31" t="s">
        <v>3129</v>
      </c>
      <c r="AG27" s="55" t="s">
        <v>3115</v>
      </c>
      <c r="AH27" s="33" t="s">
        <v>50</v>
      </c>
      <c r="AI27" s="34"/>
      <c r="AJ27" s="30" t="s">
        <v>3174</v>
      </c>
      <c r="AK27" s="30" t="s">
        <v>41</v>
      </c>
      <c r="AL27" s="30"/>
      <c r="AM27" s="36">
        <v>1</v>
      </c>
    </row>
    <row r="28" spans="1:39" s="215" customFormat="1" ht="45.75" thickBot="1">
      <c r="A28" s="38">
        <v>110</v>
      </c>
      <c r="B28" s="38">
        <v>97</v>
      </c>
      <c r="C28" s="39" t="s">
        <v>1037</v>
      </c>
      <c r="D28" s="40" t="s">
        <v>1038</v>
      </c>
      <c r="E28" s="40" t="s">
        <v>39</v>
      </c>
      <c r="F28" s="40">
        <v>0.28000000000000003</v>
      </c>
      <c r="G28" s="40" t="s">
        <v>61</v>
      </c>
      <c r="H28" s="40" t="s">
        <v>41</v>
      </c>
      <c r="I28" s="41" t="s">
        <v>40</v>
      </c>
      <c r="J28" s="41">
        <v>0.2</v>
      </c>
      <c r="K28" s="41">
        <f t="shared" si="0"/>
        <v>0.2</v>
      </c>
      <c r="L28" s="42">
        <v>43132</v>
      </c>
      <c r="M28" s="41" t="s">
        <v>62</v>
      </c>
      <c r="N28" s="41" t="s">
        <v>274</v>
      </c>
      <c r="O28" s="41" t="s">
        <v>41</v>
      </c>
      <c r="P28" s="41" t="s">
        <v>1042</v>
      </c>
      <c r="Q28" s="41" t="s">
        <v>1043</v>
      </c>
      <c r="R28" s="41">
        <v>10</v>
      </c>
      <c r="S28" s="41">
        <v>10</v>
      </c>
      <c r="T28" s="41"/>
      <c r="U28" s="41"/>
      <c r="V28" s="41"/>
      <c r="W28" s="41"/>
      <c r="X28" s="41">
        <v>100</v>
      </c>
      <c r="Y28" s="41"/>
      <c r="Z28" s="41" t="s">
        <v>65</v>
      </c>
      <c r="AA28" s="41"/>
      <c r="AB28" s="41" t="s">
        <v>48</v>
      </c>
      <c r="AC28" s="41" t="s">
        <v>1044</v>
      </c>
      <c r="AD28" s="41" t="s">
        <v>465</v>
      </c>
      <c r="AE28" s="41" t="s">
        <v>41</v>
      </c>
      <c r="AF28" s="41" t="s">
        <v>1045</v>
      </c>
      <c r="AG28" s="41" t="s">
        <v>1047</v>
      </c>
      <c r="AH28" s="43" t="s">
        <v>50</v>
      </c>
      <c r="AI28" s="41"/>
      <c r="AJ28" s="51"/>
      <c r="AK28" s="51"/>
      <c r="AL28" s="51"/>
      <c r="AM28" s="45">
        <v>2</v>
      </c>
    </row>
    <row r="29" spans="1:39" s="215" customFormat="1" ht="30.75" thickTop="1">
      <c r="A29" s="28">
        <v>115</v>
      </c>
      <c r="B29" s="28">
        <v>102</v>
      </c>
      <c r="C29" s="29" t="s">
        <v>1067</v>
      </c>
      <c r="D29" s="30" t="s">
        <v>1068</v>
      </c>
      <c r="E29" s="30" t="s">
        <v>39</v>
      </c>
      <c r="F29" s="30">
        <v>3.9</v>
      </c>
      <c r="G29" s="30" t="s">
        <v>61</v>
      </c>
      <c r="H29" s="30" t="s">
        <v>41</v>
      </c>
      <c r="I29" s="31" t="s">
        <v>61</v>
      </c>
      <c r="J29" s="31">
        <v>3.92</v>
      </c>
      <c r="K29" s="31">
        <f t="shared" si="0"/>
        <v>3.9</v>
      </c>
      <c r="L29" s="32">
        <v>45604</v>
      </c>
      <c r="M29" s="31" t="s">
        <v>86</v>
      </c>
      <c r="N29" s="31" t="s">
        <v>43</v>
      </c>
      <c r="O29" s="31" t="s">
        <v>41</v>
      </c>
      <c r="P29" s="31" t="s">
        <v>1077</v>
      </c>
      <c r="Q29" s="31" t="s">
        <v>1078</v>
      </c>
      <c r="R29" s="31">
        <v>3</v>
      </c>
      <c r="S29" s="31">
        <v>10</v>
      </c>
      <c r="T29" s="31">
        <v>10</v>
      </c>
      <c r="U29" s="31"/>
      <c r="V29" s="31"/>
      <c r="W29" s="31"/>
      <c r="X29" s="31">
        <v>300</v>
      </c>
      <c r="Y29" s="31"/>
      <c r="Z29" s="31" t="s">
        <v>46</v>
      </c>
      <c r="AA29" s="31"/>
      <c r="AB29" s="31" t="s">
        <v>41</v>
      </c>
      <c r="AC29" s="31" t="s">
        <v>1079</v>
      </c>
      <c r="AD29" s="31" t="s">
        <v>1072</v>
      </c>
      <c r="AE29" s="31" t="s">
        <v>41</v>
      </c>
      <c r="AF29" s="31" t="s">
        <v>3130</v>
      </c>
      <c r="AG29" s="55" t="s">
        <v>3117</v>
      </c>
      <c r="AH29" s="33" t="s">
        <v>50</v>
      </c>
      <c r="AI29" s="34"/>
      <c r="AJ29" s="30" t="s">
        <v>3175</v>
      </c>
      <c r="AK29" s="30" t="s">
        <v>41</v>
      </c>
      <c r="AL29" s="30"/>
      <c r="AM29" s="36">
        <v>1</v>
      </c>
    </row>
    <row r="30" spans="1:39" s="215" customFormat="1" ht="30.75" thickBot="1">
      <c r="A30" s="38">
        <v>115</v>
      </c>
      <c r="B30" s="38">
        <v>102</v>
      </c>
      <c r="C30" s="39" t="s">
        <v>1067</v>
      </c>
      <c r="D30" s="40" t="s">
        <v>1068</v>
      </c>
      <c r="E30" s="40" t="s">
        <v>39</v>
      </c>
      <c r="F30" s="40">
        <v>3.9</v>
      </c>
      <c r="G30" s="40" t="s">
        <v>61</v>
      </c>
      <c r="H30" s="40" t="s">
        <v>41</v>
      </c>
      <c r="I30" s="41" t="s">
        <v>40</v>
      </c>
      <c r="J30" s="41">
        <v>2.8</v>
      </c>
      <c r="K30" s="41">
        <f t="shared" si="0"/>
        <v>2.8</v>
      </c>
      <c r="L30" s="42">
        <v>38231</v>
      </c>
      <c r="M30" s="41" t="s">
        <v>86</v>
      </c>
      <c r="N30" s="41" t="s">
        <v>43</v>
      </c>
      <c r="O30" s="41" t="s">
        <v>41</v>
      </c>
      <c r="P30" s="41" t="s">
        <v>1077</v>
      </c>
      <c r="Q30" s="41" t="s">
        <v>1078</v>
      </c>
      <c r="R30" s="41">
        <v>3</v>
      </c>
      <c r="S30" s="41">
        <v>10</v>
      </c>
      <c r="T30" s="41">
        <v>10</v>
      </c>
      <c r="U30" s="41"/>
      <c r="V30" s="41"/>
      <c r="W30" s="41"/>
      <c r="X30" s="41">
        <v>300</v>
      </c>
      <c r="Y30" s="41"/>
      <c r="Z30" s="41" t="s">
        <v>46</v>
      </c>
      <c r="AA30" s="41"/>
      <c r="AB30" s="41" t="s">
        <v>41</v>
      </c>
      <c r="AC30" s="41" t="s">
        <v>1079</v>
      </c>
      <c r="AD30" s="41" t="s">
        <v>1072</v>
      </c>
      <c r="AE30" s="41" t="s">
        <v>41</v>
      </c>
      <c r="AF30" s="41" t="s">
        <v>1073</v>
      </c>
      <c r="AG30" s="41" t="s">
        <v>1080</v>
      </c>
      <c r="AH30" s="43" t="s">
        <v>50</v>
      </c>
      <c r="AI30" s="41" t="s">
        <v>1074</v>
      </c>
      <c r="AJ30" s="51"/>
      <c r="AK30" s="51"/>
      <c r="AL30" s="51"/>
      <c r="AM30" s="45">
        <v>2</v>
      </c>
    </row>
    <row r="31" spans="1:39" s="215" customFormat="1" ht="45.75" thickTop="1">
      <c r="A31" s="28">
        <v>128</v>
      </c>
      <c r="B31" s="28">
        <v>118</v>
      </c>
      <c r="C31" s="29" t="s">
        <v>142</v>
      </c>
      <c r="D31" s="30" t="s">
        <v>143</v>
      </c>
      <c r="E31" s="30" t="s">
        <v>39</v>
      </c>
      <c r="F31" s="30">
        <v>5</v>
      </c>
      <c r="G31" s="30" t="s">
        <v>40</v>
      </c>
      <c r="H31" s="30" t="s">
        <v>41</v>
      </c>
      <c r="I31" s="31" t="s">
        <v>40</v>
      </c>
      <c r="J31" s="31">
        <v>5</v>
      </c>
      <c r="K31" s="31">
        <f t="shared" si="0"/>
        <v>5</v>
      </c>
      <c r="L31" s="32">
        <v>45566</v>
      </c>
      <c r="M31" s="31" t="s">
        <v>62</v>
      </c>
      <c r="N31" s="31" t="s">
        <v>43</v>
      </c>
      <c r="O31" s="31" t="s">
        <v>41</v>
      </c>
      <c r="P31" s="31" t="s">
        <v>148</v>
      </c>
      <c r="Q31" s="31" t="s">
        <v>149</v>
      </c>
      <c r="R31" s="31">
        <v>3</v>
      </c>
      <c r="S31" s="31">
        <v>10</v>
      </c>
      <c r="T31" s="31"/>
      <c r="U31" s="31"/>
      <c r="V31" s="31"/>
      <c r="W31" s="31"/>
      <c r="X31" s="31">
        <v>30</v>
      </c>
      <c r="Y31" s="31"/>
      <c r="Z31" s="31" t="s">
        <v>65</v>
      </c>
      <c r="AA31" s="31"/>
      <c r="AB31" s="31" t="s">
        <v>41</v>
      </c>
      <c r="AC31" s="31" t="s">
        <v>150</v>
      </c>
      <c r="AD31" s="31" t="s">
        <v>151</v>
      </c>
      <c r="AE31" s="31" t="s">
        <v>41</v>
      </c>
      <c r="AF31" s="31" t="s">
        <v>152</v>
      </c>
      <c r="AG31" s="31"/>
      <c r="AH31" s="187" t="s">
        <v>50</v>
      </c>
      <c r="AI31" s="34"/>
      <c r="AJ31" s="30" t="s">
        <v>3291</v>
      </c>
      <c r="AK31" s="30" t="s">
        <v>41</v>
      </c>
      <c r="AL31" s="30"/>
      <c r="AM31" s="36">
        <v>1</v>
      </c>
    </row>
    <row r="32" spans="1:39" s="215" customFormat="1" ht="30.75" thickBot="1">
      <c r="A32" s="38">
        <v>128</v>
      </c>
      <c r="B32" s="38">
        <v>118</v>
      </c>
      <c r="C32" s="39" t="s">
        <v>142</v>
      </c>
      <c r="D32" s="40" t="s">
        <v>143</v>
      </c>
      <c r="E32" s="40" t="s">
        <v>39</v>
      </c>
      <c r="F32" s="40">
        <v>5</v>
      </c>
      <c r="G32" s="40" t="s">
        <v>40</v>
      </c>
      <c r="H32" s="40" t="s">
        <v>41</v>
      </c>
      <c r="I32" s="41" t="s">
        <v>53</v>
      </c>
      <c r="J32" s="41">
        <v>150</v>
      </c>
      <c r="K32" s="41">
        <f t="shared" si="0"/>
        <v>150</v>
      </c>
      <c r="L32" s="42">
        <v>36251</v>
      </c>
      <c r="M32" s="41" t="s">
        <v>62</v>
      </c>
      <c r="N32" s="41" t="s">
        <v>120</v>
      </c>
      <c r="O32" s="41" t="s">
        <v>41</v>
      </c>
      <c r="P32" s="41" t="s">
        <v>144</v>
      </c>
      <c r="Q32" s="41" t="s">
        <v>145</v>
      </c>
      <c r="R32" s="41">
        <v>10</v>
      </c>
      <c r="S32" s="41">
        <v>10</v>
      </c>
      <c r="T32" s="41">
        <v>10</v>
      </c>
      <c r="U32" s="41"/>
      <c r="V32" s="41"/>
      <c r="W32" s="41"/>
      <c r="X32" s="41">
        <v>1000</v>
      </c>
      <c r="Y32" s="41"/>
      <c r="Z32" s="41" t="s">
        <v>46</v>
      </c>
      <c r="AA32" s="41"/>
      <c r="AB32" s="41" t="s">
        <v>48</v>
      </c>
      <c r="AC32" s="41"/>
      <c r="AD32" s="41" t="s">
        <v>146</v>
      </c>
      <c r="AE32" s="41" t="s">
        <v>48</v>
      </c>
      <c r="AF32" s="41"/>
      <c r="AG32" s="41"/>
      <c r="AH32" s="43" t="s">
        <v>50</v>
      </c>
      <c r="AI32" s="41"/>
      <c r="AJ32" s="51"/>
      <c r="AK32" s="51"/>
      <c r="AL32" s="51"/>
      <c r="AM32" s="45">
        <v>5</v>
      </c>
    </row>
    <row r="33" spans="1:39" s="215" customFormat="1" ht="30.75" thickTop="1">
      <c r="A33" s="28">
        <v>142</v>
      </c>
      <c r="B33" s="28" t="s">
        <v>279</v>
      </c>
      <c r="C33" s="29" t="s">
        <v>280</v>
      </c>
      <c r="D33" s="30" t="s">
        <v>3161</v>
      </c>
      <c r="E33" s="30" t="s">
        <v>39</v>
      </c>
      <c r="F33" s="30">
        <v>7</v>
      </c>
      <c r="G33" s="30" t="s">
        <v>61</v>
      </c>
      <c r="H33" s="30" t="s">
        <v>41</v>
      </c>
      <c r="I33" s="31" t="s">
        <v>61</v>
      </c>
      <c r="J33" s="31">
        <v>7</v>
      </c>
      <c r="K33" s="31">
        <f t="shared" si="0"/>
        <v>7</v>
      </c>
      <c r="L33" s="32">
        <v>45581</v>
      </c>
      <c r="M33" s="31" t="s">
        <v>62</v>
      </c>
      <c r="N33" s="31" t="s">
        <v>43</v>
      </c>
      <c r="O33" s="31" t="s">
        <v>41</v>
      </c>
      <c r="P33" s="57" t="s">
        <v>281</v>
      </c>
      <c r="Q33" s="31" t="s">
        <v>282</v>
      </c>
      <c r="R33" s="31">
        <v>3</v>
      </c>
      <c r="S33" s="31">
        <v>10</v>
      </c>
      <c r="T33" s="31">
        <v>3</v>
      </c>
      <c r="U33" s="31"/>
      <c r="V33" s="31"/>
      <c r="W33" s="31"/>
      <c r="X33" s="31">
        <v>90</v>
      </c>
      <c r="Y33" s="31"/>
      <c r="Z33" s="31" t="s">
        <v>46</v>
      </c>
      <c r="AA33" s="31"/>
      <c r="AB33" s="31" t="s">
        <v>41</v>
      </c>
      <c r="AC33" s="31" t="s">
        <v>283</v>
      </c>
      <c r="AD33" s="31" t="s">
        <v>219</v>
      </c>
      <c r="AE33" s="31" t="s">
        <v>41</v>
      </c>
      <c r="AF33" s="31" t="s">
        <v>222</v>
      </c>
      <c r="AG33" s="31" t="s">
        <v>285</v>
      </c>
      <c r="AH33" s="33" t="s">
        <v>50</v>
      </c>
      <c r="AI33" s="34"/>
      <c r="AJ33" s="30" t="s">
        <v>3177</v>
      </c>
      <c r="AK33" s="30" t="s">
        <v>41</v>
      </c>
      <c r="AL33" s="30"/>
      <c r="AM33" s="36">
        <v>1</v>
      </c>
    </row>
    <row r="34" spans="1:39" s="215" customFormat="1" ht="15.75" thickBot="1">
      <c r="A34" s="38">
        <v>142</v>
      </c>
      <c r="B34" s="38" t="s">
        <v>279</v>
      </c>
      <c r="C34" s="39" t="s">
        <v>280</v>
      </c>
      <c r="D34" s="40" t="s">
        <v>3161</v>
      </c>
      <c r="E34" s="40" t="s">
        <v>39</v>
      </c>
      <c r="F34" s="40">
        <v>7</v>
      </c>
      <c r="G34" s="40" t="s">
        <v>61</v>
      </c>
      <c r="H34" s="40" t="s">
        <v>41</v>
      </c>
      <c r="I34" s="41" t="s">
        <v>40</v>
      </c>
      <c r="J34" s="41">
        <v>5</v>
      </c>
      <c r="K34" s="41">
        <f t="shared" si="0"/>
        <v>5</v>
      </c>
      <c r="L34" s="42">
        <v>41153</v>
      </c>
      <c r="M34" s="41" t="s">
        <v>62</v>
      </c>
      <c r="N34" s="41" t="s">
        <v>43</v>
      </c>
      <c r="O34" s="41" t="s">
        <v>41</v>
      </c>
      <c r="P34" s="58" t="s">
        <v>281</v>
      </c>
      <c r="Q34" s="41" t="s">
        <v>282</v>
      </c>
      <c r="R34" s="41">
        <v>3</v>
      </c>
      <c r="S34" s="41">
        <v>10</v>
      </c>
      <c r="T34" s="41">
        <v>3</v>
      </c>
      <c r="U34" s="41"/>
      <c r="V34" s="41"/>
      <c r="W34" s="41"/>
      <c r="X34" s="41">
        <v>90</v>
      </c>
      <c r="Y34" s="41"/>
      <c r="Z34" s="41" t="s">
        <v>46</v>
      </c>
      <c r="AA34" s="41"/>
      <c r="AB34" s="41" t="s">
        <v>41</v>
      </c>
      <c r="AC34" s="41" t="s">
        <v>283</v>
      </c>
      <c r="AD34" s="41" t="s">
        <v>219</v>
      </c>
      <c r="AE34" s="41" t="s">
        <v>41</v>
      </c>
      <c r="AF34" s="41" t="s">
        <v>107</v>
      </c>
      <c r="AG34" s="41"/>
      <c r="AH34" s="43" t="s">
        <v>50</v>
      </c>
      <c r="AI34" s="41"/>
      <c r="AJ34" s="51"/>
      <c r="AK34" s="51"/>
      <c r="AL34" s="51"/>
      <c r="AM34" s="45">
        <v>2</v>
      </c>
    </row>
    <row r="35" spans="1:39" s="215" customFormat="1" ht="75.75" thickTop="1">
      <c r="A35" s="28">
        <v>143</v>
      </c>
      <c r="B35" s="28" t="s">
        <v>286</v>
      </c>
      <c r="C35" s="29" t="s">
        <v>280</v>
      </c>
      <c r="D35" s="30" t="s">
        <v>287</v>
      </c>
      <c r="E35" s="30" t="s">
        <v>39</v>
      </c>
      <c r="F35" s="30">
        <v>0.14000000000000001</v>
      </c>
      <c r="G35" s="30" t="s">
        <v>61</v>
      </c>
      <c r="H35" s="30" t="s">
        <v>41</v>
      </c>
      <c r="I35" s="31" t="s">
        <v>61</v>
      </c>
      <c r="J35" s="31">
        <v>0.14000000000000001</v>
      </c>
      <c r="K35" s="31">
        <f t="shared" si="0"/>
        <v>0.14000000000000001</v>
      </c>
      <c r="L35" s="32">
        <v>45581</v>
      </c>
      <c r="M35" s="31" t="s">
        <v>62</v>
      </c>
      <c r="N35" s="31" t="s">
        <v>43</v>
      </c>
      <c r="O35" s="31" t="s">
        <v>41</v>
      </c>
      <c r="P35" s="57" t="s">
        <v>281</v>
      </c>
      <c r="Q35" s="31" t="s">
        <v>293</v>
      </c>
      <c r="R35" s="31">
        <v>3</v>
      </c>
      <c r="S35" s="31">
        <v>10</v>
      </c>
      <c r="T35" s="31">
        <v>10</v>
      </c>
      <c r="U35" s="31"/>
      <c r="V35" s="31"/>
      <c r="W35" s="31"/>
      <c r="X35" s="31">
        <v>300</v>
      </c>
      <c r="Y35" s="31"/>
      <c r="Z35" s="31" t="s">
        <v>46</v>
      </c>
      <c r="AA35" s="31"/>
      <c r="AB35" s="31" t="s">
        <v>41</v>
      </c>
      <c r="AC35" s="31" t="s">
        <v>294</v>
      </c>
      <c r="AD35" s="31" t="s">
        <v>219</v>
      </c>
      <c r="AE35" s="31" t="s">
        <v>41</v>
      </c>
      <c r="AF35" s="31" t="s">
        <v>222</v>
      </c>
      <c r="AG35" s="31" t="s">
        <v>285</v>
      </c>
      <c r="AH35" s="33" t="s">
        <v>50</v>
      </c>
      <c r="AI35" s="34"/>
      <c r="AJ35" s="30" t="s">
        <v>3178</v>
      </c>
      <c r="AK35" s="30" t="s">
        <v>41</v>
      </c>
      <c r="AL35" s="30"/>
      <c r="AM35" s="36">
        <v>1</v>
      </c>
    </row>
    <row r="36" spans="1:39" s="215" customFormat="1">
      <c r="A36" s="38">
        <v>143</v>
      </c>
      <c r="B36" s="38" t="s">
        <v>286</v>
      </c>
      <c r="C36" s="39" t="s">
        <v>280</v>
      </c>
      <c r="D36" s="40" t="s">
        <v>287</v>
      </c>
      <c r="E36" s="40" t="s">
        <v>39</v>
      </c>
      <c r="F36" s="40">
        <v>0.14000000000000001</v>
      </c>
      <c r="G36" s="40" t="s">
        <v>61</v>
      </c>
      <c r="H36" s="40" t="s">
        <v>41</v>
      </c>
      <c r="I36" s="50" t="s">
        <v>40</v>
      </c>
      <c r="J36" s="50">
        <v>0.1</v>
      </c>
      <c r="K36" s="50">
        <f t="shared" si="0"/>
        <v>0.1</v>
      </c>
      <c r="L36" s="53">
        <v>41153</v>
      </c>
      <c r="M36" s="50" t="s">
        <v>62</v>
      </c>
      <c r="N36" s="50" t="s">
        <v>43</v>
      </c>
      <c r="O36" s="50" t="s">
        <v>41</v>
      </c>
      <c r="P36" s="175" t="s">
        <v>281</v>
      </c>
      <c r="Q36" s="50" t="s">
        <v>293</v>
      </c>
      <c r="R36" s="50">
        <v>3</v>
      </c>
      <c r="S36" s="50">
        <v>10</v>
      </c>
      <c r="T36" s="50">
        <v>10</v>
      </c>
      <c r="U36" s="50"/>
      <c r="V36" s="50"/>
      <c r="W36" s="50"/>
      <c r="X36" s="50">
        <v>300</v>
      </c>
      <c r="Y36" s="50"/>
      <c r="Z36" s="50" t="s">
        <v>46</v>
      </c>
      <c r="AA36" s="50"/>
      <c r="AB36" s="50" t="s">
        <v>41</v>
      </c>
      <c r="AC36" s="50" t="s">
        <v>294</v>
      </c>
      <c r="AD36" s="50" t="s">
        <v>219</v>
      </c>
      <c r="AE36" s="50" t="s">
        <v>41</v>
      </c>
      <c r="AF36" s="50" t="s">
        <v>107</v>
      </c>
      <c r="AG36" s="50"/>
      <c r="AH36" s="54" t="s">
        <v>50</v>
      </c>
      <c r="AI36" s="50"/>
      <c r="AJ36" s="51"/>
      <c r="AK36" s="51"/>
      <c r="AL36" s="51"/>
      <c r="AM36" s="52">
        <v>2</v>
      </c>
    </row>
    <row r="37" spans="1:39" s="215" customFormat="1" ht="45.75" thickBot="1">
      <c r="A37" s="38">
        <v>143</v>
      </c>
      <c r="B37" s="38" t="s">
        <v>286</v>
      </c>
      <c r="C37" s="39" t="s">
        <v>280</v>
      </c>
      <c r="D37" s="40" t="s">
        <v>287</v>
      </c>
      <c r="E37" s="40" t="s">
        <v>39</v>
      </c>
      <c r="F37" s="40">
        <v>0.14000000000000001</v>
      </c>
      <c r="G37" s="40" t="s">
        <v>61</v>
      </c>
      <c r="H37" s="40" t="s">
        <v>41</v>
      </c>
      <c r="I37" s="41" t="s">
        <v>53</v>
      </c>
      <c r="J37" s="41">
        <v>0.48</v>
      </c>
      <c r="K37" s="41">
        <f t="shared" si="0"/>
        <v>0.48</v>
      </c>
      <c r="L37" s="42">
        <v>44774</v>
      </c>
      <c r="M37" s="41" t="s">
        <v>62</v>
      </c>
      <c r="N37" s="41" t="s">
        <v>43</v>
      </c>
      <c r="O37" s="41" t="s">
        <v>41</v>
      </c>
      <c r="P37" s="58" t="s">
        <v>288</v>
      </c>
      <c r="Q37" s="41" t="s">
        <v>289</v>
      </c>
      <c r="R37" s="41">
        <v>6</v>
      </c>
      <c r="S37" s="41">
        <v>30</v>
      </c>
      <c r="T37" s="41"/>
      <c r="U37" s="41"/>
      <c r="V37" s="41"/>
      <c r="W37" s="41"/>
      <c r="X37" s="41">
        <v>200</v>
      </c>
      <c r="Y37" s="41"/>
      <c r="Z37" s="41" t="s">
        <v>65</v>
      </c>
      <c r="AA37" s="41"/>
      <c r="AB37" s="41" t="s">
        <v>41</v>
      </c>
      <c r="AC37" s="41" t="s">
        <v>290</v>
      </c>
      <c r="AD37" s="41" t="s">
        <v>244</v>
      </c>
      <c r="AE37" s="41" t="s">
        <v>41</v>
      </c>
      <c r="AF37" s="41" t="s">
        <v>291</v>
      </c>
      <c r="AG37" s="41"/>
      <c r="AH37" s="43" t="s">
        <v>50</v>
      </c>
      <c r="AI37" s="41"/>
      <c r="AJ37" s="51"/>
      <c r="AK37" s="51"/>
      <c r="AL37" s="51"/>
      <c r="AM37" s="45">
        <v>5</v>
      </c>
    </row>
    <row r="38" spans="1:39" s="215" customFormat="1" ht="30.75" thickTop="1">
      <c r="A38" s="28">
        <v>145</v>
      </c>
      <c r="B38" s="28">
        <v>140</v>
      </c>
      <c r="C38" s="29" t="s">
        <v>153</v>
      </c>
      <c r="D38" s="30" t="s">
        <v>154</v>
      </c>
      <c r="E38" s="30" t="s">
        <v>39</v>
      </c>
      <c r="F38" s="30">
        <v>7.0000000000000001E-3</v>
      </c>
      <c r="G38" s="30" t="s">
        <v>61</v>
      </c>
      <c r="H38" s="30" t="s">
        <v>41</v>
      </c>
      <c r="I38" s="31" t="s">
        <v>61</v>
      </c>
      <c r="J38" s="31">
        <v>7.0000000000000001E-3</v>
      </c>
      <c r="K38" s="31">
        <f t="shared" si="0"/>
        <v>7.0000000000000001E-3</v>
      </c>
      <c r="L38" s="32">
        <v>45513</v>
      </c>
      <c r="M38" s="31" t="s">
        <v>42</v>
      </c>
      <c r="N38" s="31" t="s">
        <v>43</v>
      </c>
      <c r="O38" s="31" t="s">
        <v>41</v>
      </c>
      <c r="P38" s="31" t="s">
        <v>155</v>
      </c>
      <c r="Q38" s="31" t="s">
        <v>156</v>
      </c>
      <c r="R38" s="31"/>
      <c r="S38" s="31">
        <v>10</v>
      </c>
      <c r="T38" s="31">
        <v>10</v>
      </c>
      <c r="U38" s="31"/>
      <c r="V38" s="31"/>
      <c r="W38" s="31"/>
      <c r="X38" s="31">
        <v>100</v>
      </c>
      <c r="Y38" s="31"/>
      <c r="Z38" s="31" t="s">
        <v>46</v>
      </c>
      <c r="AA38" s="31"/>
      <c r="AB38" s="31" t="s">
        <v>48</v>
      </c>
      <c r="AC38" s="31"/>
      <c r="AD38" s="31" t="s">
        <v>157</v>
      </c>
      <c r="AE38" s="31" t="s">
        <v>41</v>
      </c>
      <c r="AF38" s="31" t="s">
        <v>160</v>
      </c>
      <c r="AG38" s="31" t="s">
        <v>161</v>
      </c>
      <c r="AH38" s="33" t="s">
        <v>50</v>
      </c>
      <c r="AI38" s="34"/>
      <c r="AJ38" s="30" t="s">
        <v>3167</v>
      </c>
      <c r="AK38" s="30" t="s">
        <v>41</v>
      </c>
      <c r="AL38" s="30"/>
      <c r="AM38" s="36">
        <v>1</v>
      </c>
    </row>
    <row r="39" spans="1:39" s="215" customFormat="1" ht="30.75" thickBot="1">
      <c r="A39" s="38">
        <v>145</v>
      </c>
      <c r="B39" s="38">
        <v>140</v>
      </c>
      <c r="C39" s="39" t="s">
        <v>153</v>
      </c>
      <c r="D39" s="40" t="s">
        <v>154</v>
      </c>
      <c r="E39" s="40" t="s">
        <v>39</v>
      </c>
      <c r="F39" s="40">
        <v>7.0000000000000001E-3</v>
      </c>
      <c r="G39" s="40" t="s">
        <v>61</v>
      </c>
      <c r="H39" s="40" t="s">
        <v>41</v>
      </c>
      <c r="I39" s="41" t="s">
        <v>40</v>
      </c>
      <c r="J39" s="41">
        <v>5.0000000000000001E-3</v>
      </c>
      <c r="K39" s="41">
        <f t="shared" si="0"/>
        <v>5.0000000000000001E-3</v>
      </c>
      <c r="L39" s="42">
        <v>41154</v>
      </c>
      <c r="M39" s="41" t="s">
        <v>42</v>
      </c>
      <c r="N39" s="41" t="s">
        <v>43</v>
      </c>
      <c r="O39" s="41" t="s">
        <v>41</v>
      </c>
      <c r="P39" s="41" t="s">
        <v>155</v>
      </c>
      <c r="Q39" s="41" t="s">
        <v>156</v>
      </c>
      <c r="R39" s="41"/>
      <c r="S39" s="41">
        <v>10</v>
      </c>
      <c r="T39" s="41">
        <v>10</v>
      </c>
      <c r="U39" s="41"/>
      <c r="V39" s="41"/>
      <c r="W39" s="41"/>
      <c r="X39" s="41">
        <v>100</v>
      </c>
      <c r="Y39" s="41"/>
      <c r="Z39" s="41" t="s">
        <v>46</v>
      </c>
      <c r="AA39" s="41"/>
      <c r="AB39" s="41" t="s">
        <v>48</v>
      </c>
      <c r="AC39" s="41"/>
      <c r="AD39" s="41" t="s">
        <v>157</v>
      </c>
      <c r="AE39" s="41" t="s">
        <v>41</v>
      </c>
      <c r="AF39" s="41" t="s">
        <v>158</v>
      </c>
      <c r="AG39" s="41"/>
      <c r="AH39" s="43" t="s">
        <v>50</v>
      </c>
      <c r="AI39" s="41"/>
      <c r="AJ39" s="51"/>
      <c r="AK39" s="51"/>
      <c r="AL39" s="51"/>
      <c r="AM39" s="45">
        <v>2</v>
      </c>
    </row>
    <row r="40" spans="1:39" s="215" customFormat="1" ht="30.75" thickTop="1">
      <c r="A40" s="28">
        <v>163</v>
      </c>
      <c r="B40" s="28">
        <v>161</v>
      </c>
      <c r="C40" s="29" t="s">
        <v>1154</v>
      </c>
      <c r="D40" s="30" t="s">
        <v>3387</v>
      </c>
      <c r="E40" s="30" t="s">
        <v>39</v>
      </c>
      <c r="F40" s="30">
        <v>14</v>
      </c>
      <c r="G40" s="30" t="s">
        <v>61</v>
      </c>
      <c r="H40" s="30" t="s">
        <v>41</v>
      </c>
      <c r="I40" s="31" t="s">
        <v>61</v>
      </c>
      <c r="J40" s="31">
        <v>14.16</v>
      </c>
      <c r="K40" s="31">
        <f t="shared" si="0"/>
        <v>14</v>
      </c>
      <c r="L40" s="32">
        <v>36251</v>
      </c>
      <c r="M40" s="31" t="s">
        <v>1050</v>
      </c>
      <c r="N40" s="31" t="s">
        <v>97</v>
      </c>
      <c r="O40" s="31" t="s">
        <v>41</v>
      </c>
      <c r="P40" s="31" t="s">
        <v>1163</v>
      </c>
      <c r="Q40" s="31" t="s">
        <v>1164</v>
      </c>
      <c r="R40" s="31">
        <v>10</v>
      </c>
      <c r="S40" s="31">
        <v>10</v>
      </c>
      <c r="T40" s="31"/>
      <c r="U40" s="31"/>
      <c r="V40" s="31"/>
      <c r="W40" s="31"/>
      <c r="X40" s="31">
        <v>100</v>
      </c>
      <c r="Y40" s="31"/>
      <c r="Z40" s="31" t="s">
        <v>65</v>
      </c>
      <c r="AA40" s="31"/>
      <c r="AB40" s="31" t="s">
        <v>48</v>
      </c>
      <c r="AC40" s="31"/>
      <c r="AD40" s="31" t="s">
        <v>244</v>
      </c>
      <c r="AE40" s="31" t="s">
        <v>41</v>
      </c>
      <c r="AF40" s="31" t="s">
        <v>1165</v>
      </c>
      <c r="AG40" s="31" t="s">
        <v>1166</v>
      </c>
      <c r="AH40" s="33" t="s">
        <v>50</v>
      </c>
      <c r="AI40" s="34"/>
      <c r="AJ40" s="30" t="s">
        <v>3179</v>
      </c>
      <c r="AK40" s="30" t="s">
        <v>41</v>
      </c>
      <c r="AL40" s="30"/>
      <c r="AM40" s="36">
        <v>1</v>
      </c>
    </row>
    <row r="41" spans="1:39" s="215" customFormat="1" ht="30.75" thickBot="1">
      <c r="A41" s="38">
        <v>163</v>
      </c>
      <c r="B41" s="38">
        <v>161</v>
      </c>
      <c r="C41" s="39" t="s">
        <v>1154</v>
      </c>
      <c r="D41" s="40" t="s">
        <v>3387</v>
      </c>
      <c r="E41" s="40" t="s">
        <v>39</v>
      </c>
      <c r="F41" s="40">
        <v>14</v>
      </c>
      <c r="G41" s="40" t="s">
        <v>61</v>
      </c>
      <c r="H41" s="40" t="s">
        <v>41</v>
      </c>
      <c r="I41" s="41" t="s">
        <v>53</v>
      </c>
      <c r="J41" s="41">
        <v>340</v>
      </c>
      <c r="K41" s="41">
        <f t="shared" si="0"/>
        <v>340</v>
      </c>
      <c r="L41" s="42">
        <v>36251</v>
      </c>
      <c r="M41" s="41" t="s">
        <v>1050</v>
      </c>
      <c r="N41" s="41" t="s">
        <v>97</v>
      </c>
      <c r="O41" s="41" t="s">
        <v>41</v>
      </c>
      <c r="P41" s="41" t="s">
        <v>1163</v>
      </c>
      <c r="Q41" s="41" t="s">
        <v>1164</v>
      </c>
      <c r="R41" s="41">
        <v>10</v>
      </c>
      <c r="S41" s="41">
        <v>10</v>
      </c>
      <c r="T41" s="41"/>
      <c r="U41" s="41"/>
      <c r="V41" s="41"/>
      <c r="W41" s="41"/>
      <c r="X41" s="41">
        <v>100</v>
      </c>
      <c r="Y41" s="41"/>
      <c r="Z41" s="41" t="s">
        <v>65</v>
      </c>
      <c r="AA41" s="41"/>
      <c r="AB41" s="41" t="s">
        <v>48</v>
      </c>
      <c r="AC41" s="41"/>
      <c r="AD41" s="41" t="s">
        <v>244</v>
      </c>
      <c r="AE41" s="41" t="s">
        <v>41</v>
      </c>
      <c r="AF41" s="41" t="s">
        <v>1165</v>
      </c>
      <c r="AG41" s="41" t="s">
        <v>1166</v>
      </c>
      <c r="AH41" s="43" t="s">
        <v>50</v>
      </c>
      <c r="AI41" s="41"/>
      <c r="AJ41" s="51"/>
      <c r="AK41" s="51"/>
      <c r="AL41" s="51"/>
      <c r="AM41" s="45">
        <v>5</v>
      </c>
    </row>
    <row r="42" spans="1:39" s="215" customFormat="1" ht="30.75" thickTop="1">
      <c r="A42" s="28">
        <v>188</v>
      </c>
      <c r="B42" s="28">
        <v>186</v>
      </c>
      <c r="C42" s="29" t="s">
        <v>1175</v>
      </c>
      <c r="D42" s="30" t="s">
        <v>1176</v>
      </c>
      <c r="E42" s="30" t="s">
        <v>39</v>
      </c>
      <c r="F42" s="30">
        <v>14</v>
      </c>
      <c r="G42" s="30" t="s">
        <v>61</v>
      </c>
      <c r="H42" s="30" t="s">
        <v>41</v>
      </c>
      <c r="I42" s="31" t="s">
        <v>61</v>
      </c>
      <c r="J42" s="31">
        <v>14</v>
      </c>
      <c r="K42" s="31">
        <f t="shared" si="0"/>
        <v>14</v>
      </c>
      <c r="L42" s="32">
        <v>45604</v>
      </c>
      <c r="M42" s="31" t="s">
        <v>86</v>
      </c>
      <c r="N42" s="31" t="s">
        <v>97</v>
      </c>
      <c r="O42" s="31" t="s">
        <v>41</v>
      </c>
      <c r="P42" s="31" t="s">
        <v>1177</v>
      </c>
      <c r="Q42" s="31" t="s">
        <v>1178</v>
      </c>
      <c r="R42" s="31">
        <v>3</v>
      </c>
      <c r="S42" s="31">
        <v>10</v>
      </c>
      <c r="T42" s="31"/>
      <c r="U42" s="31"/>
      <c r="V42" s="31"/>
      <c r="W42" s="31"/>
      <c r="X42" s="31">
        <v>30</v>
      </c>
      <c r="Y42" s="31"/>
      <c r="Z42" s="31" t="s">
        <v>65</v>
      </c>
      <c r="AA42" s="31"/>
      <c r="AB42" s="31" t="s">
        <v>41</v>
      </c>
      <c r="AC42" s="31" t="s">
        <v>1179</v>
      </c>
      <c r="AD42" s="31" t="s">
        <v>1180</v>
      </c>
      <c r="AE42" s="31" t="s">
        <v>41</v>
      </c>
      <c r="AF42" s="31" t="s">
        <v>222</v>
      </c>
      <c r="AG42" s="55" t="s">
        <v>3119</v>
      </c>
      <c r="AH42" s="33" t="s">
        <v>50</v>
      </c>
      <c r="AI42" s="34"/>
      <c r="AJ42" s="30" t="s">
        <v>3120</v>
      </c>
      <c r="AK42" s="30" t="s">
        <v>41</v>
      </c>
      <c r="AL42" s="30"/>
      <c r="AM42" s="36">
        <v>1</v>
      </c>
    </row>
    <row r="43" spans="1:39" s="215" customFormat="1" ht="15.75" thickBot="1">
      <c r="A43" s="38">
        <v>188</v>
      </c>
      <c r="B43" s="38">
        <v>186</v>
      </c>
      <c r="C43" s="39" t="s">
        <v>1175</v>
      </c>
      <c r="D43" s="40" t="s">
        <v>1176</v>
      </c>
      <c r="E43" s="40" t="s">
        <v>39</v>
      </c>
      <c r="F43" s="40">
        <v>14</v>
      </c>
      <c r="G43" s="40" t="s">
        <v>61</v>
      </c>
      <c r="H43" s="40" t="s">
        <v>41</v>
      </c>
      <c r="I43" s="41" t="s">
        <v>40</v>
      </c>
      <c r="J43" s="41">
        <v>10</v>
      </c>
      <c r="K43" s="41">
        <f t="shared" si="0"/>
        <v>10</v>
      </c>
      <c r="L43" s="42">
        <v>39692</v>
      </c>
      <c r="M43" s="41" t="s">
        <v>86</v>
      </c>
      <c r="N43" s="41" t="s">
        <v>97</v>
      </c>
      <c r="O43" s="41" t="s">
        <v>41</v>
      </c>
      <c r="P43" s="41" t="s">
        <v>1177</v>
      </c>
      <c r="Q43" s="41" t="s">
        <v>1178</v>
      </c>
      <c r="R43" s="41">
        <v>3</v>
      </c>
      <c r="S43" s="41">
        <v>10</v>
      </c>
      <c r="T43" s="41"/>
      <c r="U43" s="41"/>
      <c r="V43" s="41"/>
      <c r="W43" s="41"/>
      <c r="X43" s="41">
        <v>30</v>
      </c>
      <c r="Y43" s="41"/>
      <c r="Z43" s="41" t="s">
        <v>65</v>
      </c>
      <c r="AA43" s="41"/>
      <c r="AB43" s="41" t="s">
        <v>41</v>
      </c>
      <c r="AC43" s="41" t="s">
        <v>1179</v>
      </c>
      <c r="AD43" s="41" t="s">
        <v>1180</v>
      </c>
      <c r="AE43" s="41" t="s">
        <v>41</v>
      </c>
      <c r="AF43" s="41" t="s">
        <v>107</v>
      </c>
      <c r="AG43" s="41"/>
      <c r="AH43" s="43" t="s">
        <v>50</v>
      </c>
      <c r="AI43" s="41" t="s">
        <v>1181</v>
      </c>
      <c r="AJ43" s="51"/>
      <c r="AK43" s="51"/>
      <c r="AL43" s="51"/>
      <c r="AM43" s="45">
        <v>2</v>
      </c>
    </row>
    <row r="44" spans="1:39" s="215" customFormat="1" ht="120.75" thickTop="1">
      <c r="A44" s="28">
        <v>196</v>
      </c>
      <c r="B44" s="28">
        <v>190</v>
      </c>
      <c r="C44" s="29" t="s">
        <v>1182</v>
      </c>
      <c r="D44" s="30" t="s">
        <v>1183</v>
      </c>
      <c r="E44" s="30" t="s">
        <v>39</v>
      </c>
      <c r="F44" s="30">
        <v>2.7</v>
      </c>
      <c r="G44" s="30" t="s">
        <v>61</v>
      </c>
      <c r="H44" s="30" t="s">
        <v>41</v>
      </c>
      <c r="I44" s="31" t="s">
        <v>61</v>
      </c>
      <c r="J44" s="31">
        <v>2.66</v>
      </c>
      <c r="K44" s="31">
        <f t="shared" si="0"/>
        <v>2.7</v>
      </c>
      <c r="L44" s="32">
        <v>45604</v>
      </c>
      <c r="M44" s="31" t="s">
        <v>488</v>
      </c>
      <c r="N44" s="31" t="s">
        <v>489</v>
      </c>
      <c r="O44" s="31" t="s">
        <v>41</v>
      </c>
      <c r="P44" s="31" t="s">
        <v>1184</v>
      </c>
      <c r="Q44" s="31" t="s">
        <v>1189</v>
      </c>
      <c r="R44" s="31">
        <v>10</v>
      </c>
      <c r="S44" s="31">
        <v>10</v>
      </c>
      <c r="T44" s="31"/>
      <c r="U44" s="31"/>
      <c r="V44" s="31"/>
      <c r="W44" s="31"/>
      <c r="X44" s="31">
        <v>100</v>
      </c>
      <c r="Y44" s="31"/>
      <c r="Z44" s="31" t="s">
        <v>65</v>
      </c>
      <c r="AA44" s="31"/>
      <c r="AB44" s="31" t="s">
        <v>48</v>
      </c>
      <c r="AC44" s="31" t="s">
        <v>1190</v>
      </c>
      <c r="AD44" s="31" t="s">
        <v>271</v>
      </c>
      <c r="AE44" s="31" t="s">
        <v>41</v>
      </c>
      <c r="AF44" s="31" t="s">
        <v>3128</v>
      </c>
      <c r="AG44" s="31" t="s">
        <v>3121</v>
      </c>
      <c r="AH44" s="33" t="s">
        <v>50</v>
      </c>
      <c r="AI44" s="34"/>
      <c r="AJ44" s="30" t="s">
        <v>3180</v>
      </c>
      <c r="AK44" s="30" t="s">
        <v>41</v>
      </c>
      <c r="AL44" s="30"/>
      <c r="AM44" s="36">
        <v>1</v>
      </c>
    </row>
    <row r="45" spans="1:39" s="215" customFormat="1" ht="120">
      <c r="A45" s="38">
        <v>196</v>
      </c>
      <c r="B45" s="38">
        <v>190</v>
      </c>
      <c r="C45" s="39" t="s">
        <v>1182</v>
      </c>
      <c r="D45" s="40" t="s">
        <v>1183</v>
      </c>
      <c r="E45" s="40" t="s">
        <v>39</v>
      </c>
      <c r="F45" s="40">
        <v>2.7</v>
      </c>
      <c r="G45" s="40" t="s">
        <v>61</v>
      </c>
      <c r="H45" s="40" t="s">
        <v>41</v>
      </c>
      <c r="I45" s="50" t="s">
        <v>40</v>
      </c>
      <c r="J45" s="50">
        <v>1.9</v>
      </c>
      <c r="K45" s="50">
        <f t="shared" si="0"/>
        <v>1.9</v>
      </c>
      <c r="L45" s="53">
        <v>42795</v>
      </c>
      <c r="M45" s="50" t="s">
        <v>488</v>
      </c>
      <c r="N45" s="50" t="s">
        <v>489</v>
      </c>
      <c r="O45" s="50" t="s">
        <v>41</v>
      </c>
      <c r="P45" s="50" t="s">
        <v>1184</v>
      </c>
      <c r="Q45" s="50" t="s">
        <v>1189</v>
      </c>
      <c r="R45" s="50">
        <v>10</v>
      </c>
      <c r="S45" s="50">
        <v>10</v>
      </c>
      <c r="T45" s="50"/>
      <c r="U45" s="50"/>
      <c r="V45" s="50"/>
      <c r="W45" s="50"/>
      <c r="X45" s="50">
        <v>100</v>
      </c>
      <c r="Y45" s="50"/>
      <c r="Z45" s="50" t="s">
        <v>65</v>
      </c>
      <c r="AA45" s="50"/>
      <c r="AB45" s="50" t="s">
        <v>48</v>
      </c>
      <c r="AC45" s="50" t="s">
        <v>1190</v>
      </c>
      <c r="AD45" s="50" t="s">
        <v>271</v>
      </c>
      <c r="AE45" s="50" t="s">
        <v>41</v>
      </c>
      <c r="AF45" s="50" t="s">
        <v>1187</v>
      </c>
      <c r="AG45" s="50"/>
      <c r="AH45" s="54" t="s">
        <v>50</v>
      </c>
      <c r="AI45" s="50" t="s">
        <v>1191</v>
      </c>
      <c r="AJ45" s="51"/>
      <c r="AK45" s="51"/>
      <c r="AL45" s="51"/>
      <c r="AM45" s="52">
        <v>2</v>
      </c>
    </row>
    <row r="46" spans="1:39" s="215" customFormat="1" ht="120.75" thickBot="1">
      <c r="A46" s="38">
        <v>196</v>
      </c>
      <c r="B46" s="38">
        <v>190</v>
      </c>
      <c r="C46" s="39" t="s">
        <v>1182</v>
      </c>
      <c r="D46" s="40" t="s">
        <v>1183</v>
      </c>
      <c r="E46" s="40" t="s">
        <v>39</v>
      </c>
      <c r="F46" s="40">
        <v>2.7</v>
      </c>
      <c r="G46" s="40" t="s">
        <v>61</v>
      </c>
      <c r="H46" s="40" t="s">
        <v>41</v>
      </c>
      <c r="I46" s="41" t="s">
        <v>371</v>
      </c>
      <c r="J46" s="41">
        <v>2</v>
      </c>
      <c r="K46" s="41">
        <f t="shared" si="0"/>
        <v>2</v>
      </c>
      <c r="L46" s="42">
        <v>38932</v>
      </c>
      <c r="M46" s="41" t="s">
        <v>62</v>
      </c>
      <c r="N46" s="41" t="s">
        <v>489</v>
      </c>
      <c r="O46" s="41" t="s">
        <v>41</v>
      </c>
      <c r="P46" s="41" t="s">
        <v>1184</v>
      </c>
      <c r="Q46" s="41" t="s">
        <v>1189</v>
      </c>
      <c r="R46" s="41">
        <v>3</v>
      </c>
      <c r="S46" s="41">
        <v>10</v>
      </c>
      <c r="T46" s="41"/>
      <c r="U46" s="41"/>
      <c r="V46" s="41">
        <v>3</v>
      </c>
      <c r="W46" s="41"/>
      <c r="X46" s="41">
        <v>100</v>
      </c>
      <c r="Y46" s="41"/>
      <c r="Z46" s="41" t="s">
        <v>65</v>
      </c>
      <c r="AA46" s="41"/>
      <c r="AB46" s="41" t="s">
        <v>48</v>
      </c>
      <c r="AC46" s="41" t="s">
        <v>1186</v>
      </c>
      <c r="AD46" s="41" t="s">
        <v>271</v>
      </c>
      <c r="AE46" s="41" t="s">
        <v>41</v>
      </c>
      <c r="AF46" s="41" t="s">
        <v>1187</v>
      </c>
      <c r="AG46" s="41"/>
      <c r="AH46" s="43" t="s">
        <v>50</v>
      </c>
      <c r="AI46" s="41"/>
      <c r="AJ46" s="51"/>
      <c r="AK46" s="51"/>
      <c r="AL46" s="51"/>
      <c r="AM46" s="45">
        <v>6</v>
      </c>
    </row>
    <row r="47" spans="1:39" s="215" customFormat="1" ht="135.75" thickTop="1">
      <c r="A47" s="28">
        <v>211</v>
      </c>
      <c r="B47" s="28">
        <v>196</v>
      </c>
      <c r="C47" s="29" t="s">
        <v>1253</v>
      </c>
      <c r="D47" s="30" t="s">
        <v>1254</v>
      </c>
      <c r="E47" s="30" t="s">
        <v>39</v>
      </c>
      <c r="F47" s="30">
        <v>50</v>
      </c>
      <c r="G47" s="30" t="s">
        <v>61</v>
      </c>
      <c r="H47" s="30" t="s">
        <v>41</v>
      </c>
      <c r="I47" s="31" t="s">
        <v>61</v>
      </c>
      <c r="J47" s="31">
        <v>50.4</v>
      </c>
      <c r="K47" s="31">
        <f t="shared" si="0"/>
        <v>50</v>
      </c>
      <c r="L47" s="32">
        <v>45604</v>
      </c>
      <c r="M47" s="31" t="s">
        <v>186</v>
      </c>
      <c r="N47" s="31" t="s">
        <v>43</v>
      </c>
      <c r="O47" s="31" t="s">
        <v>41</v>
      </c>
      <c r="P47" s="31" t="s">
        <v>1255</v>
      </c>
      <c r="Q47" s="31" t="s">
        <v>1260</v>
      </c>
      <c r="R47" s="31">
        <v>3</v>
      </c>
      <c r="S47" s="31">
        <v>10</v>
      </c>
      <c r="T47" s="31"/>
      <c r="U47" s="31"/>
      <c r="V47" s="31"/>
      <c r="W47" s="31"/>
      <c r="X47" s="31">
        <v>30</v>
      </c>
      <c r="Y47" s="31"/>
      <c r="Z47" s="31" t="s">
        <v>190</v>
      </c>
      <c r="AA47" s="31" t="s">
        <v>1261</v>
      </c>
      <c r="AB47" s="31" t="s">
        <v>41</v>
      </c>
      <c r="AC47" s="31" t="s">
        <v>1262</v>
      </c>
      <c r="AD47" s="31" t="s">
        <v>106</v>
      </c>
      <c r="AE47" s="31" t="s">
        <v>41</v>
      </c>
      <c r="AF47" s="31" t="s">
        <v>3125</v>
      </c>
      <c r="AG47" s="31" t="s">
        <v>3126</v>
      </c>
      <c r="AH47" s="33" t="s">
        <v>50</v>
      </c>
      <c r="AI47" s="34"/>
      <c r="AJ47" s="30" t="s">
        <v>3181</v>
      </c>
      <c r="AK47" s="30" t="s">
        <v>41</v>
      </c>
      <c r="AL47" s="30"/>
      <c r="AM47" s="36">
        <v>1</v>
      </c>
    </row>
    <row r="48" spans="1:39" s="215" customFormat="1" ht="120.75" thickBot="1">
      <c r="A48" s="38">
        <v>211</v>
      </c>
      <c r="B48" s="38">
        <v>196</v>
      </c>
      <c r="C48" s="39" t="s">
        <v>1253</v>
      </c>
      <c r="D48" s="40" t="s">
        <v>1254</v>
      </c>
      <c r="E48" s="40" t="s">
        <v>39</v>
      </c>
      <c r="F48" s="40">
        <v>50</v>
      </c>
      <c r="G48" s="40" t="s">
        <v>61</v>
      </c>
      <c r="H48" s="40" t="s">
        <v>41</v>
      </c>
      <c r="I48" s="41" t="s">
        <v>40</v>
      </c>
      <c r="J48" s="41">
        <v>36</v>
      </c>
      <c r="K48" s="41">
        <f t="shared" si="0"/>
        <v>36</v>
      </c>
      <c r="L48" s="42">
        <v>39692</v>
      </c>
      <c r="M48" s="41" t="s">
        <v>186</v>
      </c>
      <c r="N48" s="41" t="s">
        <v>43</v>
      </c>
      <c r="O48" s="41" t="s">
        <v>41</v>
      </c>
      <c r="P48" s="41" t="s">
        <v>1255</v>
      </c>
      <c r="Q48" s="41" t="s">
        <v>1260</v>
      </c>
      <c r="R48" s="41">
        <v>3</v>
      </c>
      <c r="S48" s="41">
        <v>10</v>
      </c>
      <c r="T48" s="41"/>
      <c r="U48" s="41"/>
      <c r="V48" s="41"/>
      <c r="W48" s="41"/>
      <c r="X48" s="41">
        <v>30</v>
      </c>
      <c r="Y48" s="41"/>
      <c r="Z48" s="41" t="s">
        <v>190</v>
      </c>
      <c r="AA48" s="41" t="s">
        <v>1261</v>
      </c>
      <c r="AB48" s="41" t="s">
        <v>41</v>
      </c>
      <c r="AC48" s="41" t="s">
        <v>1262</v>
      </c>
      <c r="AD48" s="41" t="s">
        <v>106</v>
      </c>
      <c r="AE48" s="41" t="s">
        <v>41</v>
      </c>
      <c r="AF48" s="41" t="s">
        <v>1258</v>
      </c>
      <c r="AG48" s="41"/>
      <c r="AH48" s="43" t="s">
        <v>50</v>
      </c>
      <c r="AI48" s="41" t="s">
        <v>333</v>
      </c>
      <c r="AJ48" s="51"/>
      <c r="AK48" s="51"/>
      <c r="AL48" s="51"/>
      <c r="AM48" s="45">
        <v>2</v>
      </c>
    </row>
    <row r="49" spans="1:39" s="215" customFormat="1" ht="30.75" thickTop="1">
      <c r="A49" s="28">
        <v>240</v>
      </c>
      <c r="B49" s="28">
        <v>212</v>
      </c>
      <c r="C49" s="29" t="s">
        <v>1317</v>
      </c>
      <c r="D49" s="30" t="s">
        <v>1318</v>
      </c>
      <c r="E49" s="30" t="s">
        <v>39</v>
      </c>
      <c r="F49" s="30">
        <v>0.69</v>
      </c>
      <c r="G49" s="30" t="s">
        <v>61</v>
      </c>
      <c r="H49" s="30" t="s">
        <v>41</v>
      </c>
      <c r="I49" s="31" t="s">
        <v>61</v>
      </c>
      <c r="J49" s="31">
        <v>0.68600000000000005</v>
      </c>
      <c r="K49" s="31">
        <f t="shared" si="0"/>
        <v>0.69</v>
      </c>
      <c r="L49" s="32">
        <v>45604</v>
      </c>
      <c r="M49" s="31" t="s">
        <v>186</v>
      </c>
      <c r="N49" s="31" t="s">
        <v>274</v>
      </c>
      <c r="O49" s="31" t="s">
        <v>41</v>
      </c>
      <c r="P49" s="31" t="s">
        <v>1323</v>
      </c>
      <c r="Q49" s="31" t="s">
        <v>1324</v>
      </c>
      <c r="R49" s="31">
        <v>3</v>
      </c>
      <c r="S49" s="31">
        <v>10</v>
      </c>
      <c r="T49" s="31">
        <v>10</v>
      </c>
      <c r="U49" s="31"/>
      <c r="V49" s="31"/>
      <c r="W49" s="31"/>
      <c r="X49" s="31">
        <v>300</v>
      </c>
      <c r="Y49" s="31"/>
      <c r="Z49" s="31" t="s">
        <v>46</v>
      </c>
      <c r="AA49" s="31"/>
      <c r="AB49" s="31" t="s">
        <v>41</v>
      </c>
      <c r="AC49" s="31" t="s">
        <v>3157</v>
      </c>
      <c r="AD49" s="31" t="s">
        <v>106</v>
      </c>
      <c r="AE49" s="31" t="s">
        <v>41</v>
      </c>
      <c r="AF49" s="31" t="s">
        <v>107</v>
      </c>
      <c r="AG49" s="31"/>
      <c r="AH49" s="33" t="s">
        <v>50</v>
      </c>
      <c r="AI49" s="34" t="s">
        <v>1325</v>
      </c>
      <c r="AJ49" s="30" t="s">
        <v>3182</v>
      </c>
      <c r="AK49" s="30" t="s">
        <v>41</v>
      </c>
      <c r="AL49" s="30"/>
      <c r="AM49" s="36">
        <v>1</v>
      </c>
    </row>
    <row r="50" spans="1:39" s="215" customFormat="1" ht="15.75" thickBot="1">
      <c r="A50" s="38">
        <v>240</v>
      </c>
      <c r="B50" s="38">
        <v>212</v>
      </c>
      <c r="C50" s="39" t="s">
        <v>1317</v>
      </c>
      <c r="D50" s="40" t="s">
        <v>1318</v>
      </c>
      <c r="E50" s="40" t="s">
        <v>39</v>
      </c>
      <c r="F50" s="40">
        <v>0.69</v>
      </c>
      <c r="G50" s="40" t="s">
        <v>61</v>
      </c>
      <c r="H50" s="40" t="s">
        <v>41</v>
      </c>
      <c r="I50" s="41" t="s">
        <v>40</v>
      </c>
      <c r="J50" s="41">
        <v>0.49</v>
      </c>
      <c r="K50" s="41">
        <f t="shared" si="0"/>
        <v>0.49</v>
      </c>
      <c r="L50" s="42">
        <v>35674</v>
      </c>
      <c r="M50" s="41" t="s">
        <v>186</v>
      </c>
      <c r="N50" s="41" t="s">
        <v>274</v>
      </c>
      <c r="O50" s="41" t="s">
        <v>41</v>
      </c>
      <c r="P50" s="41" t="s">
        <v>1323</v>
      </c>
      <c r="Q50" s="41" t="s">
        <v>1324</v>
      </c>
      <c r="R50" s="41">
        <v>3</v>
      </c>
      <c r="S50" s="41">
        <v>10</v>
      </c>
      <c r="T50" s="41">
        <v>10</v>
      </c>
      <c r="U50" s="41"/>
      <c r="V50" s="41"/>
      <c r="W50" s="41"/>
      <c r="X50" s="41">
        <v>300</v>
      </c>
      <c r="Y50" s="41"/>
      <c r="Z50" s="41" t="s">
        <v>46</v>
      </c>
      <c r="AA50" s="41"/>
      <c r="AB50" s="41" t="s">
        <v>41</v>
      </c>
      <c r="AC50" s="41" t="s">
        <v>3157</v>
      </c>
      <c r="AD50" s="41" t="s">
        <v>106</v>
      </c>
      <c r="AE50" s="41" t="s">
        <v>41</v>
      </c>
      <c r="AF50" s="41" t="s">
        <v>107</v>
      </c>
      <c r="AG50" s="41"/>
      <c r="AH50" s="43" t="s">
        <v>50</v>
      </c>
      <c r="AI50" s="41" t="s">
        <v>1325</v>
      </c>
      <c r="AJ50" s="51"/>
      <c r="AK50" s="51"/>
      <c r="AL50" s="51"/>
      <c r="AM50" s="45">
        <v>2</v>
      </c>
    </row>
    <row r="51" spans="1:39" s="215" customFormat="1" ht="60.75" thickTop="1">
      <c r="A51" s="28">
        <v>274</v>
      </c>
      <c r="B51" s="28">
        <v>239</v>
      </c>
      <c r="C51" s="29">
        <v>239</v>
      </c>
      <c r="D51" s="30" t="s">
        <v>1512</v>
      </c>
      <c r="E51" s="30" t="s">
        <v>39</v>
      </c>
      <c r="F51" s="30">
        <v>16</v>
      </c>
      <c r="G51" s="30" t="s">
        <v>40</v>
      </c>
      <c r="H51" s="30" t="s">
        <v>41</v>
      </c>
      <c r="I51" s="31" t="s">
        <v>40</v>
      </c>
      <c r="J51" s="31">
        <v>16</v>
      </c>
      <c r="K51" s="31">
        <v>16</v>
      </c>
      <c r="L51" s="32">
        <v>37865</v>
      </c>
      <c r="M51" s="31" t="s">
        <v>42</v>
      </c>
      <c r="N51" s="31" t="s">
        <v>43</v>
      </c>
      <c r="O51" s="31" t="s">
        <v>41</v>
      </c>
      <c r="P51" s="31" t="s">
        <v>1519</v>
      </c>
      <c r="Q51" s="31" t="s">
        <v>1520</v>
      </c>
      <c r="R51" s="31"/>
      <c r="S51" s="31">
        <v>10</v>
      </c>
      <c r="T51" s="31">
        <v>3</v>
      </c>
      <c r="U51" s="31"/>
      <c r="V51" s="31"/>
      <c r="W51" s="31"/>
      <c r="X51" s="31">
        <v>30</v>
      </c>
      <c r="Y51" s="31"/>
      <c r="Z51" s="31" t="s">
        <v>46</v>
      </c>
      <c r="AA51" s="31"/>
      <c r="AB51" s="31" t="s">
        <v>48</v>
      </c>
      <c r="AC51" s="31"/>
      <c r="AD51" s="31" t="s">
        <v>1009</v>
      </c>
      <c r="AE51" s="31" t="s">
        <v>48</v>
      </c>
      <c r="AF51" s="59" t="s">
        <v>3137</v>
      </c>
      <c r="AG51" s="31"/>
      <c r="AH51" s="33" t="s">
        <v>50</v>
      </c>
      <c r="AI51" s="34" t="s">
        <v>1521</v>
      </c>
      <c r="AJ51" s="30" t="s">
        <v>3183</v>
      </c>
      <c r="AK51" s="30" t="s">
        <v>41</v>
      </c>
      <c r="AL51" s="30"/>
      <c r="AM51" s="36">
        <v>1</v>
      </c>
    </row>
    <row r="52" spans="1:39" s="215" customFormat="1" ht="15.75" thickBot="1">
      <c r="A52" s="38">
        <v>274</v>
      </c>
      <c r="B52" s="38">
        <v>239</v>
      </c>
      <c r="C52" s="39">
        <v>239</v>
      </c>
      <c r="D52" s="40" t="s">
        <v>1512</v>
      </c>
      <c r="E52" s="40" t="s">
        <v>39</v>
      </c>
      <c r="F52" s="40">
        <v>16</v>
      </c>
      <c r="G52" s="40" t="s">
        <v>40</v>
      </c>
      <c r="H52" s="40" t="s">
        <v>41</v>
      </c>
      <c r="I52" s="41" t="s">
        <v>53</v>
      </c>
      <c r="J52" s="41">
        <v>240</v>
      </c>
      <c r="K52" s="41">
        <v>240</v>
      </c>
      <c r="L52" s="42">
        <v>36251</v>
      </c>
      <c r="M52" s="41" t="s">
        <v>42</v>
      </c>
      <c r="N52" s="41" t="s">
        <v>43</v>
      </c>
      <c r="O52" s="41" t="s">
        <v>41</v>
      </c>
      <c r="P52" s="41" t="s">
        <v>1522</v>
      </c>
      <c r="Q52" s="41" t="s">
        <v>1520</v>
      </c>
      <c r="R52" s="41"/>
      <c r="S52" s="41">
        <v>10</v>
      </c>
      <c r="T52" s="41"/>
      <c r="U52" s="41"/>
      <c r="V52" s="41"/>
      <c r="W52" s="41"/>
      <c r="X52" s="41">
        <v>10</v>
      </c>
      <c r="Y52" s="41"/>
      <c r="Z52" s="41" t="s">
        <v>65</v>
      </c>
      <c r="AA52" s="41"/>
      <c r="AB52" s="41" t="s">
        <v>48</v>
      </c>
      <c r="AC52" s="41"/>
      <c r="AD52" s="41" t="s">
        <v>1009</v>
      </c>
      <c r="AE52" s="41" t="s">
        <v>48</v>
      </c>
      <c r="AF52" s="41"/>
      <c r="AG52" s="41"/>
      <c r="AH52" s="43" t="s">
        <v>50</v>
      </c>
      <c r="AI52" s="41"/>
      <c r="AJ52" s="51"/>
      <c r="AK52" s="51"/>
      <c r="AL52" s="51"/>
      <c r="AM52" s="45">
        <v>5</v>
      </c>
    </row>
    <row r="53" spans="1:39" s="215" customFormat="1" ht="45.75" thickTop="1">
      <c r="A53" s="28">
        <v>325</v>
      </c>
      <c r="B53" s="28">
        <v>297</v>
      </c>
      <c r="C53" s="29" t="s">
        <v>162</v>
      </c>
      <c r="D53" s="30" t="s">
        <v>163</v>
      </c>
      <c r="E53" s="30" t="s">
        <v>39</v>
      </c>
      <c r="F53" s="30">
        <v>3.5000000000000003E-2</v>
      </c>
      <c r="G53" s="30" t="s">
        <v>61</v>
      </c>
      <c r="H53" s="30" t="s">
        <v>41</v>
      </c>
      <c r="I53" s="31" t="s">
        <v>61</v>
      </c>
      <c r="J53" s="31">
        <v>3.5000000000000003E-2</v>
      </c>
      <c r="K53" s="31">
        <f t="shared" ref="K53:K65" si="1">IF(J53="--","--",ROUND(J53,2-(1+INT(LOG10(ABS(J53))))))</f>
        <v>3.5000000000000003E-2</v>
      </c>
      <c r="L53" s="32">
        <v>45579</v>
      </c>
      <c r="M53" s="31" t="s">
        <v>62</v>
      </c>
      <c r="N53" s="31" t="s">
        <v>43</v>
      </c>
      <c r="O53" s="31" t="s">
        <v>41</v>
      </c>
      <c r="P53" s="31" t="s">
        <v>169</v>
      </c>
      <c r="Q53" s="31" t="s">
        <v>170</v>
      </c>
      <c r="R53" s="31">
        <v>6</v>
      </c>
      <c r="S53" s="31">
        <v>30</v>
      </c>
      <c r="T53" s="31"/>
      <c r="U53" s="31"/>
      <c r="V53" s="31"/>
      <c r="W53" s="31"/>
      <c r="X53" s="31">
        <v>200</v>
      </c>
      <c r="Y53" s="31"/>
      <c r="Z53" s="31" t="s">
        <v>65</v>
      </c>
      <c r="AA53" s="31"/>
      <c r="AB53" s="31" t="s">
        <v>48</v>
      </c>
      <c r="AC53" s="31" t="s">
        <v>171</v>
      </c>
      <c r="AD53" s="31" t="s">
        <v>172</v>
      </c>
      <c r="AE53" s="31" t="s">
        <v>41</v>
      </c>
      <c r="AF53" s="31" t="s">
        <v>174</v>
      </c>
      <c r="AG53" s="31" t="s">
        <v>175</v>
      </c>
      <c r="AH53" s="33" t="s">
        <v>50</v>
      </c>
      <c r="AI53" s="34"/>
      <c r="AJ53" s="30" t="s">
        <v>168</v>
      </c>
      <c r="AK53" s="30" t="s">
        <v>41</v>
      </c>
      <c r="AL53" s="30"/>
      <c r="AM53" s="36">
        <v>1</v>
      </c>
    </row>
    <row r="54" spans="1:39" s="215" customFormat="1" ht="30">
      <c r="A54" s="38">
        <v>325</v>
      </c>
      <c r="B54" s="38">
        <v>297</v>
      </c>
      <c r="C54" s="39" t="s">
        <v>162</v>
      </c>
      <c r="D54" s="40" t="s">
        <v>163</v>
      </c>
      <c r="E54" s="40" t="s">
        <v>39</v>
      </c>
      <c r="F54" s="40">
        <v>3.5000000000000003E-2</v>
      </c>
      <c r="G54" s="40" t="s">
        <v>61</v>
      </c>
      <c r="H54" s="40" t="s">
        <v>41</v>
      </c>
      <c r="I54" s="50" t="s">
        <v>40</v>
      </c>
      <c r="J54" s="50">
        <v>0.21</v>
      </c>
      <c r="K54" s="50">
        <f t="shared" si="1"/>
        <v>0.21</v>
      </c>
      <c r="L54" s="53">
        <v>36008</v>
      </c>
      <c r="M54" s="50" t="s">
        <v>86</v>
      </c>
      <c r="N54" s="50" t="s">
        <v>43</v>
      </c>
      <c r="O54" s="50" t="s">
        <v>41</v>
      </c>
      <c r="P54" s="50" t="s">
        <v>164</v>
      </c>
      <c r="Q54" s="50" t="s">
        <v>165</v>
      </c>
      <c r="R54" s="50">
        <v>3</v>
      </c>
      <c r="S54" s="50">
        <v>10</v>
      </c>
      <c r="T54" s="50"/>
      <c r="U54" s="50"/>
      <c r="V54" s="50"/>
      <c r="W54" s="50"/>
      <c r="X54" s="50">
        <v>30</v>
      </c>
      <c r="Y54" s="50"/>
      <c r="Z54" s="50" t="s">
        <v>65</v>
      </c>
      <c r="AA54" s="50"/>
      <c r="AB54" s="50" t="s">
        <v>41</v>
      </c>
      <c r="AC54" s="50" t="s">
        <v>166</v>
      </c>
      <c r="AD54" s="50" t="s">
        <v>116</v>
      </c>
      <c r="AE54" s="50" t="s">
        <v>48</v>
      </c>
      <c r="AF54" s="50"/>
      <c r="AG54" s="50"/>
      <c r="AH54" s="54" t="s">
        <v>50</v>
      </c>
      <c r="AI54" s="50" t="s">
        <v>167</v>
      </c>
      <c r="AJ54" s="51"/>
      <c r="AK54" s="51"/>
      <c r="AL54" s="51"/>
      <c r="AM54" s="52">
        <v>2</v>
      </c>
    </row>
    <row r="55" spans="1:39" s="215" customFormat="1" ht="30.75" thickBot="1">
      <c r="A55" s="38">
        <v>325</v>
      </c>
      <c r="B55" s="38">
        <v>297</v>
      </c>
      <c r="C55" s="39" t="s">
        <v>162</v>
      </c>
      <c r="D55" s="40" t="s">
        <v>163</v>
      </c>
      <c r="E55" s="40" t="s">
        <v>39</v>
      </c>
      <c r="F55" s="40">
        <v>3.5000000000000003E-2</v>
      </c>
      <c r="G55" s="40" t="s">
        <v>61</v>
      </c>
      <c r="H55" s="40" t="s">
        <v>41</v>
      </c>
      <c r="I55" s="41" t="s">
        <v>53</v>
      </c>
      <c r="J55" s="41">
        <v>0.3</v>
      </c>
      <c r="K55" s="41">
        <f t="shared" si="1"/>
        <v>0.3</v>
      </c>
      <c r="L55" s="42">
        <v>43709</v>
      </c>
      <c r="M55" s="41" t="s">
        <v>62</v>
      </c>
      <c r="N55" s="41" t="s">
        <v>43</v>
      </c>
      <c r="O55" s="41" t="s">
        <v>41</v>
      </c>
      <c r="P55" s="41" t="s">
        <v>169</v>
      </c>
      <c r="Q55" s="41" t="s">
        <v>170</v>
      </c>
      <c r="R55" s="41">
        <v>6</v>
      </c>
      <c r="S55" s="41">
        <v>30</v>
      </c>
      <c r="T55" s="41"/>
      <c r="U55" s="41"/>
      <c r="V55" s="41"/>
      <c r="W55" s="41"/>
      <c r="X55" s="41">
        <v>200</v>
      </c>
      <c r="Y55" s="41"/>
      <c r="Z55" s="41" t="s">
        <v>65</v>
      </c>
      <c r="AA55" s="41"/>
      <c r="AB55" s="41" t="s">
        <v>48</v>
      </c>
      <c r="AC55" s="41" t="s">
        <v>171</v>
      </c>
      <c r="AD55" s="41" t="s">
        <v>172</v>
      </c>
      <c r="AE55" s="41" t="s">
        <v>41</v>
      </c>
      <c r="AF55" s="41" t="s">
        <v>173</v>
      </c>
      <c r="AG55" s="41"/>
      <c r="AH55" s="43" t="s">
        <v>50</v>
      </c>
      <c r="AI55" s="41"/>
      <c r="AJ55" s="51"/>
      <c r="AK55" s="51"/>
      <c r="AL55" s="51"/>
      <c r="AM55" s="45">
        <v>5</v>
      </c>
    </row>
    <row r="56" spans="1:39" s="215" customFormat="1" ht="30.75" thickTop="1">
      <c r="A56" s="28">
        <v>327</v>
      </c>
      <c r="B56" s="28">
        <v>290</v>
      </c>
      <c r="C56" s="29" t="s">
        <v>1587</v>
      </c>
      <c r="D56" s="30" t="s">
        <v>1588</v>
      </c>
      <c r="E56" s="30" t="s">
        <v>39</v>
      </c>
      <c r="F56" s="30">
        <v>29</v>
      </c>
      <c r="G56" s="30" t="s">
        <v>61</v>
      </c>
      <c r="H56" s="30" t="s">
        <v>41</v>
      </c>
      <c r="I56" s="31" t="s">
        <v>61</v>
      </c>
      <c r="J56" s="31">
        <v>28.67</v>
      </c>
      <c r="K56" s="31">
        <f t="shared" si="1"/>
        <v>29</v>
      </c>
      <c r="L56" s="32">
        <v>45604</v>
      </c>
      <c r="M56" s="31" t="s">
        <v>186</v>
      </c>
      <c r="N56" s="31" t="s">
        <v>274</v>
      </c>
      <c r="O56" s="31" t="s">
        <v>41</v>
      </c>
      <c r="P56" s="31" t="s">
        <v>1597</v>
      </c>
      <c r="Q56" s="31" t="s">
        <v>1598</v>
      </c>
      <c r="R56" s="31">
        <v>3</v>
      </c>
      <c r="S56" s="31">
        <v>10</v>
      </c>
      <c r="T56" s="31">
        <v>10</v>
      </c>
      <c r="U56" s="31"/>
      <c r="V56" s="31"/>
      <c r="W56" s="31"/>
      <c r="X56" s="31">
        <v>300</v>
      </c>
      <c r="Y56" s="31"/>
      <c r="Z56" s="31" t="s">
        <v>46</v>
      </c>
      <c r="AA56" s="31"/>
      <c r="AB56" s="31" t="s">
        <v>41</v>
      </c>
      <c r="AC56" s="31" t="s">
        <v>1599</v>
      </c>
      <c r="AD56" s="31" t="s">
        <v>106</v>
      </c>
      <c r="AE56" s="31" t="s">
        <v>41</v>
      </c>
      <c r="AF56" s="31" t="s">
        <v>3133</v>
      </c>
      <c r="AG56" s="31" t="s">
        <v>341</v>
      </c>
      <c r="AH56" s="33" t="s">
        <v>50</v>
      </c>
      <c r="AI56" s="34"/>
      <c r="AJ56" s="30" t="s">
        <v>3184</v>
      </c>
      <c r="AK56" s="30" t="s">
        <v>41</v>
      </c>
      <c r="AL56" s="30"/>
      <c r="AM56" s="36">
        <v>1</v>
      </c>
    </row>
    <row r="57" spans="1:39" s="215" customFormat="1" ht="15.75" thickBot="1">
      <c r="A57" s="38">
        <v>327</v>
      </c>
      <c r="B57" s="38">
        <v>290</v>
      </c>
      <c r="C57" s="39" t="s">
        <v>1587</v>
      </c>
      <c r="D57" s="40" t="s">
        <v>1588</v>
      </c>
      <c r="E57" s="40" t="s">
        <v>39</v>
      </c>
      <c r="F57" s="40">
        <v>29</v>
      </c>
      <c r="G57" s="40" t="s">
        <v>61</v>
      </c>
      <c r="H57" s="40" t="s">
        <v>41</v>
      </c>
      <c r="I57" s="41" t="s">
        <v>40</v>
      </c>
      <c r="J57" s="41">
        <v>5.2</v>
      </c>
      <c r="K57" s="41">
        <f t="shared" si="1"/>
        <v>5.2</v>
      </c>
      <c r="L57" s="42">
        <v>35674</v>
      </c>
      <c r="M57" s="41" t="s">
        <v>186</v>
      </c>
      <c r="N57" s="41" t="s">
        <v>274</v>
      </c>
      <c r="O57" s="41" t="s">
        <v>41</v>
      </c>
      <c r="P57" s="41" t="s">
        <v>1597</v>
      </c>
      <c r="Q57" s="41" t="s">
        <v>1598</v>
      </c>
      <c r="R57" s="41">
        <v>3</v>
      </c>
      <c r="S57" s="41">
        <v>10</v>
      </c>
      <c r="T57" s="41">
        <v>10</v>
      </c>
      <c r="U57" s="41"/>
      <c r="V57" s="41"/>
      <c r="W57" s="41"/>
      <c r="X57" s="41">
        <v>300</v>
      </c>
      <c r="Y57" s="41"/>
      <c r="Z57" s="41" t="s">
        <v>46</v>
      </c>
      <c r="AA57" s="41"/>
      <c r="AB57" s="41" t="s">
        <v>41</v>
      </c>
      <c r="AC57" s="41" t="s">
        <v>1599</v>
      </c>
      <c r="AD57" s="41" t="s">
        <v>106</v>
      </c>
      <c r="AE57" s="41" t="s">
        <v>48</v>
      </c>
      <c r="AF57" s="41" t="s">
        <v>1600</v>
      </c>
      <c r="AG57" s="41"/>
      <c r="AH57" s="43" t="s">
        <v>50</v>
      </c>
      <c r="AI57" s="41" t="s">
        <v>1601</v>
      </c>
      <c r="AJ57" s="51"/>
      <c r="AK57" s="51"/>
      <c r="AL57" s="51"/>
      <c r="AM57" s="45">
        <v>2</v>
      </c>
    </row>
    <row r="58" spans="1:39" s="215" customFormat="1" ht="30.75" thickTop="1">
      <c r="A58" s="28">
        <v>329</v>
      </c>
      <c r="B58" s="28">
        <v>292</v>
      </c>
      <c r="C58" s="29" t="s">
        <v>523</v>
      </c>
      <c r="D58" s="30" t="s">
        <v>3384</v>
      </c>
      <c r="E58" s="30" t="s">
        <v>39</v>
      </c>
      <c r="F58" s="30">
        <v>88</v>
      </c>
      <c r="G58" s="30" t="s">
        <v>61</v>
      </c>
      <c r="H58" s="30" t="s">
        <v>41</v>
      </c>
      <c r="I58" s="31" t="s">
        <v>61</v>
      </c>
      <c r="J58" s="31">
        <v>87.5</v>
      </c>
      <c r="K58" s="31">
        <f t="shared" si="1"/>
        <v>88</v>
      </c>
      <c r="L58" s="32">
        <v>36251</v>
      </c>
      <c r="M58" s="31" t="s">
        <v>1602</v>
      </c>
      <c r="N58" s="31" t="s">
        <v>43</v>
      </c>
      <c r="O58" s="31" t="s">
        <v>41</v>
      </c>
      <c r="P58" s="31" t="s">
        <v>1603</v>
      </c>
      <c r="Q58" s="31" t="s">
        <v>1604</v>
      </c>
      <c r="R58" s="31"/>
      <c r="S58" s="31"/>
      <c r="T58" s="31"/>
      <c r="U58" s="31"/>
      <c r="V58" s="31"/>
      <c r="W58" s="31"/>
      <c r="X58" s="31">
        <v>1</v>
      </c>
      <c r="Y58" s="31"/>
      <c r="Z58" s="31" t="s">
        <v>65</v>
      </c>
      <c r="AA58" s="31"/>
      <c r="AB58" s="31" t="s">
        <v>48</v>
      </c>
      <c r="AC58" s="31"/>
      <c r="AD58" s="31" t="s">
        <v>1605</v>
      </c>
      <c r="AE58" s="31" t="s">
        <v>41</v>
      </c>
      <c r="AF58" s="31" t="s">
        <v>3134</v>
      </c>
      <c r="AG58" s="31" t="s">
        <v>3135</v>
      </c>
      <c r="AH58" s="33" t="s">
        <v>50</v>
      </c>
      <c r="AI58" s="34" t="s">
        <v>54</v>
      </c>
      <c r="AJ58" s="30" t="s">
        <v>3186</v>
      </c>
      <c r="AK58" s="30" t="s">
        <v>41</v>
      </c>
      <c r="AL58" s="30"/>
      <c r="AM58" s="36">
        <v>1</v>
      </c>
    </row>
    <row r="59" spans="1:39" s="215" customFormat="1" ht="30.75" thickBot="1">
      <c r="A59" s="38">
        <v>329</v>
      </c>
      <c r="B59" s="38">
        <v>292</v>
      </c>
      <c r="C59" s="39" t="s">
        <v>523</v>
      </c>
      <c r="D59" s="40" t="s">
        <v>3384</v>
      </c>
      <c r="E59" s="40" t="s">
        <v>39</v>
      </c>
      <c r="F59" s="40">
        <v>88</v>
      </c>
      <c r="G59" s="40" t="s">
        <v>61</v>
      </c>
      <c r="H59" s="40" t="s">
        <v>41</v>
      </c>
      <c r="I59" s="41" t="s">
        <v>53</v>
      </c>
      <c r="J59" s="41">
        <v>2100</v>
      </c>
      <c r="K59" s="41">
        <f t="shared" si="1"/>
        <v>2100</v>
      </c>
      <c r="L59" s="42">
        <v>36251</v>
      </c>
      <c r="M59" s="41" t="s">
        <v>1602</v>
      </c>
      <c r="N59" s="41" t="s">
        <v>43</v>
      </c>
      <c r="O59" s="41" t="s">
        <v>41</v>
      </c>
      <c r="P59" s="41" t="s">
        <v>1603</v>
      </c>
      <c r="Q59" s="41" t="s">
        <v>1604</v>
      </c>
      <c r="R59" s="41"/>
      <c r="S59" s="41"/>
      <c r="T59" s="41"/>
      <c r="U59" s="41"/>
      <c r="V59" s="41"/>
      <c r="W59" s="41"/>
      <c r="X59" s="41">
        <v>1</v>
      </c>
      <c r="Y59" s="41"/>
      <c r="Z59" s="41" t="s">
        <v>65</v>
      </c>
      <c r="AA59" s="41"/>
      <c r="AB59" s="41" t="s">
        <v>48</v>
      </c>
      <c r="AC59" s="41"/>
      <c r="AD59" s="41" t="s">
        <v>1605</v>
      </c>
      <c r="AE59" s="41" t="s">
        <v>41</v>
      </c>
      <c r="AF59" s="41" t="s">
        <v>1606</v>
      </c>
      <c r="AG59" s="41"/>
      <c r="AH59" s="43" t="s">
        <v>50</v>
      </c>
      <c r="AI59" s="41" t="s">
        <v>54</v>
      </c>
      <c r="AJ59" s="51"/>
      <c r="AK59" s="51"/>
      <c r="AL59" s="51"/>
      <c r="AM59" s="45">
        <v>5</v>
      </c>
    </row>
    <row r="60" spans="1:39" s="215" customFormat="1" ht="30.75" thickTop="1">
      <c r="A60" s="28">
        <v>366</v>
      </c>
      <c r="B60" s="28">
        <v>298</v>
      </c>
      <c r="C60" s="29" t="s">
        <v>176</v>
      </c>
      <c r="D60" s="30" t="s">
        <v>177</v>
      </c>
      <c r="E60" s="30" t="s">
        <v>39</v>
      </c>
      <c r="F60" s="30">
        <v>0.5</v>
      </c>
      <c r="G60" s="30" t="s">
        <v>61</v>
      </c>
      <c r="H60" s="30" t="s">
        <v>41</v>
      </c>
      <c r="I60" s="31" t="s">
        <v>61</v>
      </c>
      <c r="J60" s="31">
        <v>0.498</v>
      </c>
      <c r="K60" s="31">
        <f t="shared" si="1"/>
        <v>0.5</v>
      </c>
      <c r="L60" s="32">
        <v>45586</v>
      </c>
      <c r="M60" s="31" t="s">
        <v>62</v>
      </c>
      <c r="N60" s="31" t="s">
        <v>43</v>
      </c>
      <c r="O60" s="31" t="s">
        <v>41</v>
      </c>
      <c r="P60" s="31" t="s">
        <v>178</v>
      </c>
      <c r="Q60" s="31" t="s">
        <v>179</v>
      </c>
      <c r="R60" s="31">
        <v>6</v>
      </c>
      <c r="S60" s="31">
        <v>30</v>
      </c>
      <c r="T60" s="31">
        <v>3</v>
      </c>
      <c r="U60" s="31"/>
      <c r="V60" s="31"/>
      <c r="W60" s="31"/>
      <c r="X60" s="31">
        <v>600</v>
      </c>
      <c r="Y60" s="31"/>
      <c r="Z60" s="31" t="s">
        <v>46</v>
      </c>
      <c r="AA60" s="31"/>
      <c r="AB60" s="31" t="s">
        <v>41</v>
      </c>
      <c r="AC60" s="31" t="s">
        <v>180</v>
      </c>
      <c r="AD60" s="31" t="s">
        <v>133</v>
      </c>
      <c r="AE60" s="31" t="s">
        <v>41</v>
      </c>
      <c r="AF60" s="31" t="s">
        <v>70</v>
      </c>
      <c r="AG60" s="31" t="s">
        <v>183</v>
      </c>
      <c r="AH60" s="33" t="s">
        <v>50</v>
      </c>
      <c r="AI60" s="34"/>
      <c r="AJ60" s="30" t="s">
        <v>3187</v>
      </c>
      <c r="AK60" s="30" t="s">
        <v>41</v>
      </c>
      <c r="AL60" s="30"/>
      <c r="AM60" s="36">
        <v>1</v>
      </c>
    </row>
    <row r="61" spans="1:39" s="215" customFormat="1" ht="30.75" thickBot="1">
      <c r="A61" s="38">
        <v>366</v>
      </c>
      <c r="B61" s="38">
        <v>298</v>
      </c>
      <c r="C61" s="39" t="s">
        <v>176</v>
      </c>
      <c r="D61" s="40" t="s">
        <v>177</v>
      </c>
      <c r="E61" s="40" t="s">
        <v>39</v>
      </c>
      <c r="F61" s="40">
        <v>0.5</v>
      </c>
      <c r="G61" s="40" t="s">
        <v>61</v>
      </c>
      <c r="H61" s="40" t="s">
        <v>41</v>
      </c>
      <c r="I61" s="41" t="s">
        <v>53</v>
      </c>
      <c r="J61" s="41">
        <v>12</v>
      </c>
      <c r="K61" s="41">
        <f t="shared" si="1"/>
        <v>12</v>
      </c>
      <c r="L61" s="42">
        <v>42430</v>
      </c>
      <c r="M61" s="41" t="s">
        <v>86</v>
      </c>
      <c r="N61" s="41" t="s">
        <v>43</v>
      </c>
      <c r="O61" s="41" t="s">
        <v>41</v>
      </c>
      <c r="P61" s="41" t="s">
        <v>178</v>
      </c>
      <c r="Q61" s="41" t="s">
        <v>179</v>
      </c>
      <c r="R61" s="41">
        <v>6</v>
      </c>
      <c r="S61" s="41">
        <v>30</v>
      </c>
      <c r="T61" s="41">
        <v>3</v>
      </c>
      <c r="U61" s="41"/>
      <c r="V61" s="41"/>
      <c r="W61" s="41"/>
      <c r="X61" s="41">
        <v>600</v>
      </c>
      <c r="Y61" s="41"/>
      <c r="Z61" s="41" t="s">
        <v>46</v>
      </c>
      <c r="AA61" s="41"/>
      <c r="AB61" s="41" t="s">
        <v>41</v>
      </c>
      <c r="AC61" s="41" t="s">
        <v>180</v>
      </c>
      <c r="AD61" s="41" t="s">
        <v>133</v>
      </c>
      <c r="AE61" s="41" t="s">
        <v>41</v>
      </c>
      <c r="AF61" s="41" t="s">
        <v>181</v>
      </c>
      <c r="AG61" s="41"/>
      <c r="AH61" s="43" t="s">
        <v>50</v>
      </c>
      <c r="AI61" s="41" t="s">
        <v>97</v>
      </c>
      <c r="AJ61" s="51"/>
      <c r="AK61" s="51"/>
      <c r="AL61" s="51"/>
      <c r="AM61" s="45">
        <v>5</v>
      </c>
    </row>
    <row r="62" spans="1:39" s="215" customFormat="1" ht="30.75" thickTop="1">
      <c r="A62" s="28">
        <v>380</v>
      </c>
      <c r="B62" s="28" t="s">
        <v>295</v>
      </c>
      <c r="C62" s="29" t="s">
        <v>296</v>
      </c>
      <c r="D62" s="30" t="s">
        <v>297</v>
      </c>
      <c r="E62" s="30" t="s">
        <v>39</v>
      </c>
      <c r="F62" s="30">
        <v>0.7</v>
      </c>
      <c r="G62" s="30" t="s">
        <v>61</v>
      </c>
      <c r="H62" s="30" t="s">
        <v>41</v>
      </c>
      <c r="I62" s="31" t="s">
        <v>61</v>
      </c>
      <c r="J62" s="31">
        <v>0.7</v>
      </c>
      <c r="K62" s="31">
        <f t="shared" si="1"/>
        <v>0.7</v>
      </c>
      <c r="L62" s="32">
        <v>45499</v>
      </c>
      <c r="M62" s="31" t="s">
        <v>62</v>
      </c>
      <c r="N62" s="31" t="s">
        <v>43</v>
      </c>
      <c r="O62" s="31" t="s">
        <v>41</v>
      </c>
      <c r="P62" s="57" t="s">
        <v>298</v>
      </c>
      <c r="Q62" s="31" t="s">
        <v>299</v>
      </c>
      <c r="R62" s="31">
        <v>3</v>
      </c>
      <c r="S62" s="31">
        <v>10</v>
      </c>
      <c r="T62" s="31"/>
      <c r="U62" s="31"/>
      <c r="V62" s="31"/>
      <c r="W62" s="31"/>
      <c r="X62" s="31">
        <v>30</v>
      </c>
      <c r="Y62" s="31"/>
      <c r="Z62" s="31" t="s">
        <v>190</v>
      </c>
      <c r="AA62" s="31"/>
      <c r="AB62" s="31" t="s">
        <v>41</v>
      </c>
      <c r="AC62" s="31" t="s">
        <v>300</v>
      </c>
      <c r="AD62" s="31" t="s">
        <v>219</v>
      </c>
      <c r="AE62" s="31" t="s">
        <v>41</v>
      </c>
      <c r="AF62" s="31" t="s">
        <v>303</v>
      </c>
      <c r="AG62" s="31" t="s">
        <v>304</v>
      </c>
      <c r="AH62" s="33" t="s">
        <v>50</v>
      </c>
      <c r="AI62" s="34"/>
      <c r="AJ62" s="30" t="s">
        <v>3188</v>
      </c>
      <c r="AK62" s="30" t="s">
        <v>41</v>
      </c>
      <c r="AL62" s="30"/>
      <c r="AM62" s="36">
        <v>1</v>
      </c>
    </row>
    <row r="63" spans="1:39" s="215" customFormat="1" ht="15.75" thickBot="1">
      <c r="A63" s="38">
        <v>380</v>
      </c>
      <c r="B63" s="38" t="s">
        <v>295</v>
      </c>
      <c r="C63" s="39" t="s">
        <v>296</v>
      </c>
      <c r="D63" s="40" t="s">
        <v>297</v>
      </c>
      <c r="E63" s="40" t="s">
        <v>39</v>
      </c>
      <c r="F63" s="40">
        <v>0.7</v>
      </c>
      <c r="G63" s="40" t="s">
        <v>61</v>
      </c>
      <c r="H63" s="40" t="s">
        <v>41</v>
      </c>
      <c r="I63" s="41" t="s">
        <v>40</v>
      </c>
      <c r="J63" s="41">
        <v>0.5</v>
      </c>
      <c r="K63" s="41">
        <f t="shared" si="1"/>
        <v>0.5</v>
      </c>
      <c r="L63" s="42">
        <v>45413</v>
      </c>
      <c r="M63" s="41" t="s">
        <v>62</v>
      </c>
      <c r="N63" s="41" t="s">
        <v>43</v>
      </c>
      <c r="O63" s="41" t="s">
        <v>41</v>
      </c>
      <c r="P63" s="58" t="s">
        <v>298</v>
      </c>
      <c r="Q63" s="41" t="s">
        <v>299</v>
      </c>
      <c r="R63" s="41">
        <v>3</v>
      </c>
      <c r="S63" s="41">
        <v>10</v>
      </c>
      <c r="T63" s="41"/>
      <c r="U63" s="41"/>
      <c r="V63" s="41"/>
      <c r="W63" s="41"/>
      <c r="X63" s="41">
        <v>30</v>
      </c>
      <c r="Y63" s="41"/>
      <c r="Z63" s="41" t="s">
        <v>190</v>
      </c>
      <c r="AA63" s="41"/>
      <c r="AB63" s="41" t="s">
        <v>41</v>
      </c>
      <c r="AC63" s="41" t="s">
        <v>300</v>
      </c>
      <c r="AD63" s="41" t="s">
        <v>219</v>
      </c>
      <c r="AE63" s="41" t="s">
        <v>41</v>
      </c>
      <c r="AF63" s="41" t="s">
        <v>107</v>
      </c>
      <c r="AG63" s="41" t="s">
        <v>301</v>
      </c>
      <c r="AH63" s="43" t="s">
        <v>50</v>
      </c>
      <c r="AI63" s="41"/>
      <c r="AJ63" s="51"/>
      <c r="AK63" s="51"/>
      <c r="AL63" s="51"/>
      <c r="AM63" s="45">
        <v>2</v>
      </c>
    </row>
    <row r="64" spans="1:39" s="215" customFormat="1" ht="30.75" thickTop="1">
      <c r="A64" s="28">
        <v>381</v>
      </c>
      <c r="B64" s="28">
        <v>427</v>
      </c>
      <c r="C64" s="29" t="s">
        <v>305</v>
      </c>
      <c r="D64" s="30" t="s">
        <v>306</v>
      </c>
      <c r="E64" s="30" t="s">
        <v>39</v>
      </c>
      <c r="F64" s="30">
        <v>2.8</v>
      </c>
      <c r="G64" s="30" t="s">
        <v>61</v>
      </c>
      <c r="H64" s="30" t="s">
        <v>41</v>
      </c>
      <c r="I64" s="31" t="s">
        <v>61</v>
      </c>
      <c r="J64" s="31">
        <v>2.8</v>
      </c>
      <c r="K64" s="31">
        <f t="shared" si="1"/>
        <v>2.8</v>
      </c>
      <c r="L64" s="32">
        <v>45499</v>
      </c>
      <c r="M64" s="31" t="s">
        <v>62</v>
      </c>
      <c r="N64" s="31" t="s">
        <v>43</v>
      </c>
      <c r="O64" s="31" t="s">
        <v>41</v>
      </c>
      <c r="P64" s="57" t="s">
        <v>307</v>
      </c>
      <c r="Q64" s="31" t="s">
        <v>308</v>
      </c>
      <c r="R64" s="31">
        <v>3</v>
      </c>
      <c r="S64" s="31">
        <v>10</v>
      </c>
      <c r="T64" s="31">
        <v>10</v>
      </c>
      <c r="U64" s="31"/>
      <c r="V64" s="31"/>
      <c r="W64" s="31"/>
      <c r="X64" s="31">
        <v>300</v>
      </c>
      <c r="Y64" s="31"/>
      <c r="Z64" s="31" t="s">
        <v>46</v>
      </c>
      <c r="AA64" s="31"/>
      <c r="AB64" s="31" t="s">
        <v>41</v>
      </c>
      <c r="AC64" s="31" t="s">
        <v>309</v>
      </c>
      <c r="AD64" s="31" t="s">
        <v>310</v>
      </c>
      <c r="AE64" s="31" t="s">
        <v>41</v>
      </c>
      <c r="AF64" s="31" t="s">
        <v>222</v>
      </c>
      <c r="AG64" s="31" t="s">
        <v>312</v>
      </c>
      <c r="AH64" s="33" t="s">
        <v>50</v>
      </c>
      <c r="AI64" s="34"/>
      <c r="AJ64" s="30" t="s">
        <v>311</v>
      </c>
      <c r="AK64" s="30" t="s">
        <v>41</v>
      </c>
      <c r="AL64" s="30"/>
      <c r="AM64" s="36">
        <v>1</v>
      </c>
    </row>
    <row r="65" spans="1:39" s="215" customFormat="1" ht="15.75" thickBot="1">
      <c r="A65" s="38">
        <v>381</v>
      </c>
      <c r="B65" s="38">
        <v>427</v>
      </c>
      <c r="C65" s="39" t="s">
        <v>305</v>
      </c>
      <c r="D65" s="40" t="s">
        <v>306</v>
      </c>
      <c r="E65" s="40" t="s">
        <v>39</v>
      </c>
      <c r="F65" s="40">
        <v>2.8</v>
      </c>
      <c r="G65" s="40" t="s">
        <v>61</v>
      </c>
      <c r="H65" s="40" t="s">
        <v>41</v>
      </c>
      <c r="I65" s="41" t="s">
        <v>40</v>
      </c>
      <c r="J65" s="41">
        <v>2</v>
      </c>
      <c r="K65" s="41">
        <f t="shared" si="1"/>
        <v>2</v>
      </c>
      <c r="L65" s="42">
        <v>45413</v>
      </c>
      <c r="M65" s="41" t="s">
        <v>62</v>
      </c>
      <c r="N65" s="41" t="s">
        <v>43</v>
      </c>
      <c r="O65" s="41" t="s">
        <v>41</v>
      </c>
      <c r="P65" s="58" t="s">
        <v>307</v>
      </c>
      <c r="Q65" s="41" t="s">
        <v>308</v>
      </c>
      <c r="R65" s="41">
        <v>3</v>
      </c>
      <c r="S65" s="41">
        <v>10</v>
      </c>
      <c r="T65" s="41">
        <v>10</v>
      </c>
      <c r="U65" s="41"/>
      <c r="V65" s="41"/>
      <c r="W65" s="41"/>
      <c r="X65" s="41">
        <v>300</v>
      </c>
      <c r="Y65" s="41"/>
      <c r="Z65" s="41" t="s">
        <v>46</v>
      </c>
      <c r="AA65" s="41"/>
      <c r="AB65" s="41" t="s">
        <v>41</v>
      </c>
      <c r="AC65" s="41" t="s">
        <v>309</v>
      </c>
      <c r="AD65" s="41" t="s">
        <v>310</v>
      </c>
      <c r="AE65" s="41" t="s">
        <v>41</v>
      </c>
      <c r="AF65" s="41" t="s">
        <v>107</v>
      </c>
      <c r="AG65" s="41"/>
      <c r="AH65" s="43" t="s">
        <v>50</v>
      </c>
      <c r="AI65" s="41"/>
      <c r="AJ65" s="51"/>
      <c r="AK65" s="51"/>
      <c r="AL65" s="51"/>
      <c r="AM65" s="45">
        <v>2</v>
      </c>
    </row>
    <row r="66" spans="1:39" s="215" customFormat="1" ht="15.75" thickTop="1">
      <c r="A66" s="28">
        <v>408</v>
      </c>
      <c r="B66" s="28">
        <v>364</v>
      </c>
      <c r="C66" s="29" t="s">
        <v>184</v>
      </c>
      <c r="D66" s="30" t="s">
        <v>185</v>
      </c>
      <c r="E66" s="30" t="s">
        <v>39</v>
      </c>
      <c r="F66" s="30">
        <v>0.1</v>
      </c>
      <c r="G66" s="30" t="s">
        <v>40</v>
      </c>
      <c r="H66" s="30" t="s">
        <v>41</v>
      </c>
      <c r="I66" s="31" t="s">
        <v>40</v>
      </c>
      <c r="J66" s="31">
        <v>1.4E-2</v>
      </c>
      <c r="K66" s="31">
        <v>0.1</v>
      </c>
      <c r="L66" s="32">
        <v>45566</v>
      </c>
      <c r="M66" s="31" t="s">
        <v>62</v>
      </c>
      <c r="N66" s="31" t="s">
        <v>43</v>
      </c>
      <c r="O66" s="31" t="s">
        <v>41</v>
      </c>
      <c r="P66" s="31" t="s">
        <v>3302</v>
      </c>
      <c r="Q66" s="31" t="s">
        <v>3298</v>
      </c>
      <c r="R66" s="31">
        <v>3</v>
      </c>
      <c r="S66" s="31">
        <v>10</v>
      </c>
      <c r="T66" s="31">
        <v>10</v>
      </c>
      <c r="U66" s="31"/>
      <c r="V66" s="31"/>
      <c r="W66" s="31"/>
      <c r="X66" s="31">
        <v>300</v>
      </c>
      <c r="Y66" s="31"/>
      <c r="Z66" s="31" t="s">
        <v>46</v>
      </c>
      <c r="AA66" s="31"/>
      <c r="AB66" s="31" t="s">
        <v>41</v>
      </c>
      <c r="AC66" s="31" t="s">
        <v>3303</v>
      </c>
      <c r="AD66" s="31" t="s">
        <v>1409</v>
      </c>
      <c r="AE66" s="31" t="s">
        <v>41</v>
      </c>
      <c r="AF66" s="31" t="s">
        <v>303</v>
      </c>
      <c r="AG66" s="31" t="s">
        <v>3296</v>
      </c>
      <c r="AH66" s="189" t="s">
        <v>50</v>
      </c>
      <c r="AI66" s="34"/>
      <c r="AJ66" s="30" t="s">
        <v>3296</v>
      </c>
      <c r="AK66" s="30" t="s">
        <v>41</v>
      </c>
      <c r="AL66" s="30"/>
      <c r="AM66" s="36">
        <v>1</v>
      </c>
    </row>
    <row r="67" spans="1:39" s="215" customFormat="1" ht="30.75" thickBot="1">
      <c r="A67" s="38">
        <v>408</v>
      </c>
      <c r="B67" s="38">
        <v>364</v>
      </c>
      <c r="C67" s="39" t="s">
        <v>184</v>
      </c>
      <c r="D67" s="40" t="s">
        <v>185</v>
      </c>
      <c r="E67" s="40" t="s">
        <v>39</v>
      </c>
      <c r="F67" s="40">
        <v>1.4E-2</v>
      </c>
      <c r="G67" s="40" t="s">
        <v>61</v>
      </c>
      <c r="H67" s="40" t="s">
        <v>41</v>
      </c>
      <c r="I67" s="41" t="s">
        <v>53</v>
      </c>
      <c r="J67" s="41">
        <v>0.2</v>
      </c>
      <c r="K67" s="41">
        <f>IF(J67="--","--",ROUND(J67,2-(1+INT(LOG10(ABS(J67))))))</f>
        <v>0.2</v>
      </c>
      <c r="L67" s="42">
        <v>40969</v>
      </c>
      <c r="M67" s="41" t="s">
        <v>186</v>
      </c>
      <c r="N67" s="41" t="s">
        <v>187</v>
      </c>
      <c r="O67" s="41" t="s">
        <v>41</v>
      </c>
      <c r="P67" s="41" t="s">
        <v>188</v>
      </c>
      <c r="Q67" s="41" t="s">
        <v>189</v>
      </c>
      <c r="R67" s="41">
        <v>10</v>
      </c>
      <c r="S67" s="41">
        <v>30</v>
      </c>
      <c r="T67" s="41">
        <v>3</v>
      </c>
      <c r="U67" s="41"/>
      <c r="V67" s="41"/>
      <c r="W67" s="41"/>
      <c r="X67" s="41">
        <v>1000</v>
      </c>
      <c r="Y67" s="41"/>
      <c r="Z67" s="41" t="s">
        <v>190</v>
      </c>
      <c r="AA67" s="41"/>
      <c r="AB67" s="41" t="s">
        <v>48</v>
      </c>
      <c r="AC67" s="41"/>
      <c r="AD67" s="41" t="s">
        <v>191</v>
      </c>
      <c r="AE67" s="41" t="s">
        <v>41</v>
      </c>
      <c r="AF67" s="41" t="s">
        <v>192</v>
      </c>
      <c r="AG67" s="41"/>
      <c r="AH67" s="43" t="s">
        <v>50</v>
      </c>
      <c r="AI67" s="41" t="s">
        <v>3212</v>
      </c>
      <c r="AJ67" s="51"/>
      <c r="AK67" s="51"/>
      <c r="AL67" s="51"/>
      <c r="AM67" s="45">
        <v>5</v>
      </c>
    </row>
    <row r="68" spans="1:39" s="154" customFormat="1" ht="15.75" thickTop="1">
      <c r="A68" s="177">
        <v>410</v>
      </c>
      <c r="B68" s="133">
        <v>366</v>
      </c>
      <c r="C68" s="133" t="s">
        <v>1765</v>
      </c>
      <c r="D68" s="133" t="s">
        <v>1766</v>
      </c>
      <c r="E68" s="133" t="s">
        <v>39</v>
      </c>
      <c r="F68" s="133">
        <v>0.1</v>
      </c>
      <c r="G68" s="133" t="s">
        <v>40</v>
      </c>
      <c r="H68" s="133" t="s">
        <v>41</v>
      </c>
      <c r="I68" s="180" t="s">
        <v>40</v>
      </c>
      <c r="J68" s="180">
        <v>1.4E-2</v>
      </c>
      <c r="K68" s="31">
        <v>0.1</v>
      </c>
      <c r="L68" s="32">
        <v>45566</v>
      </c>
      <c r="M68" s="31" t="s">
        <v>62</v>
      </c>
      <c r="N68" s="31" t="s">
        <v>43</v>
      </c>
      <c r="O68" s="180" t="s">
        <v>41</v>
      </c>
      <c r="P68" s="31" t="s">
        <v>3302</v>
      </c>
      <c r="Q68" s="31" t="s">
        <v>3298</v>
      </c>
      <c r="R68" s="31">
        <v>3</v>
      </c>
      <c r="S68" s="31">
        <v>10</v>
      </c>
      <c r="T68" s="31">
        <v>10</v>
      </c>
      <c r="U68" s="180"/>
      <c r="V68" s="180"/>
      <c r="W68" s="180"/>
      <c r="X68" s="31">
        <v>300</v>
      </c>
      <c r="Y68" s="180"/>
      <c r="Z68" s="31" t="s">
        <v>46</v>
      </c>
      <c r="AA68" s="180"/>
      <c r="AB68" s="31" t="s">
        <v>41</v>
      </c>
      <c r="AC68" s="31" t="s">
        <v>3303</v>
      </c>
      <c r="AD68" s="31" t="s">
        <v>1409</v>
      </c>
      <c r="AE68" s="31" t="s">
        <v>41</v>
      </c>
      <c r="AF68" s="31" t="s">
        <v>303</v>
      </c>
      <c r="AG68" s="186" t="s">
        <v>3304</v>
      </c>
      <c r="AH68" s="190" t="s">
        <v>50</v>
      </c>
      <c r="AI68" s="192"/>
      <c r="AJ68" s="30" t="s">
        <v>3296</v>
      </c>
      <c r="AK68" s="192" t="s">
        <v>41</v>
      </c>
      <c r="AL68" s="192"/>
      <c r="AM68" s="131">
        <v>1</v>
      </c>
    </row>
    <row r="69" spans="1:39" s="154" customFormat="1" ht="30" thickBot="1">
      <c r="A69" s="176">
        <v>410</v>
      </c>
      <c r="B69" s="178">
        <v>366</v>
      </c>
      <c r="C69" s="178" t="s">
        <v>1765</v>
      </c>
      <c r="D69" s="178" t="s">
        <v>1766</v>
      </c>
      <c r="E69" s="178" t="s">
        <v>39</v>
      </c>
      <c r="F69" s="178">
        <v>1.4E-2</v>
      </c>
      <c r="G69" s="178" t="s">
        <v>61</v>
      </c>
      <c r="H69" s="178" t="s">
        <v>41</v>
      </c>
      <c r="I69" s="179" t="s">
        <v>53</v>
      </c>
      <c r="J69" s="179">
        <v>0.2</v>
      </c>
      <c r="K69" s="182">
        <f t="shared" ref="K69:K103" si="2">IF(J69="--","--",ROUND(J69,2-(1+INT(LOG10(ABS(J69))))))</f>
        <v>0.2</v>
      </c>
      <c r="L69" s="183">
        <v>40969</v>
      </c>
      <c r="M69" s="179" t="s">
        <v>186</v>
      </c>
      <c r="N69" s="179" t="s">
        <v>187</v>
      </c>
      <c r="O69" s="179" t="s">
        <v>41</v>
      </c>
      <c r="P69" s="185" t="s">
        <v>188</v>
      </c>
      <c r="Q69" s="179" t="s">
        <v>189</v>
      </c>
      <c r="R69" s="179">
        <v>10</v>
      </c>
      <c r="S69" s="179">
        <v>30</v>
      </c>
      <c r="T69" s="179">
        <v>3</v>
      </c>
      <c r="U69" s="179"/>
      <c r="V69" s="179"/>
      <c r="W69" s="179"/>
      <c r="X69" s="179">
        <v>1000</v>
      </c>
      <c r="Y69" s="179"/>
      <c r="Z69" s="179" t="s">
        <v>190</v>
      </c>
      <c r="AA69" s="179"/>
      <c r="AB69" s="179" t="s">
        <v>48</v>
      </c>
      <c r="AC69" s="179"/>
      <c r="AD69" s="179" t="s">
        <v>191</v>
      </c>
      <c r="AE69" s="179" t="s">
        <v>41</v>
      </c>
      <c r="AF69" s="182" t="s">
        <v>192</v>
      </c>
      <c r="AG69" s="179"/>
      <c r="AH69" s="188" t="s">
        <v>50</v>
      </c>
      <c r="AI69" s="179" t="s">
        <v>43</v>
      </c>
      <c r="AJ69" s="193"/>
      <c r="AK69" s="179" t="s">
        <v>41</v>
      </c>
      <c r="AL69" s="179"/>
      <c r="AM69" s="132">
        <v>5</v>
      </c>
    </row>
    <row r="70" spans="1:39" s="215" customFormat="1" ht="45">
      <c r="A70" s="174">
        <v>495</v>
      </c>
      <c r="B70" s="174">
        <v>447</v>
      </c>
      <c r="C70" s="128">
        <v>447</v>
      </c>
      <c r="D70" s="51" t="s">
        <v>214</v>
      </c>
      <c r="E70" s="51" t="s">
        <v>39</v>
      </c>
      <c r="F70" s="51">
        <v>8.1999999999999993</v>
      </c>
      <c r="G70" s="51" t="s">
        <v>61</v>
      </c>
      <c r="H70" s="51" t="s">
        <v>41</v>
      </c>
      <c r="I70" s="181" t="s">
        <v>61</v>
      </c>
      <c r="J70" s="181">
        <v>8.2444000000000006</v>
      </c>
      <c r="K70" s="181">
        <f t="shared" si="2"/>
        <v>8.1999999999999993</v>
      </c>
      <c r="L70" s="184">
        <v>45146</v>
      </c>
      <c r="M70" s="181" t="s">
        <v>62</v>
      </c>
      <c r="N70" s="181" t="s">
        <v>215</v>
      </c>
      <c r="O70" s="181" t="s">
        <v>41</v>
      </c>
      <c r="P70" s="181" t="s">
        <v>216</v>
      </c>
      <c r="Q70" s="181" t="s">
        <v>217</v>
      </c>
      <c r="R70" s="181">
        <v>3</v>
      </c>
      <c r="S70" s="181">
        <v>10</v>
      </c>
      <c r="T70" s="181"/>
      <c r="U70" s="181"/>
      <c r="V70" s="181">
        <v>3</v>
      </c>
      <c r="W70" s="181"/>
      <c r="X70" s="181">
        <v>90</v>
      </c>
      <c r="Y70" s="181"/>
      <c r="Z70" s="181" t="s">
        <v>65</v>
      </c>
      <c r="AA70" s="181"/>
      <c r="AB70" s="181" t="s">
        <v>41</v>
      </c>
      <c r="AC70" s="181" t="s">
        <v>218</v>
      </c>
      <c r="AD70" s="181" t="s">
        <v>219</v>
      </c>
      <c r="AE70" s="181" t="s">
        <v>41</v>
      </c>
      <c r="AF70" s="181" t="s">
        <v>222</v>
      </c>
      <c r="AG70" s="181" t="s">
        <v>223</v>
      </c>
      <c r="AH70" s="191" t="s">
        <v>50</v>
      </c>
      <c r="AI70" s="129"/>
      <c r="AJ70" s="51" t="s">
        <v>221</v>
      </c>
      <c r="AK70" s="51" t="s">
        <v>41</v>
      </c>
      <c r="AL70" s="51"/>
      <c r="AM70" s="130">
        <v>1</v>
      </c>
    </row>
    <row r="71" spans="1:39" s="215" customFormat="1" ht="30.75" thickBot="1">
      <c r="A71" s="38">
        <v>495</v>
      </c>
      <c r="B71" s="38">
        <v>447</v>
      </c>
      <c r="C71" s="39">
        <v>447</v>
      </c>
      <c r="D71" s="40" t="s">
        <v>214</v>
      </c>
      <c r="E71" s="40" t="s">
        <v>39</v>
      </c>
      <c r="F71" s="40">
        <v>8.1999999999999993</v>
      </c>
      <c r="G71" s="40" t="s">
        <v>61</v>
      </c>
      <c r="H71" s="40" t="s">
        <v>41</v>
      </c>
      <c r="I71" s="41" t="s">
        <v>40</v>
      </c>
      <c r="J71" s="41">
        <v>6</v>
      </c>
      <c r="K71" s="41">
        <f t="shared" si="2"/>
        <v>6</v>
      </c>
      <c r="L71" s="42">
        <v>42795</v>
      </c>
      <c r="M71" s="41" t="s">
        <v>62</v>
      </c>
      <c r="N71" s="41" t="s">
        <v>215</v>
      </c>
      <c r="O71" s="41" t="s">
        <v>41</v>
      </c>
      <c r="P71" s="41" t="s">
        <v>216</v>
      </c>
      <c r="Q71" s="41" t="s">
        <v>217</v>
      </c>
      <c r="R71" s="41">
        <v>3</v>
      </c>
      <c r="S71" s="41">
        <v>10</v>
      </c>
      <c r="T71" s="41"/>
      <c r="U71" s="41"/>
      <c r="V71" s="41">
        <v>3</v>
      </c>
      <c r="W71" s="41"/>
      <c r="X71" s="41">
        <v>90</v>
      </c>
      <c r="Y71" s="41"/>
      <c r="Z71" s="41" t="s">
        <v>65</v>
      </c>
      <c r="AA71" s="41"/>
      <c r="AB71" s="41" t="s">
        <v>41</v>
      </c>
      <c r="AC71" s="41" t="s">
        <v>218</v>
      </c>
      <c r="AD71" s="41" t="s">
        <v>219</v>
      </c>
      <c r="AE71" s="41" t="s">
        <v>41</v>
      </c>
      <c r="AF71" s="41" t="s">
        <v>107</v>
      </c>
      <c r="AG71" s="41" t="s">
        <v>220</v>
      </c>
      <c r="AH71" s="43" t="s">
        <v>50</v>
      </c>
      <c r="AI71" s="41"/>
      <c r="AJ71" s="51"/>
      <c r="AK71" s="51"/>
      <c r="AL71" s="51"/>
      <c r="AM71" s="45">
        <v>2</v>
      </c>
    </row>
    <row r="72" spans="1:39" s="215" customFormat="1" ht="30.75" thickTop="1">
      <c r="A72" s="28">
        <v>635</v>
      </c>
      <c r="B72" s="28">
        <v>446</v>
      </c>
      <c r="C72" s="29" t="s">
        <v>194</v>
      </c>
      <c r="D72" s="30" t="s">
        <v>195</v>
      </c>
      <c r="E72" s="30" t="s">
        <v>39</v>
      </c>
      <c r="F72" s="30">
        <v>2.8000000000000001E-2</v>
      </c>
      <c r="G72" s="30" t="s">
        <v>61</v>
      </c>
      <c r="H72" s="30" t="s">
        <v>41</v>
      </c>
      <c r="I72" s="31" t="s">
        <v>61</v>
      </c>
      <c r="J72" s="31">
        <v>2.8000000000000001E-2</v>
      </c>
      <c r="K72" s="31">
        <f t="shared" si="2"/>
        <v>2.8000000000000001E-2</v>
      </c>
      <c r="L72" s="32">
        <v>45146</v>
      </c>
      <c r="M72" s="31" t="s">
        <v>62</v>
      </c>
      <c r="N72" s="31" t="s">
        <v>97</v>
      </c>
      <c r="O72" s="31" t="s">
        <v>41</v>
      </c>
      <c r="P72" s="31" t="s">
        <v>196</v>
      </c>
      <c r="Q72" s="31" t="s">
        <v>197</v>
      </c>
      <c r="R72" s="31">
        <v>10</v>
      </c>
      <c r="S72" s="31">
        <v>10</v>
      </c>
      <c r="T72" s="31">
        <v>1</v>
      </c>
      <c r="U72" s="31">
        <v>1</v>
      </c>
      <c r="V72" s="31">
        <v>1</v>
      </c>
      <c r="W72" s="31"/>
      <c r="X72" s="31">
        <v>100</v>
      </c>
      <c r="Y72" s="31"/>
      <c r="Z72" s="31" t="s">
        <v>65</v>
      </c>
      <c r="AA72" s="31"/>
      <c r="AB72" s="31" t="s">
        <v>48</v>
      </c>
      <c r="AC72" s="31"/>
      <c r="AD72" s="31" t="s">
        <v>198</v>
      </c>
      <c r="AE72" s="31" t="s">
        <v>41</v>
      </c>
      <c r="AF72" s="31" t="s">
        <v>201</v>
      </c>
      <c r="AG72" s="31" t="s">
        <v>202</v>
      </c>
      <c r="AH72" s="33" t="s">
        <v>50</v>
      </c>
      <c r="AI72" s="34"/>
      <c r="AJ72" s="30" t="s">
        <v>200</v>
      </c>
      <c r="AK72" s="30" t="s">
        <v>41</v>
      </c>
      <c r="AL72" s="30"/>
      <c r="AM72" s="36">
        <v>1</v>
      </c>
    </row>
    <row r="73" spans="1:39" s="215" customFormat="1" ht="15.75" thickBot="1">
      <c r="A73" s="38">
        <v>635</v>
      </c>
      <c r="B73" s="38">
        <v>446</v>
      </c>
      <c r="C73" s="39" t="s">
        <v>194</v>
      </c>
      <c r="D73" s="40" t="s">
        <v>195</v>
      </c>
      <c r="E73" s="40" t="s">
        <v>39</v>
      </c>
      <c r="F73" s="40">
        <v>2.8000000000000001E-2</v>
      </c>
      <c r="G73" s="40" t="s">
        <v>61</v>
      </c>
      <c r="H73" s="40" t="s">
        <v>41</v>
      </c>
      <c r="I73" s="41" t="s">
        <v>40</v>
      </c>
      <c r="J73" s="41">
        <v>0.02</v>
      </c>
      <c r="K73" s="41">
        <f t="shared" si="2"/>
        <v>0.02</v>
      </c>
      <c r="L73" s="42">
        <v>42736</v>
      </c>
      <c r="M73" s="41" t="s">
        <v>86</v>
      </c>
      <c r="N73" s="41" t="s">
        <v>97</v>
      </c>
      <c r="O73" s="41" t="s">
        <v>41</v>
      </c>
      <c r="P73" s="41" t="s">
        <v>196</v>
      </c>
      <c r="Q73" s="41" t="s">
        <v>197</v>
      </c>
      <c r="R73" s="41">
        <v>10</v>
      </c>
      <c r="S73" s="41">
        <v>10</v>
      </c>
      <c r="T73" s="41">
        <v>1</v>
      </c>
      <c r="U73" s="41">
        <v>1</v>
      </c>
      <c r="V73" s="41">
        <v>1</v>
      </c>
      <c r="W73" s="41"/>
      <c r="X73" s="41">
        <v>100</v>
      </c>
      <c r="Y73" s="41"/>
      <c r="Z73" s="41" t="s">
        <v>65</v>
      </c>
      <c r="AA73" s="41"/>
      <c r="AB73" s="41" t="s">
        <v>48</v>
      </c>
      <c r="AC73" s="41"/>
      <c r="AD73" s="41" t="s">
        <v>198</v>
      </c>
      <c r="AE73" s="41" t="s">
        <v>41</v>
      </c>
      <c r="AF73" s="41" t="s">
        <v>91</v>
      </c>
      <c r="AG73" s="41"/>
      <c r="AH73" s="43" t="s">
        <v>50</v>
      </c>
      <c r="AI73" s="41" t="s">
        <v>199</v>
      </c>
      <c r="AJ73" s="51"/>
      <c r="AK73" s="51"/>
      <c r="AL73" s="51"/>
      <c r="AM73" s="45">
        <v>2</v>
      </c>
    </row>
    <row r="74" spans="1:39" s="215" customFormat="1" ht="30.75" thickTop="1">
      <c r="A74" s="28">
        <v>644</v>
      </c>
      <c r="B74" s="28">
        <v>497</v>
      </c>
      <c r="C74" s="29" t="s">
        <v>203</v>
      </c>
      <c r="D74" s="30" t="s">
        <v>204</v>
      </c>
      <c r="E74" s="30" t="s">
        <v>39</v>
      </c>
      <c r="F74" s="30">
        <v>670</v>
      </c>
      <c r="G74" s="30" t="s">
        <v>61</v>
      </c>
      <c r="H74" s="30" t="s">
        <v>41</v>
      </c>
      <c r="I74" s="31" t="s">
        <v>61</v>
      </c>
      <c r="J74" s="31">
        <v>667</v>
      </c>
      <c r="K74" s="31">
        <f t="shared" si="2"/>
        <v>670</v>
      </c>
      <c r="L74" s="32">
        <v>45579</v>
      </c>
      <c r="M74" s="31" t="s">
        <v>42</v>
      </c>
      <c r="N74" s="31" t="s">
        <v>54</v>
      </c>
      <c r="O74" s="31" t="s">
        <v>41</v>
      </c>
      <c r="P74" s="31" t="s">
        <v>205</v>
      </c>
      <c r="Q74" s="31" t="s">
        <v>206</v>
      </c>
      <c r="R74" s="31">
        <v>1</v>
      </c>
      <c r="S74" s="31">
        <v>10</v>
      </c>
      <c r="T74" s="31">
        <v>1</v>
      </c>
      <c r="U74" s="31">
        <v>1</v>
      </c>
      <c r="V74" s="31">
        <v>1</v>
      </c>
      <c r="W74" s="31"/>
      <c r="X74" s="31">
        <v>10</v>
      </c>
      <c r="Y74" s="31"/>
      <c r="Z74" s="31" t="s">
        <v>65</v>
      </c>
      <c r="AA74" s="31"/>
      <c r="AB74" s="31" t="s">
        <v>48</v>
      </c>
      <c r="AC74" s="31" t="s">
        <v>207</v>
      </c>
      <c r="AD74" s="31" t="s">
        <v>208</v>
      </c>
      <c r="AE74" s="31" t="s">
        <v>41</v>
      </c>
      <c r="AF74" s="31" t="s">
        <v>212</v>
      </c>
      <c r="AG74" s="31" t="s">
        <v>213</v>
      </c>
      <c r="AH74" s="33" t="s">
        <v>50</v>
      </c>
      <c r="AI74" s="34"/>
      <c r="AJ74" s="30" t="s">
        <v>3189</v>
      </c>
      <c r="AK74" s="30" t="s">
        <v>41</v>
      </c>
      <c r="AL74" s="30"/>
      <c r="AM74" s="36">
        <v>1</v>
      </c>
    </row>
    <row r="75" spans="1:39" s="215" customFormat="1" ht="17.25" customHeight="1">
      <c r="A75" s="38">
        <v>644</v>
      </c>
      <c r="B75" s="38">
        <v>497</v>
      </c>
      <c r="C75" s="39" t="s">
        <v>203</v>
      </c>
      <c r="D75" s="40" t="s">
        <v>204</v>
      </c>
      <c r="E75" s="40" t="s">
        <v>39</v>
      </c>
      <c r="F75" s="40">
        <v>670</v>
      </c>
      <c r="G75" s="40" t="s">
        <v>61</v>
      </c>
      <c r="H75" s="40" t="s">
        <v>41</v>
      </c>
      <c r="I75" s="47" t="s">
        <v>61</v>
      </c>
      <c r="J75" s="47">
        <v>667</v>
      </c>
      <c r="K75" s="47">
        <f t="shared" si="2"/>
        <v>670</v>
      </c>
      <c r="L75" s="48">
        <v>45579</v>
      </c>
      <c r="M75" s="47" t="s">
        <v>42</v>
      </c>
      <c r="N75" s="47" t="s">
        <v>43</v>
      </c>
      <c r="O75" s="47" t="s">
        <v>41</v>
      </c>
      <c r="P75" s="47" t="s">
        <v>205</v>
      </c>
      <c r="Q75" s="47" t="s">
        <v>206</v>
      </c>
      <c r="R75" s="47">
        <v>1</v>
      </c>
      <c r="S75" s="47">
        <v>10</v>
      </c>
      <c r="T75" s="47">
        <v>1</v>
      </c>
      <c r="U75" s="47">
        <v>1</v>
      </c>
      <c r="V75" s="47">
        <v>1</v>
      </c>
      <c r="W75" s="47"/>
      <c r="X75" s="47">
        <v>10</v>
      </c>
      <c r="Y75" s="47"/>
      <c r="Z75" s="47" t="s">
        <v>65</v>
      </c>
      <c r="AA75" s="47"/>
      <c r="AB75" s="47" t="s">
        <v>48</v>
      </c>
      <c r="AC75" s="47" t="s">
        <v>207</v>
      </c>
      <c r="AD75" s="47" t="s">
        <v>208</v>
      </c>
      <c r="AE75" s="47" t="s">
        <v>41</v>
      </c>
      <c r="AF75" s="47" t="s">
        <v>212</v>
      </c>
      <c r="AG75" s="47" t="s">
        <v>213</v>
      </c>
      <c r="AH75" s="49" t="s">
        <v>50</v>
      </c>
      <c r="AI75" s="50"/>
      <c r="AJ75" s="51"/>
      <c r="AK75" s="51"/>
      <c r="AL75" s="51"/>
      <c r="AM75" s="52">
        <v>1</v>
      </c>
    </row>
    <row r="76" spans="1:39" s="215" customFormat="1" ht="30">
      <c r="A76" s="38">
        <v>644</v>
      </c>
      <c r="B76" s="38">
        <v>497</v>
      </c>
      <c r="C76" s="39" t="s">
        <v>203</v>
      </c>
      <c r="D76" s="40" t="s">
        <v>204</v>
      </c>
      <c r="E76" s="40" t="s">
        <v>39</v>
      </c>
      <c r="F76" s="40">
        <v>670</v>
      </c>
      <c r="G76" s="40" t="s">
        <v>61</v>
      </c>
      <c r="H76" s="40" t="s">
        <v>41</v>
      </c>
      <c r="I76" s="50" t="s">
        <v>53</v>
      </c>
      <c r="J76" s="50">
        <v>5800</v>
      </c>
      <c r="K76" s="50">
        <f t="shared" si="2"/>
        <v>5800</v>
      </c>
      <c r="L76" s="53">
        <v>36251</v>
      </c>
      <c r="M76" s="50" t="s">
        <v>42</v>
      </c>
      <c r="N76" s="50" t="s">
        <v>54</v>
      </c>
      <c r="O76" s="50" t="s">
        <v>41</v>
      </c>
      <c r="P76" s="50" t="s">
        <v>205</v>
      </c>
      <c r="Q76" s="50" t="s">
        <v>206</v>
      </c>
      <c r="R76" s="50">
        <v>1</v>
      </c>
      <c r="S76" s="50">
        <v>10</v>
      </c>
      <c r="T76" s="50">
        <v>1</v>
      </c>
      <c r="U76" s="50">
        <v>1</v>
      </c>
      <c r="V76" s="50">
        <v>1</v>
      </c>
      <c r="W76" s="50"/>
      <c r="X76" s="50">
        <v>10</v>
      </c>
      <c r="Y76" s="50"/>
      <c r="Z76" s="50" t="s">
        <v>65</v>
      </c>
      <c r="AA76" s="50"/>
      <c r="AB76" s="50" t="s">
        <v>48</v>
      </c>
      <c r="AC76" s="50" t="s">
        <v>207</v>
      </c>
      <c r="AD76" s="50" t="s">
        <v>208</v>
      </c>
      <c r="AE76" s="50" t="s">
        <v>41</v>
      </c>
      <c r="AF76" s="50" t="s">
        <v>209</v>
      </c>
      <c r="AG76" s="50"/>
      <c r="AH76" s="54" t="s">
        <v>50</v>
      </c>
      <c r="AI76" s="50" t="s">
        <v>210</v>
      </c>
      <c r="AJ76" s="51"/>
      <c r="AK76" s="51"/>
      <c r="AL76" s="51"/>
      <c r="AM76" s="52">
        <v>5</v>
      </c>
    </row>
    <row r="77" spans="1:39" s="215" customFormat="1" ht="30.75" thickBot="1">
      <c r="A77" s="38">
        <v>644</v>
      </c>
      <c r="B77" s="38">
        <v>497</v>
      </c>
      <c r="C77" s="39" t="s">
        <v>203</v>
      </c>
      <c r="D77" s="40" t="s">
        <v>204</v>
      </c>
      <c r="E77" s="40" t="s">
        <v>39</v>
      </c>
      <c r="F77" s="40">
        <v>670</v>
      </c>
      <c r="G77" s="40" t="s">
        <v>61</v>
      </c>
      <c r="H77" s="40" t="s">
        <v>41</v>
      </c>
      <c r="I77" s="41" t="s">
        <v>53</v>
      </c>
      <c r="J77" s="41">
        <v>5800</v>
      </c>
      <c r="K77" s="41">
        <f t="shared" si="2"/>
        <v>5800</v>
      </c>
      <c r="L77" s="42">
        <v>36251</v>
      </c>
      <c r="M77" s="41" t="s">
        <v>42</v>
      </c>
      <c r="N77" s="41" t="s">
        <v>43</v>
      </c>
      <c r="O77" s="41" t="s">
        <v>41</v>
      </c>
      <c r="P77" s="41" t="s">
        <v>205</v>
      </c>
      <c r="Q77" s="41" t="s">
        <v>206</v>
      </c>
      <c r="R77" s="41">
        <v>1</v>
      </c>
      <c r="S77" s="41">
        <v>10</v>
      </c>
      <c r="T77" s="41">
        <v>1</v>
      </c>
      <c r="U77" s="41">
        <v>1</v>
      </c>
      <c r="V77" s="41">
        <v>1</v>
      </c>
      <c r="W77" s="41"/>
      <c r="X77" s="41">
        <v>10</v>
      </c>
      <c r="Y77" s="41"/>
      <c r="Z77" s="41" t="s">
        <v>65</v>
      </c>
      <c r="AA77" s="41"/>
      <c r="AB77" s="41" t="s">
        <v>48</v>
      </c>
      <c r="AC77" s="41" t="s">
        <v>207</v>
      </c>
      <c r="AD77" s="41" t="s">
        <v>208</v>
      </c>
      <c r="AE77" s="41" t="s">
        <v>41</v>
      </c>
      <c r="AF77" s="41" t="s">
        <v>209</v>
      </c>
      <c r="AG77" s="41"/>
      <c r="AH77" s="43" t="s">
        <v>50</v>
      </c>
      <c r="AI77" s="41" t="s">
        <v>210</v>
      </c>
      <c r="AJ77" s="51"/>
      <c r="AK77" s="51"/>
      <c r="AL77" s="51"/>
      <c r="AM77" s="45">
        <v>5</v>
      </c>
    </row>
    <row r="78" spans="1:39" s="215" customFormat="1" ht="30.75" thickTop="1">
      <c r="A78" s="28">
        <v>651</v>
      </c>
      <c r="B78" s="28">
        <v>503</v>
      </c>
      <c r="C78" s="29" t="s">
        <v>1809</v>
      </c>
      <c r="D78" s="30" t="s">
        <v>1810</v>
      </c>
      <c r="E78" s="30" t="s">
        <v>39</v>
      </c>
      <c r="F78" s="30">
        <v>0.17</v>
      </c>
      <c r="G78" s="30" t="s">
        <v>61</v>
      </c>
      <c r="H78" s="30" t="s">
        <v>41</v>
      </c>
      <c r="I78" s="31" t="s">
        <v>61</v>
      </c>
      <c r="J78" s="31">
        <v>0.16669999999999999</v>
      </c>
      <c r="K78" s="31">
        <f t="shared" si="2"/>
        <v>0.17</v>
      </c>
      <c r="L78" s="32">
        <v>36251</v>
      </c>
      <c r="M78" s="31" t="s">
        <v>86</v>
      </c>
      <c r="N78" s="31" t="s">
        <v>43</v>
      </c>
      <c r="O78" s="31" t="s">
        <v>41</v>
      </c>
      <c r="P78" s="31" t="s">
        <v>1815</v>
      </c>
      <c r="Q78" s="31" t="s">
        <v>1816</v>
      </c>
      <c r="R78" s="31">
        <v>10</v>
      </c>
      <c r="S78" s="31">
        <v>10</v>
      </c>
      <c r="T78" s="31"/>
      <c r="U78" s="31"/>
      <c r="V78" s="31"/>
      <c r="W78" s="31"/>
      <c r="X78" s="31">
        <v>100</v>
      </c>
      <c r="Y78" s="31"/>
      <c r="Z78" s="31" t="s">
        <v>65</v>
      </c>
      <c r="AA78" s="31"/>
      <c r="AB78" s="31" t="s">
        <v>48</v>
      </c>
      <c r="AC78" s="31"/>
      <c r="AD78" s="31" t="s">
        <v>1009</v>
      </c>
      <c r="AE78" s="31" t="s">
        <v>48</v>
      </c>
      <c r="AF78" s="59" t="s">
        <v>3142</v>
      </c>
      <c r="AG78" s="55" t="s">
        <v>3143</v>
      </c>
      <c r="AH78" s="33" t="s">
        <v>50</v>
      </c>
      <c r="AI78" s="34"/>
      <c r="AJ78" s="30" t="s">
        <v>3190</v>
      </c>
      <c r="AK78" s="30" t="s">
        <v>41</v>
      </c>
      <c r="AL78" s="30"/>
      <c r="AM78" s="36">
        <v>1</v>
      </c>
    </row>
    <row r="79" spans="1:39" s="215" customFormat="1" ht="15.75" thickBot="1">
      <c r="A79" s="38">
        <v>651</v>
      </c>
      <c r="B79" s="38">
        <v>503</v>
      </c>
      <c r="C79" s="39" t="s">
        <v>1809</v>
      </c>
      <c r="D79" s="40" t="s">
        <v>1810</v>
      </c>
      <c r="E79" s="40" t="s">
        <v>39</v>
      </c>
      <c r="F79" s="40">
        <v>0.17</v>
      </c>
      <c r="G79" s="40" t="s">
        <v>61</v>
      </c>
      <c r="H79" s="40" t="s">
        <v>41</v>
      </c>
      <c r="I79" s="41" t="s">
        <v>53</v>
      </c>
      <c r="J79" s="41">
        <v>4</v>
      </c>
      <c r="K79" s="41">
        <f t="shared" si="2"/>
        <v>4</v>
      </c>
      <c r="L79" s="42">
        <v>36251</v>
      </c>
      <c r="M79" s="41" t="s">
        <v>86</v>
      </c>
      <c r="N79" s="41" t="s">
        <v>43</v>
      </c>
      <c r="O79" s="41" t="s">
        <v>41</v>
      </c>
      <c r="P79" s="41" t="s">
        <v>1815</v>
      </c>
      <c r="Q79" s="41" t="s">
        <v>1816</v>
      </c>
      <c r="R79" s="41">
        <v>10</v>
      </c>
      <c r="S79" s="41">
        <v>10</v>
      </c>
      <c r="T79" s="41"/>
      <c r="U79" s="41"/>
      <c r="V79" s="41"/>
      <c r="W79" s="41"/>
      <c r="X79" s="41">
        <v>100</v>
      </c>
      <c r="Y79" s="41"/>
      <c r="Z79" s="41" t="s">
        <v>65</v>
      </c>
      <c r="AA79" s="41"/>
      <c r="AB79" s="41" t="s">
        <v>48</v>
      </c>
      <c r="AC79" s="41"/>
      <c r="AD79" s="41" t="s">
        <v>1009</v>
      </c>
      <c r="AE79" s="41" t="s">
        <v>48</v>
      </c>
      <c r="AF79" s="41"/>
      <c r="AG79" s="41"/>
      <c r="AH79" s="43" t="s">
        <v>50</v>
      </c>
      <c r="AI79" s="41"/>
      <c r="AJ79" s="51"/>
      <c r="AK79" s="51"/>
      <c r="AL79" s="51"/>
      <c r="AM79" s="45">
        <v>5</v>
      </c>
    </row>
    <row r="80" spans="1:39" s="215" customFormat="1" ht="30.75" thickTop="1">
      <c r="A80" s="28">
        <v>673</v>
      </c>
      <c r="B80" s="28" t="s">
        <v>313</v>
      </c>
      <c r="C80" s="29" t="s">
        <v>314</v>
      </c>
      <c r="D80" s="30" t="s">
        <v>315</v>
      </c>
      <c r="E80" s="30" t="s">
        <v>39</v>
      </c>
      <c r="F80" s="30">
        <v>39</v>
      </c>
      <c r="G80" s="30" t="s">
        <v>61</v>
      </c>
      <c r="H80" s="30" t="s">
        <v>41</v>
      </c>
      <c r="I80" s="31" t="s">
        <v>61</v>
      </c>
      <c r="J80" s="31">
        <v>39.200000000000003</v>
      </c>
      <c r="K80" s="31">
        <f t="shared" si="2"/>
        <v>39</v>
      </c>
      <c r="L80" s="32">
        <v>45338</v>
      </c>
      <c r="M80" s="31" t="s">
        <v>62</v>
      </c>
      <c r="N80" s="31" t="s">
        <v>43</v>
      </c>
      <c r="O80" s="31" t="s">
        <v>41</v>
      </c>
      <c r="P80" s="57" t="s">
        <v>316</v>
      </c>
      <c r="Q80" s="31" t="s">
        <v>317</v>
      </c>
      <c r="R80" s="31">
        <v>10</v>
      </c>
      <c r="S80" s="31">
        <v>10</v>
      </c>
      <c r="T80" s="31">
        <v>10</v>
      </c>
      <c r="U80" s="31"/>
      <c r="V80" s="31"/>
      <c r="W80" s="31"/>
      <c r="X80" s="31">
        <v>1000</v>
      </c>
      <c r="Y80" s="31"/>
      <c r="Z80" s="31" t="s">
        <v>46</v>
      </c>
      <c r="AA80" s="31"/>
      <c r="AB80" s="31" t="s">
        <v>48</v>
      </c>
      <c r="AC80" s="31"/>
      <c r="AD80" s="31" t="s">
        <v>219</v>
      </c>
      <c r="AE80" s="31" t="s">
        <v>41</v>
      </c>
      <c r="AF80" s="31" t="s">
        <v>319</v>
      </c>
      <c r="AG80" s="31" t="s">
        <v>320</v>
      </c>
      <c r="AH80" s="33" t="s">
        <v>50</v>
      </c>
      <c r="AI80" s="34"/>
      <c r="AJ80" s="30" t="s">
        <v>318</v>
      </c>
      <c r="AK80" s="30" t="s">
        <v>41</v>
      </c>
      <c r="AL80" s="30"/>
      <c r="AM80" s="36">
        <v>1</v>
      </c>
    </row>
    <row r="81" spans="1:39" s="215" customFormat="1" ht="15.75" thickBot="1">
      <c r="A81" s="38">
        <v>673</v>
      </c>
      <c r="B81" s="38" t="s">
        <v>313</v>
      </c>
      <c r="C81" s="39" t="s">
        <v>314</v>
      </c>
      <c r="D81" s="40" t="s">
        <v>315</v>
      </c>
      <c r="E81" s="40" t="s">
        <v>39</v>
      </c>
      <c r="F81" s="40">
        <v>39</v>
      </c>
      <c r="G81" s="40" t="s">
        <v>61</v>
      </c>
      <c r="H81" s="40" t="s">
        <v>41</v>
      </c>
      <c r="I81" s="41" t="s">
        <v>40</v>
      </c>
      <c r="J81" s="41">
        <v>28</v>
      </c>
      <c r="K81" s="41">
        <f t="shared" si="2"/>
        <v>28</v>
      </c>
      <c r="L81" s="42">
        <v>35674</v>
      </c>
      <c r="M81" s="41" t="s">
        <v>62</v>
      </c>
      <c r="N81" s="41" t="s">
        <v>43</v>
      </c>
      <c r="O81" s="41" t="s">
        <v>41</v>
      </c>
      <c r="P81" s="58" t="s">
        <v>316</v>
      </c>
      <c r="Q81" s="41" t="s">
        <v>317</v>
      </c>
      <c r="R81" s="41">
        <v>10</v>
      </c>
      <c r="S81" s="41">
        <v>10</v>
      </c>
      <c r="T81" s="41">
        <v>10</v>
      </c>
      <c r="U81" s="41"/>
      <c r="V81" s="41"/>
      <c r="W81" s="41"/>
      <c r="X81" s="41">
        <v>1000</v>
      </c>
      <c r="Y81" s="41"/>
      <c r="Z81" s="41" t="s">
        <v>46</v>
      </c>
      <c r="AA81" s="41"/>
      <c r="AB81" s="41" t="s">
        <v>48</v>
      </c>
      <c r="AC81" s="41"/>
      <c r="AD81" s="41" t="s">
        <v>219</v>
      </c>
      <c r="AE81" s="41" t="s">
        <v>41</v>
      </c>
      <c r="AF81" s="41" t="s">
        <v>107</v>
      </c>
      <c r="AG81" s="41"/>
      <c r="AH81" s="43" t="s">
        <v>50</v>
      </c>
      <c r="AI81" s="41"/>
      <c r="AJ81" s="51"/>
      <c r="AK81" s="51"/>
      <c r="AL81" s="51"/>
      <c r="AM81" s="45">
        <v>2</v>
      </c>
    </row>
    <row r="82" spans="1:39" s="215" customFormat="1" ht="30.75" thickTop="1">
      <c r="A82" s="28">
        <v>675</v>
      </c>
      <c r="B82" s="28">
        <v>563</v>
      </c>
      <c r="C82" s="29" t="s">
        <v>224</v>
      </c>
      <c r="D82" s="30" t="s">
        <v>225</v>
      </c>
      <c r="E82" s="30" t="s">
        <v>39</v>
      </c>
      <c r="F82" s="30">
        <v>460</v>
      </c>
      <c r="G82" s="30" t="s">
        <v>61</v>
      </c>
      <c r="H82" s="30" t="s">
        <v>41</v>
      </c>
      <c r="I82" s="31" t="s">
        <v>61</v>
      </c>
      <c r="J82" s="31">
        <v>464.9</v>
      </c>
      <c r="K82" s="31">
        <f t="shared" si="2"/>
        <v>460</v>
      </c>
      <c r="L82" s="32">
        <v>45580</v>
      </c>
      <c r="M82" s="31" t="s">
        <v>62</v>
      </c>
      <c r="N82" s="31" t="s">
        <v>43</v>
      </c>
      <c r="O82" s="31" t="s">
        <v>41</v>
      </c>
      <c r="P82" s="31" t="s">
        <v>226</v>
      </c>
      <c r="Q82" s="31" t="s">
        <v>227</v>
      </c>
      <c r="R82" s="31">
        <v>10</v>
      </c>
      <c r="S82" s="31">
        <v>10</v>
      </c>
      <c r="T82" s="31">
        <v>6</v>
      </c>
      <c r="U82" s="31">
        <v>1</v>
      </c>
      <c r="V82" s="31">
        <v>1</v>
      </c>
      <c r="W82" s="31"/>
      <c r="X82" s="31">
        <v>600</v>
      </c>
      <c r="Y82" s="31"/>
      <c r="Z82" s="31" t="s">
        <v>46</v>
      </c>
      <c r="AA82" s="31"/>
      <c r="AB82" s="31" t="s">
        <v>48</v>
      </c>
      <c r="AC82" s="31"/>
      <c r="AD82" s="31" t="s">
        <v>228</v>
      </c>
      <c r="AE82" s="31" t="s">
        <v>41</v>
      </c>
      <c r="AF82" s="31" t="s">
        <v>233</v>
      </c>
      <c r="AG82" s="31" t="s">
        <v>230</v>
      </c>
      <c r="AH82" s="33" t="s">
        <v>50</v>
      </c>
      <c r="AI82" s="34"/>
      <c r="AJ82" s="30" t="s">
        <v>3191</v>
      </c>
      <c r="AK82" s="30" t="s">
        <v>41</v>
      </c>
      <c r="AL82" s="30"/>
      <c r="AM82" s="36">
        <v>1</v>
      </c>
    </row>
    <row r="83" spans="1:39" s="215" customFormat="1" ht="30.75" thickBot="1">
      <c r="A83" s="38">
        <v>675</v>
      </c>
      <c r="B83" s="38">
        <v>563</v>
      </c>
      <c r="C83" s="39" t="s">
        <v>224</v>
      </c>
      <c r="D83" s="40" t="s">
        <v>225</v>
      </c>
      <c r="E83" s="40" t="s">
        <v>39</v>
      </c>
      <c r="F83" s="40">
        <v>460</v>
      </c>
      <c r="G83" s="40" t="s">
        <v>61</v>
      </c>
      <c r="H83" s="40" t="s">
        <v>41</v>
      </c>
      <c r="I83" s="41" t="s">
        <v>53</v>
      </c>
      <c r="J83" s="41">
        <v>3100</v>
      </c>
      <c r="K83" s="41">
        <f t="shared" si="2"/>
        <v>3100</v>
      </c>
      <c r="L83" s="42">
        <v>36251</v>
      </c>
      <c r="M83" s="41" t="s">
        <v>186</v>
      </c>
      <c r="N83" s="41" t="s">
        <v>43</v>
      </c>
      <c r="O83" s="41" t="s">
        <v>41</v>
      </c>
      <c r="P83" s="41" t="s">
        <v>226</v>
      </c>
      <c r="Q83" s="41" t="s">
        <v>227</v>
      </c>
      <c r="R83" s="41">
        <v>10</v>
      </c>
      <c r="S83" s="41">
        <v>10</v>
      </c>
      <c r="T83" s="41">
        <v>6</v>
      </c>
      <c r="U83" s="41">
        <v>1</v>
      </c>
      <c r="V83" s="41">
        <v>1</v>
      </c>
      <c r="W83" s="41"/>
      <c r="X83" s="41">
        <v>600</v>
      </c>
      <c r="Y83" s="41"/>
      <c r="Z83" s="41" t="s">
        <v>46</v>
      </c>
      <c r="AA83" s="41"/>
      <c r="AB83" s="41" t="s">
        <v>48</v>
      </c>
      <c r="AC83" s="41"/>
      <c r="AD83" s="41" t="s">
        <v>228</v>
      </c>
      <c r="AE83" s="41" t="s">
        <v>41</v>
      </c>
      <c r="AF83" s="41" t="s">
        <v>229</v>
      </c>
      <c r="AG83" s="41" t="s">
        <v>230</v>
      </c>
      <c r="AH83" s="43" t="s">
        <v>50</v>
      </c>
      <c r="AI83" s="41" t="s">
        <v>231</v>
      </c>
      <c r="AJ83" s="51"/>
      <c r="AK83" s="51"/>
      <c r="AL83" s="51"/>
      <c r="AM83" s="45">
        <v>5</v>
      </c>
    </row>
    <row r="84" spans="1:39" s="215" customFormat="1" ht="30.75" thickTop="1">
      <c r="A84" s="28">
        <v>685</v>
      </c>
      <c r="B84" s="28">
        <v>577</v>
      </c>
      <c r="C84" s="60" t="s">
        <v>3112</v>
      </c>
      <c r="D84" s="30" t="s">
        <v>1899</v>
      </c>
      <c r="E84" s="30" t="s">
        <v>39</v>
      </c>
      <c r="F84" s="30">
        <v>0.21</v>
      </c>
      <c r="G84" s="30" t="s">
        <v>61</v>
      </c>
      <c r="H84" s="30" t="s">
        <v>41</v>
      </c>
      <c r="I84" s="31" t="s">
        <v>61</v>
      </c>
      <c r="J84" s="31">
        <v>0.20830000000000001</v>
      </c>
      <c r="K84" s="31">
        <f t="shared" si="2"/>
        <v>0.21</v>
      </c>
      <c r="L84" s="32">
        <v>45604</v>
      </c>
      <c r="M84" s="31" t="s">
        <v>935</v>
      </c>
      <c r="N84" s="31" t="s">
        <v>54</v>
      </c>
      <c r="O84" s="31" t="s">
        <v>41</v>
      </c>
      <c r="P84" s="31" t="s">
        <v>1900</v>
      </c>
      <c r="Q84" s="31" t="s">
        <v>1901</v>
      </c>
      <c r="R84" s="31">
        <v>10</v>
      </c>
      <c r="S84" s="31">
        <v>10</v>
      </c>
      <c r="T84" s="31">
        <v>6</v>
      </c>
      <c r="U84" s="31">
        <v>1</v>
      </c>
      <c r="V84" s="31">
        <v>1</v>
      </c>
      <c r="W84" s="31"/>
      <c r="X84" s="31">
        <v>600</v>
      </c>
      <c r="Y84" s="31"/>
      <c r="Z84" s="31" t="s">
        <v>46</v>
      </c>
      <c r="AA84" s="31"/>
      <c r="AB84" s="31" t="s">
        <v>48</v>
      </c>
      <c r="AC84" s="31"/>
      <c r="AD84" s="31" t="s">
        <v>1009</v>
      </c>
      <c r="AE84" s="31" t="s">
        <v>48</v>
      </c>
      <c r="AF84" s="59" t="s">
        <v>3134</v>
      </c>
      <c r="AG84" s="55" t="s">
        <v>3145</v>
      </c>
      <c r="AH84" s="33" t="s">
        <v>50</v>
      </c>
      <c r="AI84" s="34"/>
      <c r="AJ84" s="30" t="s">
        <v>3146</v>
      </c>
      <c r="AK84" s="30" t="s">
        <v>41</v>
      </c>
      <c r="AL84" s="30"/>
      <c r="AM84" s="36">
        <v>1</v>
      </c>
    </row>
    <row r="85" spans="1:39" s="215" customFormat="1" ht="30">
      <c r="A85" s="38">
        <v>685</v>
      </c>
      <c r="B85" s="38">
        <v>577</v>
      </c>
      <c r="C85" s="61" t="s">
        <v>3112</v>
      </c>
      <c r="D85" s="40" t="s">
        <v>1899</v>
      </c>
      <c r="E85" s="40" t="s">
        <v>39</v>
      </c>
      <c r="F85" s="40">
        <v>0.21</v>
      </c>
      <c r="G85" s="40" t="s">
        <v>61</v>
      </c>
      <c r="H85" s="40" t="s">
        <v>41</v>
      </c>
      <c r="I85" s="47" t="s">
        <v>61</v>
      </c>
      <c r="J85" s="47">
        <v>0.20830000000000001</v>
      </c>
      <c r="K85" s="47">
        <f t="shared" si="2"/>
        <v>0.21</v>
      </c>
      <c r="L85" s="48">
        <v>45604</v>
      </c>
      <c r="M85" s="47" t="s">
        <v>935</v>
      </c>
      <c r="N85" s="47" t="s">
        <v>43</v>
      </c>
      <c r="O85" s="47" t="s">
        <v>41</v>
      </c>
      <c r="P85" s="47" t="s">
        <v>1900</v>
      </c>
      <c r="Q85" s="47" t="s">
        <v>1901</v>
      </c>
      <c r="R85" s="47">
        <v>10</v>
      </c>
      <c r="S85" s="47">
        <v>10</v>
      </c>
      <c r="T85" s="47">
        <v>6</v>
      </c>
      <c r="U85" s="47">
        <v>1</v>
      </c>
      <c r="V85" s="47">
        <v>1</v>
      </c>
      <c r="W85" s="47"/>
      <c r="X85" s="47">
        <v>600</v>
      </c>
      <c r="Y85" s="47"/>
      <c r="Z85" s="47" t="s">
        <v>46</v>
      </c>
      <c r="AA85" s="47"/>
      <c r="AB85" s="47" t="s">
        <v>48</v>
      </c>
      <c r="AC85" s="47"/>
      <c r="AD85" s="47" t="s">
        <v>1009</v>
      </c>
      <c r="AE85" s="47" t="s">
        <v>48</v>
      </c>
      <c r="AF85" s="62" t="s">
        <v>3134</v>
      </c>
      <c r="AG85" s="63" t="s">
        <v>3145</v>
      </c>
      <c r="AH85" s="49" t="s">
        <v>50</v>
      </c>
      <c r="AI85" s="50"/>
      <c r="AJ85" s="51"/>
      <c r="AK85" s="51"/>
      <c r="AL85" s="51"/>
      <c r="AM85" s="52">
        <v>1</v>
      </c>
    </row>
    <row r="86" spans="1:39" s="215" customFormat="1" ht="30">
      <c r="A86" s="38">
        <v>685</v>
      </c>
      <c r="B86" s="38">
        <v>577</v>
      </c>
      <c r="C86" s="61" t="s">
        <v>3112</v>
      </c>
      <c r="D86" s="40" t="s">
        <v>1899</v>
      </c>
      <c r="E86" s="40" t="s">
        <v>39</v>
      </c>
      <c r="F86" s="40">
        <v>0.21</v>
      </c>
      <c r="G86" s="40" t="s">
        <v>61</v>
      </c>
      <c r="H86" s="40" t="s">
        <v>41</v>
      </c>
      <c r="I86" s="50" t="s">
        <v>53</v>
      </c>
      <c r="J86" s="50">
        <v>5</v>
      </c>
      <c r="K86" s="50">
        <f t="shared" si="2"/>
        <v>5</v>
      </c>
      <c r="L86" s="53">
        <v>36251</v>
      </c>
      <c r="M86" s="50" t="s">
        <v>935</v>
      </c>
      <c r="N86" s="50" t="s">
        <v>54</v>
      </c>
      <c r="O86" s="50" t="s">
        <v>41</v>
      </c>
      <c r="P86" s="50" t="s">
        <v>1900</v>
      </c>
      <c r="Q86" s="50" t="s">
        <v>1901</v>
      </c>
      <c r="R86" s="50">
        <v>10</v>
      </c>
      <c r="S86" s="50">
        <v>10</v>
      </c>
      <c r="T86" s="50">
        <v>6</v>
      </c>
      <c r="U86" s="50">
        <v>1</v>
      </c>
      <c r="V86" s="50">
        <v>1</v>
      </c>
      <c r="W86" s="50"/>
      <c r="X86" s="50">
        <v>600</v>
      </c>
      <c r="Y86" s="50"/>
      <c r="Z86" s="50" t="s">
        <v>46</v>
      </c>
      <c r="AA86" s="50"/>
      <c r="AB86" s="50" t="s">
        <v>48</v>
      </c>
      <c r="AC86" s="50"/>
      <c r="AD86" s="50" t="s">
        <v>1009</v>
      </c>
      <c r="AE86" s="50" t="s">
        <v>48</v>
      </c>
      <c r="AF86" s="50"/>
      <c r="AG86" s="50" t="s">
        <v>1902</v>
      </c>
      <c r="AH86" s="54" t="s">
        <v>50</v>
      </c>
      <c r="AI86" s="50"/>
      <c r="AJ86" s="51"/>
      <c r="AK86" s="51"/>
      <c r="AL86" s="51"/>
      <c r="AM86" s="52">
        <v>5</v>
      </c>
    </row>
    <row r="87" spans="1:39" s="215" customFormat="1" ht="30.75" thickBot="1">
      <c r="A87" s="38">
        <v>685</v>
      </c>
      <c r="B87" s="38">
        <v>577</v>
      </c>
      <c r="C87" s="61" t="s">
        <v>3112</v>
      </c>
      <c r="D87" s="40" t="s">
        <v>1899</v>
      </c>
      <c r="E87" s="40" t="s">
        <v>39</v>
      </c>
      <c r="F87" s="40">
        <v>0.21</v>
      </c>
      <c r="G87" s="40" t="s">
        <v>61</v>
      </c>
      <c r="H87" s="40" t="s">
        <v>41</v>
      </c>
      <c r="I87" s="41" t="s">
        <v>53</v>
      </c>
      <c r="J87" s="41">
        <v>5</v>
      </c>
      <c r="K87" s="41">
        <f t="shared" si="2"/>
        <v>5</v>
      </c>
      <c r="L87" s="42">
        <v>36251</v>
      </c>
      <c r="M87" s="41" t="s">
        <v>935</v>
      </c>
      <c r="N87" s="41" t="s">
        <v>43</v>
      </c>
      <c r="O87" s="41" t="s">
        <v>41</v>
      </c>
      <c r="P87" s="41" t="s">
        <v>1900</v>
      </c>
      <c r="Q87" s="41" t="s">
        <v>1901</v>
      </c>
      <c r="R87" s="41">
        <v>10</v>
      </c>
      <c r="S87" s="41">
        <v>10</v>
      </c>
      <c r="T87" s="41">
        <v>6</v>
      </c>
      <c r="U87" s="41">
        <v>1</v>
      </c>
      <c r="V87" s="41">
        <v>1</v>
      </c>
      <c r="W87" s="41"/>
      <c r="X87" s="41">
        <v>600</v>
      </c>
      <c r="Y87" s="41"/>
      <c r="Z87" s="41" t="s">
        <v>46</v>
      </c>
      <c r="AA87" s="41"/>
      <c r="AB87" s="41" t="s">
        <v>48</v>
      </c>
      <c r="AC87" s="41"/>
      <c r="AD87" s="41" t="s">
        <v>1009</v>
      </c>
      <c r="AE87" s="41" t="s">
        <v>48</v>
      </c>
      <c r="AF87" s="41"/>
      <c r="AG87" s="41" t="s">
        <v>1902</v>
      </c>
      <c r="AH87" s="43" t="s">
        <v>50</v>
      </c>
      <c r="AI87" s="41"/>
      <c r="AJ87" s="51"/>
      <c r="AK87" s="51"/>
      <c r="AL87" s="51"/>
      <c r="AM87" s="45">
        <v>5</v>
      </c>
    </row>
    <row r="88" spans="1:39" s="215" customFormat="1" ht="30.75" thickTop="1">
      <c r="A88" s="28">
        <v>703</v>
      </c>
      <c r="B88" s="28" t="s">
        <v>321</v>
      </c>
      <c r="C88" s="29" t="s">
        <v>322</v>
      </c>
      <c r="D88" s="30" t="s">
        <v>323</v>
      </c>
      <c r="E88" s="30" t="s">
        <v>39</v>
      </c>
      <c r="F88" s="30">
        <v>56</v>
      </c>
      <c r="G88" s="30" t="s">
        <v>61</v>
      </c>
      <c r="H88" s="30" t="s">
        <v>41</v>
      </c>
      <c r="I88" s="31" t="s">
        <v>61</v>
      </c>
      <c r="J88" s="31">
        <v>56</v>
      </c>
      <c r="K88" s="31">
        <f t="shared" si="2"/>
        <v>56</v>
      </c>
      <c r="L88" s="32">
        <v>45350</v>
      </c>
      <c r="M88" s="31" t="s">
        <v>62</v>
      </c>
      <c r="N88" s="31" t="s">
        <v>97</v>
      </c>
      <c r="O88" s="31" t="s">
        <v>41</v>
      </c>
      <c r="P88" s="57" t="s">
        <v>324</v>
      </c>
      <c r="Q88" s="31" t="s">
        <v>325</v>
      </c>
      <c r="R88" s="31">
        <v>3</v>
      </c>
      <c r="S88" s="31">
        <v>10</v>
      </c>
      <c r="T88" s="31"/>
      <c r="U88" s="31"/>
      <c r="V88" s="31"/>
      <c r="W88" s="31"/>
      <c r="X88" s="31">
        <v>30</v>
      </c>
      <c r="Y88" s="31"/>
      <c r="Z88" s="31" t="s">
        <v>65</v>
      </c>
      <c r="AA88" s="31"/>
      <c r="AB88" s="31" t="s">
        <v>41</v>
      </c>
      <c r="AC88" s="31" t="s">
        <v>326</v>
      </c>
      <c r="AD88" s="31" t="s">
        <v>219</v>
      </c>
      <c r="AE88" s="31" t="s">
        <v>41</v>
      </c>
      <c r="AF88" s="31" t="s">
        <v>328</v>
      </c>
      <c r="AG88" s="31" t="s">
        <v>329</v>
      </c>
      <c r="AH88" s="33" t="s">
        <v>50</v>
      </c>
      <c r="AI88" s="34"/>
      <c r="AJ88" s="30" t="s">
        <v>3192</v>
      </c>
      <c r="AK88" s="30" t="s">
        <v>41</v>
      </c>
      <c r="AL88" s="30"/>
      <c r="AM88" s="36">
        <v>1</v>
      </c>
    </row>
    <row r="89" spans="1:39" s="215" customFormat="1" ht="30.75" thickBot="1">
      <c r="A89" s="38">
        <v>703</v>
      </c>
      <c r="B89" s="38" t="s">
        <v>321</v>
      </c>
      <c r="C89" s="39" t="s">
        <v>322</v>
      </c>
      <c r="D89" s="40" t="s">
        <v>323</v>
      </c>
      <c r="E89" s="40" t="s">
        <v>39</v>
      </c>
      <c r="F89" s="40">
        <v>56</v>
      </c>
      <c r="G89" s="40" t="s">
        <v>61</v>
      </c>
      <c r="H89" s="40" t="s">
        <v>41</v>
      </c>
      <c r="I89" s="41" t="s">
        <v>40</v>
      </c>
      <c r="J89" s="41">
        <v>40</v>
      </c>
      <c r="K89" s="41">
        <f t="shared" si="2"/>
        <v>40</v>
      </c>
      <c r="L89" s="42">
        <v>43891</v>
      </c>
      <c r="M89" s="41" t="s">
        <v>62</v>
      </c>
      <c r="N89" s="41" t="s">
        <v>97</v>
      </c>
      <c r="O89" s="41" t="s">
        <v>41</v>
      </c>
      <c r="P89" s="58" t="s">
        <v>324</v>
      </c>
      <c r="Q89" s="41" t="s">
        <v>325</v>
      </c>
      <c r="R89" s="41">
        <v>3</v>
      </c>
      <c r="S89" s="41">
        <v>10</v>
      </c>
      <c r="T89" s="41"/>
      <c r="U89" s="41"/>
      <c r="V89" s="41"/>
      <c r="W89" s="41"/>
      <c r="X89" s="41">
        <v>30</v>
      </c>
      <c r="Y89" s="41"/>
      <c r="Z89" s="41" t="s">
        <v>65</v>
      </c>
      <c r="AA89" s="41"/>
      <c r="AB89" s="41" t="s">
        <v>41</v>
      </c>
      <c r="AC89" s="41" t="s">
        <v>326</v>
      </c>
      <c r="AD89" s="41" t="s">
        <v>219</v>
      </c>
      <c r="AE89" s="41" t="s">
        <v>41</v>
      </c>
      <c r="AF89" s="41" t="s">
        <v>107</v>
      </c>
      <c r="AG89" s="41"/>
      <c r="AH89" s="43" t="s">
        <v>50</v>
      </c>
      <c r="AI89" s="41"/>
      <c r="AJ89" s="51"/>
      <c r="AK89" s="51"/>
      <c r="AL89" s="51"/>
      <c r="AM89" s="45">
        <v>2</v>
      </c>
    </row>
    <row r="90" spans="1:39" s="215" customFormat="1" ht="15.75" thickTop="1">
      <c r="A90" s="28">
        <v>737</v>
      </c>
      <c r="B90" s="28">
        <v>326</v>
      </c>
      <c r="C90" s="29" t="s">
        <v>234</v>
      </c>
      <c r="D90" s="30" t="s">
        <v>235</v>
      </c>
      <c r="E90" s="30" t="s">
        <v>39</v>
      </c>
      <c r="F90" s="30">
        <v>5500</v>
      </c>
      <c r="G90" s="30" t="s">
        <v>40</v>
      </c>
      <c r="H90" s="30" t="s">
        <v>41</v>
      </c>
      <c r="I90" s="31" t="s">
        <v>40</v>
      </c>
      <c r="J90" s="31">
        <v>5500</v>
      </c>
      <c r="K90" s="31">
        <f t="shared" si="2"/>
        <v>5500</v>
      </c>
      <c r="L90" s="32">
        <v>45352</v>
      </c>
      <c r="M90" s="31" t="s">
        <v>42</v>
      </c>
      <c r="N90" s="31" t="s">
        <v>97</v>
      </c>
      <c r="O90" s="31" t="s">
        <v>41</v>
      </c>
      <c r="P90" s="31" t="s">
        <v>236</v>
      </c>
      <c r="Q90" s="31" t="s">
        <v>237</v>
      </c>
      <c r="R90" s="31">
        <v>1</v>
      </c>
      <c r="S90" s="31">
        <v>10</v>
      </c>
      <c r="T90" s="31">
        <v>10</v>
      </c>
      <c r="U90" s="31">
        <v>1</v>
      </c>
      <c r="V90" s="31">
        <v>1</v>
      </c>
      <c r="W90" s="31"/>
      <c r="X90" s="31">
        <v>100</v>
      </c>
      <c r="Y90" s="31"/>
      <c r="Z90" s="31" t="s">
        <v>46</v>
      </c>
      <c r="AA90" s="31"/>
      <c r="AB90" s="31" t="s">
        <v>48</v>
      </c>
      <c r="AC90" s="31"/>
      <c r="AD90" s="31" t="s">
        <v>238</v>
      </c>
      <c r="AE90" s="31" t="s">
        <v>41</v>
      </c>
      <c r="AF90" s="31" t="s">
        <v>239</v>
      </c>
      <c r="AG90" s="31"/>
      <c r="AH90" s="33" t="s">
        <v>50</v>
      </c>
      <c r="AI90" s="34" t="s">
        <v>240</v>
      </c>
      <c r="AJ90" s="30" t="s">
        <v>3193</v>
      </c>
      <c r="AK90" s="30" t="s">
        <v>41</v>
      </c>
      <c r="AL90" s="30"/>
      <c r="AM90" s="36">
        <v>1</v>
      </c>
    </row>
    <row r="91" spans="1:39" s="215" customFormat="1" ht="30.75" thickBot="1">
      <c r="A91" s="38">
        <v>737</v>
      </c>
      <c r="B91" s="38">
        <v>326</v>
      </c>
      <c r="C91" s="39" t="s">
        <v>234</v>
      </c>
      <c r="D91" s="40" t="s">
        <v>235</v>
      </c>
      <c r="E91" s="40" t="s">
        <v>39</v>
      </c>
      <c r="F91" s="40">
        <v>5500</v>
      </c>
      <c r="G91" s="40" t="s">
        <v>40</v>
      </c>
      <c r="H91" s="40" t="s">
        <v>41</v>
      </c>
      <c r="I91" s="41" t="s">
        <v>53</v>
      </c>
      <c r="J91" s="41">
        <v>68000</v>
      </c>
      <c r="K91" s="41">
        <f t="shared" si="2"/>
        <v>68000</v>
      </c>
      <c r="L91" s="42">
        <v>36251</v>
      </c>
      <c r="M91" s="41" t="s">
        <v>42</v>
      </c>
      <c r="N91" s="41" t="s">
        <v>97</v>
      </c>
      <c r="O91" s="41" t="s">
        <v>41</v>
      </c>
      <c r="P91" s="41" t="s">
        <v>242</v>
      </c>
      <c r="Q91" s="41" t="s">
        <v>243</v>
      </c>
      <c r="R91" s="41"/>
      <c r="S91" s="41">
        <v>10</v>
      </c>
      <c r="T91" s="41"/>
      <c r="U91" s="41"/>
      <c r="V91" s="41"/>
      <c r="W91" s="41"/>
      <c r="X91" s="41">
        <v>10</v>
      </c>
      <c r="Y91" s="41"/>
      <c r="Z91" s="41" t="s">
        <v>65</v>
      </c>
      <c r="AA91" s="41"/>
      <c r="AB91" s="41" t="s">
        <v>48</v>
      </c>
      <c r="AC91" s="41"/>
      <c r="AD91" s="41" t="s">
        <v>244</v>
      </c>
      <c r="AE91" s="41" t="s">
        <v>41</v>
      </c>
      <c r="AF91" s="41" t="s">
        <v>245</v>
      </c>
      <c r="AG91" s="41"/>
      <c r="AH91" s="43" t="s">
        <v>50</v>
      </c>
      <c r="AI91" s="41"/>
      <c r="AJ91" s="51"/>
      <c r="AK91" s="51"/>
      <c r="AL91" s="51"/>
      <c r="AM91" s="45">
        <v>5</v>
      </c>
    </row>
    <row r="92" spans="1:39" s="215" customFormat="1" ht="45.75" thickTop="1">
      <c r="A92" s="28">
        <v>743</v>
      </c>
      <c r="B92" s="28">
        <v>610</v>
      </c>
      <c r="C92" s="29" t="s">
        <v>246</v>
      </c>
      <c r="D92" s="30" t="s">
        <v>247</v>
      </c>
      <c r="E92" s="30" t="s">
        <v>39</v>
      </c>
      <c r="F92" s="30">
        <v>330</v>
      </c>
      <c r="G92" s="30" t="s">
        <v>61</v>
      </c>
      <c r="H92" s="30" t="s">
        <v>41</v>
      </c>
      <c r="I92" s="31" t="s">
        <v>61</v>
      </c>
      <c r="J92" s="31">
        <v>333.3</v>
      </c>
      <c r="K92" s="31">
        <f t="shared" si="2"/>
        <v>330</v>
      </c>
      <c r="L92" s="32">
        <v>45580</v>
      </c>
      <c r="M92" s="31" t="s">
        <v>42</v>
      </c>
      <c r="N92" s="31" t="s">
        <v>54</v>
      </c>
      <c r="O92" s="31" t="s">
        <v>41</v>
      </c>
      <c r="P92" s="31" t="s">
        <v>248</v>
      </c>
      <c r="Q92" s="31" t="s">
        <v>249</v>
      </c>
      <c r="R92" s="31">
        <v>1</v>
      </c>
      <c r="S92" s="31">
        <v>10</v>
      </c>
      <c r="T92" s="31">
        <v>1</v>
      </c>
      <c r="U92" s="31">
        <v>1</v>
      </c>
      <c r="V92" s="31">
        <v>1</v>
      </c>
      <c r="W92" s="31"/>
      <c r="X92" s="31">
        <v>10</v>
      </c>
      <c r="Y92" s="31"/>
      <c r="Z92" s="31" t="s">
        <v>65</v>
      </c>
      <c r="AA92" s="31"/>
      <c r="AB92" s="31" t="s">
        <v>48</v>
      </c>
      <c r="AC92" s="31"/>
      <c r="AD92" s="31" t="s">
        <v>208</v>
      </c>
      <c r="AE92" s="31" t="s">
        <v>41</v>
      </c>
      <c r="AF92" s="31" t="s">
        <v>254</v>
      </c>
      <c r="AG92" s="31" t="s">
        <v>255</v>
      </c>
      <c r="AH92" s="33" t="s">
        <v>50</v>
      </c>
      <c r="AI92" s="34"/>
      <c r="AJ92" s="30" t="s">
        <v>3194</v>
      </c>
      <c r="AK92" s="30" t="s">
        <v>41</v>
      </c>
      <c r="AL92" s="30"/>
      <c r="AM92" s="36">
        <v>1</v>
      </c>
    </row>
    <row r="93" spans="1:39" s="215" customFormat="1" ht="30.75" thickBot="1">
      <c r="A93" s="38">
        <v>743</v>
      </c>
      <c r="B93" s="38">
        <v>610</v>
      </c>
      <c r="C93" s="39" t="s">
        <v>246</v>
      </c>
      <c r="D93" s="40" t="s">
        <v>247</v>
      </c>
      <c r="E93" s="40" t="s">
        <v>39</v>
      </c>
      <c r="F93" s="40">
        <v>330</v>
      </c>
      <c r="G93" s="40" t="s">
        <v>61</v>
      </c>
      <c r="H93" s="40" t="s">
        <v>41</v>
      </c>
      <c r="I93" s="41" t="s">
        <v>53</v>
      </c>
      <c r="J93" s="41">
        <v>2800</v>
      </c>
      <c r="K93" s="41">
        <f t="shared" si="2"/>
        <v>2800</v>
      </c>
      <c r="L93" s="42">
        <v>36251</v>
      </c>
      <c r="M93" s="41" t="s">
        <v>42</v>
      </c>
      <c r="N93" s="41" t="s">
        <v>54</v>
      </c>
      <c r="O93" s="41" t="s">
        <v>41</v>
      </c>
      <c r="P93" s="41" t="s">
        <v>248</v>
      </c>
      <c r="Q93" s="41" t="s">
        <v>249</v>
      </c>
      <c r="R93" s="41">
        <v>1</v>
      </c>
      <c r="S93" s="41">
        <v>10</v>
      </c>
      <c r="T93" s="41">
        <v>1</v>
      </c>
      <c r="U93" s="41">
        <v>1</v>
      </c>
      <c r="V93" s="41">
        <v>1</v>
      </c>
      <c r="W93" s="41"/>
      <c r="X93" s="41">
        <v>10</v>
      </c>
      <c r="Y93" s="41"/>
      <c r="Z93" s="41" t="s">
        <v>65</v>
      </c>
      <c r="AA93" s="41"/>
      <c r="AB93" s="41" t="s">
        <v>48</v>
      </c>
      <c r="AC93" s="41"/>
      <c r="AD93" s="41" t="s">
        <v>208</v>
      </c>
      <c r="AE93" s="41" t="s">
        <v>41</v>
      </c>
      <c r="AF93" s="41" t="s">
        <v>250</v>
      </c>
      <c r="AG93" s="41" t="s">
        <v>251</v>
      </c>
      <c r="AH93" s="43" t="s">
        <v>50</v>
      </c>
      <c r="AI93" s="41" t="s">
        <v>252</v>
      </c>
      <c r="AJ93" s="51"/>
      <c r="AK93" s="51"/>
      <c r="AL93" s="51"/>
      <c r="AM93" s="45">
        <v>5</v>
      </c>
    </row>
    <row r="94" spans="1:39" s="215" customFormat="1" ht="135.75" thickTop="1">
      <c r="A94" s="28">
        <v>747</v>
      </c>
      <c r="B94" s="28" t="s">
        <v>349</v>
      </c>
      <c r="C94" s="29" t="s">
        <v>350</v>
      </c>
      <c r="D94" s="30" t="s">
        <v>351</v>
      </c>
      <c r="E94" s="30" t="s">
        <v>39</v>
      </c>
      <c r="F94" s="30">
        <v>390</v>
      </c>
      <c r="G94" s="30" t="s">
        <v>61</v>
      </c>
      <c r="H94" s="30" t="s">
        <v>41</v>
      </c>
      <c r="I94" s="31" t="s">
        <v>61</v>
      </c>
      <c r="J94" s="31">
        <v>394</v>
      </c>
      <c r="K94" s="31">
        <f t="shared" si="2"/>
        <v>390</v>
      </c>
      <c r="L94" s="32">
        <v>45580</v>
      </c>
      <c r="M94" s="31" t="s">
        <v>62</v>
      </c>
      <c r="N94" s="31" t="s">
        <v>97</v>
      </c>
      <c r="O94" s="31" t="s">
        <v>41</v>
      </c>
      <c r="P94" s="31" t="s">
        <v>352</v>
      </c>
      <c r="Q94" s="31" t="s">
        <v>353</v>
      </c>
      <c r="R94" s="31">
        <v>6</v>
      </c>
      <c r="S94" s="31">
        <v>100</v>
      </c>
      <c r="T94" s="31"/>
      <c r="U94" s="31"/>
      <c r="V94" s="31"/>
      <c r="W94" s="31"/>
      <c r="X94" s="31">
        <v>600</v>
      </c>
      <c r="Y94" s="31" t="s">
        <v>354</v>
      </c>
      <c r="Z94" s="31" t="s">
        <v>114</v>
      </c>
      <c r="AA94" s="31"/>
      <c r="AB94" s="31" t="s">
        <v>48</v>
      </c>
      <c r="AC94" s="31" t="s">
        <v>124</v>
      </c>
      <c r="AD94" s="31" t="s">
        <v>208</v>
      </c>
      <c r="AE94" s="31" t="s">
        <v>41</v>
      </c>
      <c r="AF94" s="31" t="s">
        <v>212</v>
      </c>
      <c r="AG94" s="31" t="s">
        <v>255</v>
      </c>
      <c r="AH94" s="33" t="s">
        <v>50</v>
      </c>
      <c r="AI94" s="34"/>
      <c r="AJ94" s="30" t="s">
        <v>3196</v>
      </c>
      <c r="AK94" s="30" t="s">
        <v>41</v>
      </c>
      <c r="AL94" s="30"/>
      <c r="AM94" s="64">
        <v>1</v>
      </c>
    </row>
    <row r="95" spans="1:39" s="215" customFormat="1" ht="135.75" thickBot="1">
      <c r="A95" s="38">
        <v>747</v>
      </c>
      <c r="B95" s="38" t="s">
        <v>349</v>
      </c>
      <c r="C95" s="39" t="s">
        <v>350</v>
      </c>
      <c r="D95" s="40" t="s">
        <v>351</v>
      </c>
      <c r="E95" s="40" t="s">
        <v>39</v>
      </c>
      <c r="F95" s="40">
        <v>390</v>
      </c>
      <c r="G95" s="40" t="s">
        <v>61</v>
      </c>
      <c r="H95" s="40" t="s">
        <v>41</v>
      </c>
      <c r="I95" s="41" t="s">
        <v>53</v>
      </c>
      <c r="J95" s="41">
        <v>2400</v>
      </c>
      <c r="K95" s="41">
        <f t="shared" si="2"/>
        <v>2400</v>
      </c>
      <c r="L95" s="42">
        <v>45200</v>
      </c>
      <c r="M95" s="41" t="s">
        <v>62</v>
      </c>
      <c r="N95" s="41" t="s">
        <v>97</v>
      </c>
      <c r="O95" s="41" t="s">
        <v>41</v>
      </c>
      <c r="P95" s="41" t="s">
        <v>352</v>
      </c>
      <c r="Q95" s="41" t="s">
        <v>353</v>
      </c>
      <c r="R95" s="41">
        <v>6</v>
      </c>
      <c r="S95" s="41">
        <v>100</v>
      </c>
      <c r="T95" s="41"/>
      <c r="U95" s="41"/>
      <c r="V95" s="41"/>
      <c r="W95" s="41"/>
      <c r="X95" s="41">
        <v>600</v>
      </c>
      <c r="Y95" s="41" t="s">
        <v>354</v>
      </c>
      <c r="Z95" s="41" t="s">
        <v>114</v>
      </c>
      <c r="AA95" s="41"/>
      <c r="AB95" s="41" t="s">
        <v>48</v>
      </c>
      <c r="AC95" s="41" t="s">
        <v>124</v>
      </c>
      <c r="AD95" s="41" t="s">
        <v>208</v>
      </c>
      <c r="AE95" s="41" t="s">
        <v>41</v>
      </c>
      <c r="AF95" s="41" t="s">
        <v>355</v>
      </c>
      <c r="AG95" s="41"/>
      <c r="AH95" s="43" t="s">
        <v>50</v>
      </c>
      <c r="AI95" s="41"/>
      <c r="AJ95" s="51"/>
      <c r="AK95" s="51"/>
      <c r="AL95" s="51"/>
      <c r="AM95" s="65">
        <v>5</v>
      </c>
    </row>
    <row r="96" spans="1:39" s="215" customFormat="1" ht="45.75" thickTop="1">
      <c r="A96" s="28">
        <v>759</v>
      </c>
      <c r="B96" s="28" t="s">
        <v>330</v>
      </c>
      <c r="C96" s="29" t="s">
        <v>331</v>
      </c>
      <c r="D96" s="30" t="s">
        <v>332</v>
      </c>
      <c r="E96" s="30" t="s">
        <v>39</v>
      </c>
      <c r="F96" s="30">
        <v>2.2999999999999998</v>
      </c>
      <c r="G96" s="30" t="s">
        <v>61</v>
      </c>
      <c r="H96" s="30" t="s">
        <v>41</v>
      </c>
      <c r="I96" s="31" t="s">
        <v>61</v>
      </c>
      <c r="J96" s="31">
        <v>2.3333300000000001</v>
      </c>
      <c r="K96" s="31">
        <f t="shared" si="2"/>
        <v>2.2999999999999998</v>
      </c>
      <c r="L96" s="32">
        <v>45350</v>
      </c>
      <c r="M96" s="31" t="s">
        <v>62</v>
      </c>
      <c r="N96" s="31" t="s">
        <v>333</v>
      </c>
      <c r="O96" s="31" t="s">
        <v>41</v>
      </c>
      <c r="P96" s="31" t="s">
        <v>334</v>
      </c>
      <c r="Q96" s="31" t="s">
        <v>335</v>
      </c>
      <c r="R96" s="31">
        <v>10</v>
      </c>
      <c r="S96" s="31">
        <v>10</v>
      </c>
      <c r="T96" s="31"/>
      <c r="U96" s="31"/>
      <c r="V96" s="31"/>
      <c r="W96" s="31"/>
      <c r="X96" s="31">
        <v>100</v>
      </c>
      <c r="Y96" s="31"/>
      <c r="Z96" s="31" t="s">
        <v>65</v>
      </c>
      <c r="AA96" s="31"/>
      <c r="AB96" s="31" t="s">
        <v>48</v>
      </c>
      <c r="AC96" s="31"/>
      <c r="AD96" s="31" t="s">
        <v>336</v>
      </c>
      <c r="AE96" s="31" t="s">
        <v>41</v>
      </c>
      <c r="AF96" s="31" t="s">
        <v>340</v>
      </c>
      <c r="AG96" s="31" t="s">
        <v>341</v>
      </c>
      <c r="AH96" s="33" t="s">
        <v>50</v>
      </c>
      <c r="AI96" s="34"/>
      <c r="AJ96" s="30" t="s">
        <v>339</v>
      </c>
      <c r="AK96" s="30" t="s">
        <v>41</v>
      </c>
      <c r="AL96" s="30"/>
      <c r="AM96" s="64">
        <v>1</v>
      </c>
    </row>
    <row r="97" spans="1:39" s="215" customFormat="1" ht="15.75" thickBot="1">
      <c r="A97" s="38">
        <v>759</v>
      </c>
      <c r="B97" s="38" t="s">
        <v>330</v>
      </c>
      <c r="C97" s="39" t="s">
        <v>331</v>
      </c>
      <c r="D97" s="40" t="s">
        <v>332</v>
      </c>
      <c r="E97" s="40" t="s">
        <v>39</v>
      </c>
      <c r="F97" s="40">
        <v>2.2999999999999998</v>
      </c>
      <c r="G97" s="40" t="s">
        <v>61</v>
      </c>
      <c r="H97" s="40" t="s">
        <v>41</v>
      </c>
      <c r="I97" s="41" t="s">
        <v>40</v>
      </c>
      <c r="J97" s="41">
        <v>2</v>
      </c>
      <c r="K97" s="41">
        <f t="shared" si="2"/>
        <v>2</v>
      </c>
      <c r="L97" s="42">
        <v>41306</v>
      </c>
      <c r="M97" s="41" t="s">
        <v>62</v>
      </c>
      <c r="N97" s="41" t="s">
        <v>333</v>
      </c>
      <c r="O97" s="41" t="s">
        <v>41</v>
      </c>
      <c r="P97" s="41" t="s">
        <v>334</v>
      </c>
      <c r="Q97" s="41" t="s">
        <v>335</v>
      </c>
      <c r="R97" s="41">
        <v>10</v>
      </c>
      <c r="S97" s="41">
        <v>10</v>
      </c>
      <c r="T97" s="41"/>
      <c r="U97" s="41"/>
      <c r="V97" s="41"/>
      <c r="W97" s="41"/>
      <c r="X97" s="41">
        <v>100</v>
      </c>
      <c r="Y97" s="41"/>
      <c r="Z97" s="41" t="s">
        <v>65</v>
      </c>
      <c r="AA97" s="41"/>
      <c r="AB97" s="41" t="s">
        <v>48</v>
      </c>
      <c r="AC97" s="41"/>
      <c r="AD97" s="41" t="s">
        <v>336</v>
      </c>
      <c r="AE97" s="41" t="s">
        <v>41</v>
      </c>
      <c r="AF97" s="41" t="s">
        <v>337</v>
      </c>
      <c r="AG97" s="41" t="s">
        <v>338</v>
      </c>
      <c r="AH97" s="43" t="s">
        <v>50</v>
      </c>
      <c r="AI97" s="41"/>
      <c r="AJ97" s="51"/>
      <c r="AK97" s="51"/>
      <c r="AL97" s="51"/>
      <c r="AM97" s="65">
        <v>2</v>
      </c>
    </row>
    <row r="98" spans="1:39" s="215" customFormat="1" ht="60.75" thickTop="1">
      <c r="A98" s="28">
        <v>760</v>
      </c>
      <c r="B98" s="28" t="s">
        <v>342</v>
      </c>
      <c r="C98" s="29" t="s">
        <v>331</v>
      </c>
      <c r="D98" s="30" t="s">
        <v>343</v>
      </c>
      <c r="E98" s="30" t="s">
        <v>39</v>
      </c>
      <c r="F98" s="30">
        <v>0.12</v>
      </c>
      <c r="G98" s="30" t="s">
        <v>61</v>
      </c>
      <c r="H98" s="30" t="s">
        <v>41</v>
      </c>
      <c r="I98" s="31" t="s">
        <v>61</v>
      </c>
      <c r="J98" s="31">
        <v>0.11666700000000001</v>
      </c>
      <c r="K98" s="31">
        <f t="shared" si="2"/>
        <v>0.12</v>
      </c>
      <c r="L98" s="32">
        <v>45350</v>
      </c>
      <c r="M98" s="31" t="s">
        <v>62</v>
      </c>
      <c r="N98" s="31" t="s">
        <v>333</v>
      </c>
      <c r="O98" s="31" t="s">
        <v>41</v>
      </c>
      <c r="P98" s="31" t="s">
        <v>334</v>
      </c>
      <c r="Q98" s="31" t="s">
        <v>344</v>
      </c>
      <c r="R98" s="31">
        <v>10</v>
      </c>
      <c r="S98" s="31">
        <v>10</v>
      </c>
      <c r="T98" s="31">
        <v>3</v>
      </c>
      <c r="U98" s="31"/>
      <c r="V98" s="31"/>
      <c r="W98" s="31"/>
      <c r="X98" s="31">
        <v>300</v>
      </c>
      <c r="Y98" s="31"/>
      <c r="Z98" s="31" t="s">
        <v>46</v>
      </c>
      <c r="AA98" s="31" t="s">
        <v>345</v>
      </c>
      <c r="AB98" s="31" t="s">
        <v>48</v>
      </c>
      <c r="AC98" s="31"/>
      <c r="AD98" s="31" t="s">
        <v>336</v>
      </c>
      <c r="AE98" s="31" t="s">
        <v>41</v>
      </c>
      <c r="AF98" s="31" t="s">
        <v>347</v>
      </c>
      <c r="AG98" s="31" t="s">
        <v>348</v>
      </c>
      <c r="AH98" s="33" t="s">
        <v>50</v>
      </c>
      <c r="AI98" s="34"/>
      <c r="AJ98" s="30" t="s">
        <v>346</v>
      </c>
      <c r="AK98" s="30" t="s">
        <v>41</v>
      </c>
      <c r="AL98" s="30"/>
      <c r="AM98" s="64">
        <v>1</v>
      </c>
    </row>
    <row r="99" spans="1:39" s="215" customFormat="1" ht="30.75" thickBot="1">
      <c r="A99" s="38">
        <v>760</v>
      </c>
      <c r="B99" s="38" t="s">
        <v>342</v>
      </c>
      <c r="C99" s="39" t="s">
        <v>331</v>
      </c>
      <c r="D99" s="40" t="s">
        <v>343</v>
      </c>
      <c r="E99" s="40" t="s">
        <v>39</v>
      </c>
      <c r="F99" s="40">
        <v>0.12</v>
      </c>
      <c r="G99" s="40" t="s">
        <v>61</v>
      </c>
      <c r="H99" s="40" t="s">
        <v>41</v>
      </c>
      <c r="I99" s="41" t="s">
        <v>40</v>
      </c>
      <c r="J99" s="41">
        <v>0.1</v>
      </c>
      <c r="K99" s="41">
        <f t="shared" si="2"/>
        <v>0.1</v>
      </c>
      <c r="L99" s="42">
        <v>41306</v>
      </c>
      <c r="M99" s="41" t="s">
        <v>62</v>
      </c>
      <c r="N99" s="41" t="s">
        <v>333</v>
      </c>
      <c r="O99" s="41" t="s">
        <v>41</v>
      </c>
      <c r="P99" s="41" t="s">
        <v>334</v>
      </c>
      <c r="Q99" s="41" t="s">
        <v>344</v>
      </c>
      <c r="R99" s="41">
        <v>10</v>
      </c>
      <c r="S99" s="41">
        <v>10</v>
      </c>
      <c r="T99" s="41">
        <v>3</v>
      </c>
      <c r="U99" s="41"/>
      <c r="V99" s="41"/>
      <c r="W99" s="41"/>
      <c r="X99" s="41">
        <v>300</v>
      </c>
      <c r="Y99" s="41"/>
      <c r="Z99" s="41" t="s">
        <v>46</v>
      </c>
      <c r="AA99" s="41" t="s">
        <v>345</v>
      </c>
      <c r="AB99" s="41" t="s">
        <v>48</v>
      </c>
      <c r="AC99" s="41"/>
      <c r="AD99" s="41" t="s">
        <v>336</v>
      </c>
      <c r="AE99" s="41" t="s">
        <v>41</v>
      </c>
      <c r="AF99" s="41" t="s">
        <v>337</v>
      </c>
      <c r="AG99" s="41"/>
      <c r="AH99" s="43" t="s">
        <v>50</v>
      </c>
      <c r="AI99" s="41"/>
      <c r="AJ99" s="51"/>
      <c r="AK99" s="51"/>
      <c r="AL99" s="51"/>
      <c r="AM99" s="65">
        <v>2</v>
      </c>
    </row>
    <row r="100" spans="1:39" s="215" customFormat="1" ht="45.75" thickTop="1">
      <c r="A100" s="28">
        <v>763</v>
      </c>
      <c r="B100" s="66">
        <v>620</v>
      </c>
      <c r="C100" s="67" t="s">
        <v>256</v>
      </c>
      <c r="D100" s="30" t="s">
        <v>3111</v>
      </c>
      <c r="E100" s="30" t="s">
        <v>39</v>
      </c>
      <c r="F100" s="30">
        <v>0.8</v>
      </c>
      <c r="G100" s="30" t="s">
        <v>40</v>
      </c>
      <c r="H100" s="30" t="s">
        <v>41</v>
      </c>
      <c r="I100" s="31" t="s">
        <v>40</v>
      </c>
      <c r="J100" s="31">
        <v>0.8</v>
      </c>
      <c r="K100" s="31">
        <f t="shared" si="2"/>
        <v>0.8</v>
      </c>
      <c r="L100" s="32">
        <v>41153</v>
      </c>
      <c r="M100" s="31" t="s">
        <v>62</v>
      </c>
      <c r="N100" s="31" t="s">
        <v>43</v>
      </c>
      <c r="O100" s="31" t="s">
        <v>41</v>
      </c>
      <c r="P100" s="31" t="s">
        <v>262</v>
      </c>
      <c r="Q100" s="31" t="s">
        <v>263</v>
      </c>
      <c r="R100" s="31">
        <v>3</v>
      </c>
      <c r="S100" s="31">
        <v>10</v>
      </c>
      <c r="T100" s="31">
        <v>3</v>
      </c>
      <c r="U100" s="31"/>
      <c r="V100" s="31"/>
      <c r="W100" s="31"/>
      <c r="X100" s="31">
        <v>90</v>
      </c>
      <c r="Y100" s="31"/>
      <c r="Z100" s="31" t="s">
        <v>46</v>
      </c>
      <c r="AA100" s="31"/>
      <c r="AB100" s="31" t="s">
        <v>41</v>
      </c>
      <c r="AC100" s="31" t="s">
        <v>264</v>
      </c>
      <c r="AD100" s="31" t="s">
        <v>265</v>
      </c>
      <c r="AE100" s="31" t="s">
        <v>41</v>
      </c>
      <c r="AF100" s="31" t="s">
        <v>107</v>
      </c>
      <c r="AG100" s="31"/>
      <c r="AH100" s="33" t="s">
        <v>50</v>
      </c>
      <c r="AI100" s="34"/>
      <c r="AJ100" s="30" t="s">
        <v>3198</v>
      </c>
      <c r="AK100" s="30" t="s">
        <v>41</v>
      </c>
      <c r="AL100" s="30"/>
      <c r="AM100" s="64">
        <v>1</v>
      </c>
    </row>
    <row r="101" spans="1:39" s="215" customFormat="1" ht="30.75" thickBot="1">
      <c r="A101" s="38">
        <v>763</v>
      </c>
      <c r="B101" s="68">
        <v>620</v>
      </c>
      <c r="C101" s="69" t="s">
        <v>256</v>
      </c>
      <c r="D101" s="40" t="s">
        <v>3111</v>
      </c>
      <c r="E101" s="40" t="s">
        <v>39</v>
      </c>
      <c r="F101" s="40">
        <v>0.8</v>
      </c>
      <c r="G101" s="40" t="s">
        <v>40</v>
      </c>
      <c r="H101" s="40" t="s">
        <v>41</v>
      </c>
      <c r="I101" s="41" t="s">
        <v>53</v>
      </c>
      <c r="J101" s="41">
        <v>30</v>
      </c>
      <c r="K101" s="41">
        <f t="shared" si="2"/>
        <v>30</v>
      </c>
      <c r="L101" s="42">
        <v>36251</v>
      </c>
      <c r="M101" s="41" t="s">
        <v>42</v>
      </c>
      <c r="N101" s="41" t="s">
        <v>43</v>
      </c>
      <c r="O101" s="41" t="s">
        <v>41</v>
      </c>
      <c r="P101" s="41" t="s">
        <v>257</v>
      </c>
      <c r="Q101" s="41" t="s">
        <v>258</v>
      </c>
      <c r="R101" s="41">
        <v>1</v>
      </c>
      <c r="S101" s="41">
        <v>10</v>
      </c>
      <c r="T101" s="41">
        <v>1</v>
      </c>
      <c r="U101" s="41">
        <v>1</v>
      </c>
      <c r="V101" s="41">
        <v>1</v>
      </c>
      <c r="W101" s="41"/>
      <c r="X101" s="41">
        <v>10</v>
      </c>
      <c r="Y101" s="41"/>
      <c r="Z101" s="41" t="s">
        <v>65</v>
      </c>
      <c r="AA101" s="41"/>
      <c r="AB101" s="41" t="s">
        <v>48</v>
      </c>
      <c r="AC101" s="41"/>
      <c r="AD101" s="41" t="s">
        <v>208</v>
      </c>
      <c r="AE101" s="41" t="s">
        <v>41</v>
      </c>
      <c r="AF101" s="41" t="s">
        <v>259</v>
      </c>
      <c r="AG101" s="41" t="s">
        <v>260</v>
      </c>
      <c r="AH101" s="43" t="s">
        <v>50</v>
      </c>
      <c r="AI101" s="41"/>
      <c r="AJ101" s="51"/>
      <c r="AK101" s="51"/>
      <c r="AL101" s="51"/>
      <c r="AM101" s="65">
        <v>5</v>
      </c>
    </row>
    <row r="102" spans="1:39" s="215" customFormat="1" ht="60.75" thickTop="1">
      <c r="A102" s="28">
        <v>769</v>
      </c>
      <c r="B102" s="28">
        <v>627</v>
      </c>
      <c r="C102" s="29" t="s">
        <v>266</v>
      </c>
      <c r="D102" s="30" t="s">
        <v>267</v>
      </c>
      <c r="E102" s="30" t="s">
        <v>39</v>
      </c>
      <c r="F102" s="30">
        <v>99</v>
      </c>
      <c r="G102" s="30" t="s">
        <v>61</v>
      </c>
      <c r="H102" s="30" t="s">
        <v>41</v>
      </c>
      <c r="I102" s="31" t="s">
        <v>61</v>
      </c>
      <c r="J102" s="31">
        <v>99.12</v>
      </c>
      <c r="K102" s="31">
        <f t="shared" si="2"/>
        <v>99</v>
      </c>
      <c r="L102" s="32">
        <v>45581</v>
      </c>
      <c r="M102" s="31" t="s">
        <v>62</v>
      </c>
      <c r="N102" s="31" t="s">
        <v>274</v>
      </c>
      <c r="O102" s="31" t="s">
        <v>41</v>
      </c>
      <c r="P102" s="31" t="s">
        <v>275</v>
      </c>
      <c r="Q102" s="31" t="s">
        <v>276</v>
      </c>
      <c r="R102" s="31">
        <v>3</v>
      </c>
      <c r="S102" s="31">
        <v>10</v>
      </c>
      <c r="T102" s="31"/>
      <c r="U102" s="31"/>
      <c r="V102" s="31">
        <v>3</v>
      </c>
      <c r="W102" s="31"/>
      <c r="X102" s="31">
        <v>100</v>
      </c>
      <c r="Y102" s="31"/>
      <c r="Z102" s="31" t="s">
        <v>65</v>
      </c>
      <c r="AA102" s="31"/>
      <c r="AB102" s="31" t="s">
        <v>48</v>
      </c>
      <c r="AC102" s="31" t="s">
        <v>171</v>
      </c>
      <c r="AD102" s="31" t="s">
        <v>133</v>
      </c>
      <c r="AE102" s="31" t="s">
        <v>41</v>
      </c>
      <c r="AF102" s="31" t="s">
        <v>277</v>
      </c>
      <c r="AG102" s="31" t="s">
        <v>278</v>
      </c>
      <c r="AH102" s="33" t="s">
        <v>50</v>
      </c>
      <c r="AI102" s="34"/>
      <c r="AJ102" s="30" t="s">
        <v>3199</v>
      </c>
      <c r="AK102" s="30" t="s">
        <v>41</v>
      </c>
      <c r="AL102" s="30"/>
      <c r="AM102" s="64">
        <v>1</v>
      </c>
    </row>
    <row r="103" spans="1:39" s="215" customFormat="1" ht="15.75" thickBot="1">
      <c r="A103" s="38">
        <v>769</v>
      </c>
      <c r="B103" s="38">
        <v>627</v>
      </c>
      <c r="C103" s="70" t="s">
        <v>266</v>
      </c>
      <c r="D103" s="71" t="s">
        <v>267</v>
      </c>
      <c r="E103" s="71" t="s">
        <v>39</v>
      </c>
      <c r="F103" s="71">
        <v>99</v>
      </c>
      <c r="G103" s="71" t="s">
        <v>61</v>
      </c>
      <c r="H103" s="71" t="s">
        <v>41</v>
      </c>
      <c r="I103" s="72" t="s">
        <v>40</v>
      </c>
      <c r="J103" s="72">
        <v>4</v>
      </c>
      <c r="K103" s="72">
        <f t="shared" si="2"/>
        <v>4</v>
      </c>
      <c r="L103" s="73">
        <v>44652</v>
      </c>
      <c r="M103" s="72" t="s">
        <v>62</v>
      </c>
      <c r="N103" s="72" t="s">
        <v>43</v>
      </c>
      <c r="O103" s="72" t="s">
        <v>41</v>
      </c>
      <c r="P103" s="72" t="s">
        <v>268</v>
      </c>
      <c r="Q103" s="72" t="s">
        <v>269</v>
      </c>
      <c r="R103" s="72">
        <v>3</v>
      </c>
      <c r="S103" s="72">
        <v>10</v>
      </c>
      <c r="T103" s="72"/>
      <c r="U103" s="72"/>
      <c r="V103" s="72"/>
      <c r="W103" s="72"/>
      <c r="X103" s="72">
        <v>30</v>
      </c>
      <c r="Y103" s="72"/>
      <c r="Z103" s="72" t="s">
        <v>190</v>
      </c>
      <c r="AA103" s="72"/>
      <c r="AB103" s="72" t="s">
        <v>41</v>
      </c>
      <c r="AC103" s="72" t="s">
        <v>270</v>
      </c>
      <c r="AD103" s="72" t="s">
        <v>271</v>
      </c>
      <c r="AE103" s="72" t="s">
        <v>41</v>
      </c>
      <c r="AF103" s="72" t="s">
        <v>272</v>
      </c>
      <c r="AG103" s="72"/>
      <c r="AH103" s="74" t="s">
        <v>50</v>
      </c>
      <c r="AI103" s="72"/>
      <c r="AJ103" s="75"/>
      <c r="AK103" s="75"/>
      <c r="AL103" s="75"/>
      <c r="AM103" s="65">
        <v>2</v>
      </c>
    </row>
    <row r="104" spans="1:39" ht="15.75" thickTop="1"/>
  </sheetData>
  <autoFilter ref="A4:AM103" xr:uid="{2F3097B7-4690-4511-9C75-85C4F933D41E}"/>
  <mergeCells count="1">
    <mergeCell ref="C2:S2"/>
  </mergeCells>
  <dataValidations count="2">
    <dataValidation type="list" allowBlank="1" showInputMessage="1" showErrorMessage="1" sqref="Z16" xr:uid="{7CE22CD1-7C56-4D0D-B69C-80FEBEB355B8}">
      <formula1>"LOAEL,NOAEL,BMC10,BMC05,BMC01,BMC1SD,BMC0.5SD,BMC0.25SD,Other"</formula1>
    </dataValidation>
    <dataValidation type="list" allowBlank="1" showInputMessage="1" showErrorMessage="1" sqref="AE16 AB16" xr:uid="{49244FEC-5C4D-4BC0-B514-37A8DEFE030B}">
      <formula1>"Yes, No"</formula1>
    </dataValidation>
  </dataValidations>
  <hyperlinks>
    <hyperlink ref="AH5" r:id="rId1" xr:uid="{EA3ABDC0-8CE0-49F8-A2BB-77EF1D9AE764}"/>
    <hyperlink ref="AH6" r:id="rId2" xr:uid="{B158CB47-F9D6-4448-BC17-2B2523AC7BFB}"/>
    <hyperlink ref="AH8" r:id="rId3" xr:uid="{A3414364-D574-447D-961F-98F51B57CE38}"/>
    <hyperlink ref="AH7" r:id="rId4" xr:uid="{D723CCB6-A8AD-4117-BF8E-7192A38A9F5A}"/>
    <hyperlink ref="AH11" r:id="rId5" xr:uid="{F70BA4CD-6E1E-42A1-B2FA-022D7D9ED26A}"/>
    <hyperlink ref="AH12" r:id="rId6" xr:uid="{B87383B2-3B5B-4395-9522-73448571CD31}"/>
    <hyperlink ref="AH9" r:id="rId7" xr:uid="{4684AD11-4242-46E2-BBD5-6E3783E871A8}"/>
    <hyperlink ref="AH10" r:id="rId8" xr:uid="{C2FDF3EC-3878-40F1-BA82-AA7A39459F14}"/>
    <hyperlink ref="AH13" r:id="rId9" xr:uid="{6C457890-BD02-4584-8CA5-F57B7458291B}"/>
    <hyperlink ref="AH19" r:id="rId10" xr:uid="{E4D4C5FB-264F-40B8-9DF4-C2D8E98567B6}"/>
    <hyperlink ref="AH18" r:id="rId11" xr:uid="{0BBEBA32-F057-42AF-8CB6-5136F191FB19}"/>
    <hyperlink ref="AH17" r:id="rId12" xr:uid="{0D4CC01D-81FC-4C8C-B250-441D40CB9905}"/>
    <hyperlink ref="AH21" r:id="rId13" xr:uid="{50BE1178-2CA9-42D0-8BC2-75EB1D7B0D3D}"/>
    <hyperlink ref="AH20" r:id="rId14" xr:uid="{10C5B0B2-2C93-4389-B162-E5A4944D3BA9}"/>
    <hyperlink ref="AH23" r:id="rId15" xr:uid="{0D60EBDC-ED3F-44BE-8F6B-96C3110F5467}"/>
    <hyperlink ref="AH24" r:id="rId16" xr:uid="{7C056E0D-E96A-46E3-9FB0-63D0B58C7276}"/>
    <hyperlink ref="AH22" r:id="rId17" xr:uid="{41A522AD-0BA0-423C-BEDD-F19B15E1702B}"/>
    <hyperlink ref="AH26" r:id="rId18" xr:uid="{F780943A-5A85-4418-8F05-CD31E9BE6F0C}"/>
    <hyperlink ref="AH25" r:id="rId19" xr:uid="{A62E0253-87E6-4DB5-861D-18CED2109D65}"/>
    <hyperlink ref="AH32" r:id="rId20" xr:uid="{8D0BAB82-B404-4F71-B43C-01C2A9848B8F}"/>
    <hyperlink ref="AH31" r:id="rId21" xr:uid="{A18A95F2-A77D-4032-B186-CB6D825C6200}"/>
    <hyperlink ref="AH39" r:id="rId22" xr:uid="{DBD49536-1762-4142-86AC-7926B55E4FC1}"/>
    <hyperlink ref="AH38" r:id="rId23" xr:uid="{7F004E13-0B00-46FD-A672-79D40F504956}"/>
    <hyperlink ref="AH54" r:id="rId24" xr:uid="{CBCD812E-CBBB-48A9-B8AC-7CED6D77FD96}"/>
    <hyperlink ref="AH55" r:id="rId25" xr:uid="{A7C75A8A-7BFC-43E2-9D6E-088E1DB4F39D}"/>
    <hyperlink ref="AH53" r:id="rId26" xr:uid="{26AE581C-E082-4903-9550-7CC8AF696645}"/>
    <hyperlink ref="AH61" r:id="rId27" xr:uid="{E24DC727-A2C0-4060-91A8-97B1A15D7E97}"/>
    <hyperlink ref="AH60" r:id="rId28" xr:uid="{2AF2F227-8D92-4F2E-98DD-C2505A0F72EB}"/>
    <hyperlink ref="AH67" r:id="rId29" xr:uid="{BCAA7602-D256-45F2-8459-541854059E91}"/>
    <hyperlink ref="AH66" r:id="rId30" xr:uid="{8F14D326-9C54-4099-8B7D-3A7575F7ED99}"/>
    <hyperlink ref="AH73" r:id="rId31" xr:uid="{2D328B36-B876-4454-94A5-CFA476B99F22}"/>
    <hyperlink ref="AH72" r:id="rId32" xr:uid="{8445DD14-5CF9-4578-AB95-13C061EC3821}"/>
    <hyperlink ref="AH76" r:id="rId33" xr:uid="{44F8C979-4FFD-40F5-9651-5B11B97F7FF8}"/>
    <hyperlink ref="AH77" r:id="rId34" xr:uid="{C889325E-B160-4D36-86F6-853FC67A13B4}"/>
    <hyperlink ref="AH74" r:id="rId35" xr:uid="{C49B3E46-1797-4747-A684-0087BA28A657}"/>
    <hyperlink ref="AH75" r:id="rId36" xr:uid="{F57EB609-206E-40D5-AC04-E4E742E30828}"/>
    <hyperlink ref="AH83" r:id="rId37" xr:uid="{73C3AC25-3440-4890-BC77-6DDFA12ABD60}"/>
    <hyperlink ref="AH82" r:id="rId38" xr:uid="{89E830B9-74F5-4777-AE9C-CE888D227EE9}"/>
    <hyperlink ref="AH90" r:id="rId39" xr:uid="{C8CFE565-B9A3-477C-919D-07AF5B92F2F8}"/>
    <hyperlink ref="AH91" r:id="rId40" xr:uid="{F16003DF-38E5-4B5A-8B36-465A0FDC4300}"/>
    <hyperlink ref="AH93" r:id="rId41" xr:uid="{96A06F1B-5430-4C5D-8897-0DBD4053EF70}"/>
    <hyperlink ref="AH92" r:id="rId42" xr:uid="{2AC783ED-21C7-4449-80E2-1EF7B640D85C}"/>
    <hyperlink ref="AH101" r:id="rId43" xr:uid="{E54B7E03-0446-4244-80C7-B54EBB24D5A2}"/>
    <hyperlink ref="AH100" r:id="rId44" xr:uid="{A7AB8129-F303-4234-8B03-A16606C0EB76}"/>
    <hyperlink ref="AH103" r:id="rId45" xr:uid="{9C63BA3A-F596-4322-8E96-0AAEEAD4B45C}"/>
    <hyperlink ref="AH102" r:id="rId46" xr:uid="{656B08CB-FE62-4597-8FDC-50CD7615E936}"/>
    <hyperlink ref="AH71" r:id="rId47" xr:uid="{C9B81882-F537-429D-A4E8-31CBE538D72F}"/>
    <hyperlink ref="AH70" r:id="rId48" xr:uid="{D1CF91E7-86D2-4FAF-AB31-5C9FA3F51A8F}"/>
    <hyperlink ref="AH34" r:id="rId49" xr:uid="{C6DB81EA-75EA-4380-A489-51876792FDBF}"/>
    <hyperlink ref="AH33" r:id="rId50" xr:uid="{E2D88187-3483-4DD3-84E6-4F6CDC2171D2}"/>
    <hyperlink ref="AH37" r:id="rId51" xr:uid="{8AA09BE0-6D45-441F-8786-F174F25DAE83}"/>
    <hyperlink ref="AH36" r:id="rId52" xr:uid="{50644FC3-CB5D-45C8-9D6E-D995CD46D2C3}"/>
    <hyperlink ref="AH35" r:id="rId53" xr:uid="{00A7D58E-B17D-4F3C-8071-D161670C127A}"/>
    <hyperlink ref="AH63" r:id="rId54" xr:uid="{87CA17DC-0743-4CBB-8B1F-D5EB86C800FF}"/>
    <hyperlink ref="AH62" r:id="rId55" xr:uid="{7C580EB5-27D7-4A39-8262-461E08A7F819}"/>
    <hyperlink ref="AH65" r:id="rId56" xr:uid="{EC60F6A6-0806-4F9D-B1A8-B23C0D1A4173}"/>
    <hyperlink ref="AH64" r:id="rId57" xr:uid="{557DB92E-C3A2-4869-9560-65E66483EE8E}"/>
    <hyperlink ref="AH81" r:id="rId58" xr:uid="{81616040-6022-4691-BD51-E151166B5755}"/>
    <hyperlink ref="AH80" r:id="rId59" xr:uid="{BA1424AF-A399-4F3F-B30D-DA22B26BD0EE}"/>
    <hyperlink ref="AH89" r:id="rId60" xr:uid="{EE0C1F02-4863-4FD8-8B7B-4562E8F34E4D}"/>
    <hyperlink ref="AH88" r:id="rId61" xr:uid="{7B9155E0-2C44-4C07-B70F-53DBA51917FC}"/>
    <hyperlink ref="AH97" r:id="rId62" xr:uid="{590205AE-C3D4-4ADE-B10F-F00CB3389E1B}"/>
    <hyperlink ref="AH96" r:id="rId63" xr:uid="{E14FA408-2BC2-4EE8-B32E-4AA3DDBE6539}"/>
    <hyperlink ref="AH99" r:id="rId64" xr:uid="{5B94478E-56F7-49C5-8A54-EC6A05CA3944}"/>
    <hyperlink ref="AH98" r:id="rId65" xr:uid="{C1C803B5-1DCD-439C-8AA1-E8A2110676C0}"/>
    <hyperlink ref="AH95" r:id="rId66" xr:uid="{48DC47D1-92CA-4502-BCFE-381C80C55273}"/>
    <hyperlink ref="AH94" r:id="rId67" xr:uid="{24297C8C-992E-43A0-9B50-2052534C7673}"/>
    <hyperlink ref="AH51" r:id="rId68" xr:uid="{183499F3-5E8F-4001-B8E5-0A9ECC3E9B17}"/>
    <hyperlink ref="AH52" r:id="rId69" xr:uid="{2EDD885E-93CF-4AA6-92B5-D6865A68070D}"/>
    <hyperlink ref="AH16" r:id="rId70" xr:uid="{E10577D4-F2B6-4ECA-BD0B-3F19BA5AD349}"/>
    <hyperlink ref="AH15" r:id="rId71" xr:uid="{483ECB09-B85E-452F-9FAF-2806A530B540}"/>
    <hyperlink ref="AH28" r:id="rId72" xr:uid="{19CC7DF3-EAE6-4DED-B560-1FA9FC6065F6}"/>
    <hyperlink ref="AH27" r:id="rId73" xr:uid="{1DEDA993-3103-4B7D-A772-1A28116CF58F}"/>
    <hyperlink ref="AH30" r:id="rId74" xr:uid="{DB89122E-633E-49B2-9511-D3972CA6063A}"/>
    <hyperlink ref="AH29" r:id="rId75" xr:uid="{89BB426C-D461-4245-976F-B1473480F0C0}"/>
    <hyperlink ref="AH48" r:id="rId76" xr:uid="{6FC55E7E-0EBA-45BC-8E2D-840DC180206C}"/>
    <hyperlink ref="AH47" r:id="rId77" xr:uid="{ED2CC749-FF98-42E4-8C5A-E7E6E43C5797}"/>
    <hyperlink ref="AH57" r:id="rId78" xr:uid="{829C0A9B-A423-4ADC-981B-DB74153A49E1}"/>
    <hyperlink ref="AH56" r:id="rId79" xr:uid="{3B705484-5EED-41A9-88C0-CEC41A11E88F}"/>
    <hyperlink ref="AH59" r:id="rId80" xr:uid="{CDFF5A94-4E9F-41A4-A12A-CBCEEEACD0D1}"/>
    <hyperlink ref="AH58" r:id="rId81" xr:uid="{ABDAE0B9-8585-42E1-B3AA-56B5F4B3B772}"/>
    <hyperlink ref="AH79" r:id="rId82" xr:uid="{A250BF4A-B430-4AF6-9F97-DD14F099D71C}"/>
    <hyperlink ref="AH78" r:id="rId83" xr:uid="{9197FCB9-7474-43C7-AA74-686041016318}"/>
    <hyperlink ref="AH86" r:id="rId84" xr:uid="{ACCB219A-D53F-460F-89DD-B8A0F4965563}"/>
    <hyperlink ref="AH87" r:id="rId85" xr:uid="{53DE1E5E-4316-4BDD-AF1C-332C20C342C1}"/>
    <hyperlink ref="AH84" r:id="rId86" xr:uid="{621FA059-48D0-49E8-A2D3-925A0D9AE037}"/>
    <hyperlink ref="AH85" r:id="rId87" xr:uid="{566176AE-1E08-4B37-8B0C-2FE199ECA43C}"/>
    <hyperlink ref="AH40" r:id="rId88" xr:uid="{6C1EFA7A-8059-4E99-8228-0BC79D93268F}"/>
    <hyperlink ref="AH41" r:id="rId89" xr:uid="{07BA8C61-BD40-49FA-BC01-FAB8AB4CB6A2}"/>
    <hyperlink ref="AH43" r:id="rId90" xr:uid="{C1896223-BE64-46BB-980B-56EB91B67C71}"/>
    <hyperlink ref="AH42" r:id="rId91" xr:uid="{16A1CA57-243D-4C1F-9B58-740F04C0E1D3}"/>
    <hyperlink ref="AH45" r:id="rId92" xr:uid="{9138B863-5441-4FD8-BDC3-1AED9E4385CF}"/>
    <hyperlink ref="AH46" r:id="rId93" xr:uid="{C68DA43A-22D7-4A07-9819-DAC2DF24B3CA}"/>
    <hyperlink ref="AH44" r:id="rId94" xr:uid="{B1C6C7F8-308F-4370-BECC-A593960FD35F}"/>
    <hyperlink ref="AH49" r:id="rId95" xr:uid="{3F1D6D94-549D-4F48-8801-284FBE1414EC}"/>
    <hyperlink ref="AH50" r:id="rId96" xr:uid="{8DA8712C-C238-4C8C-A2DA-991E4B1BEA0E}"/>
    <hyperlink ref="AH14" r:id="rId97" xr:uid="{332C6FC4-AFA0-4C48-A52D-51FEF54CD717}"/>
    <hyperlink ref="AH69" r:id="rId98" xr:uid="{D29DF2BB-24D3-4B11-B259-8EC8CCAB46A7}"/>
    <hyperlink ref="AH68" r:id="rId99" xr:uid="{35BAA9C4-545F-4618-9253-91144676B365}"/>
  </hyperlinks>
  <pageMargins left="0.7" right="0.7" top="0.75" bottom="0.75" header="0.3" footer="0.3"/>
  <pageSetup orientation="portrait" horizontalDpi="1200" verticalDpi="1200" r:id="rId1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4B52-E999-4B6B-8A6E-3E3F212E7C0C}">
  <sheetPr codeName="Sheet6">
    <tabColor theme="0" tint="-0.499984740745262"/>
  </sheetPr>
  <dimension ref="A1:AJ238"/>
  <sheetViews>
    <sheetView topLeftCell="D1" workbookViewId="0">
      <pane ySplit="4" topLeftCell="A75" activePane="bottomLeft" state="frozen"/>
      <selection activeCell="C1" sqref="C1"/>
      <selection pane="bottomLeft" activeCell="D90" sqref="D90:T90"/>
    </sheetView>
  </sheetViews>
  <sheetFormatPr defaultColWidth="9.125" defaultRowHeight="14.25"/>
  <cols>
    <col min="1" max="1" width="0" style="154" hidden="1" customWidth="1"/>
    <col min="2" max="3" width="9.125" hidden="1" customWidth="1"/>
    <col min="4" max="4" width="9"/>
    <col min="5" max="5" width="30.25" customWidth="1"/>
    <col min="6" max="6" width="9"/>
    <col min="7" max="7" width="15.875" bestFit="1" customWidth="1"/>
    <col min="8" max="10" width="9"/>
    <col min="11" max="11" width="9.125" hidden="1" customWidth="1"/>
    <col min="12" max="12" width="9"/>
    <col min="13" max="13" width="22.25" bestFit="1" customWidth="1"/>
    <col min="14" max="14" width="22.25" customWidth="1"/>
    <col min="15" max="15" width="35.75" customWidth="1"/>
    <col min="16" max="16" width="9"/>
    <col min="17" max="17" width="35.25" customWidth="1"/>
    <col min="18" max="18" width="9"/>
    <col min="19" max="19" width="59.875" customWidth="1"/>
    <col min="20" max="20" width="9" customWidth="1"/>
    <col min="21" max="21" width="16.25" style="154" hidden="1" customWidth="1"/>
    <col min="22" max="16384" width="9.125" style="154"/>
  </cols>
  <sheetData>
    <row r="1" spans="1:21">
      <c r="B1" s="154"/>
      <c r="C1" s="154"/>
      <c r="D1" s="154"/>
      <c r="E1" s="154"/>
      <c r="F1" s="154"/>
      <c r="G1" s="154"/>
      <c r="H1" s="154"/>
      <c r="I1" s="154"/>
      <c r="J1" s="154"/>
      <c r="K1" s="154"/>
      <c r="L1" s="154"/>
      <c r="M1" s="154"/>
      <c r="N1" s="154"/>
      <c r="O1" s="154"/>
      <c r="P1" s="154"/>
      <c r="Q1" s="154"/>
      <c r="R1" s="154"/>
      <c r="S1" s="154"/>
      <c r="T1" s="154"/>
    </row>
    <row r="2" spans="1:21" s="76" customFormat="1" ht="26.25">
      <c r="D2" s="231" t="s">
        <v>3282</v>
      </c>
      <c r="E2" s="231"/>
      <c r="F2" s="231"/>
      <c r="G2" s="231"/>
      <c r="H2" s="231"/>
      <c r="I2" s="231"/>
      <c r="J2" s="231"/>
      <c r="K2" s="231"/>
      <c r="L2" s="231"/>
      <c r="M2" s="231"/>
      <c r="N2" s="231"/>
      <c r="O2" s="231"/>
      <c r="P2" s="231"/>
      <c r="Q2" s="231"/>
      <c r="R2" s="231"/>
      <c r="S2" s="231"/>
      <c r="T2" s="231"/>
    </row>
    <row r="3" spans="1:21">
      <c r="B3" s="154"/>
      <c r="C3" s="154"/>
      <c r="D3" s="154"/>
      <c r="E3" s="154"/>
      <c r="F3" s="154"/>
      <c r="G3" s="154"/>
      <c r="H3" s="154"/>
      <c r="I3" s="154"/>
      <c r="J3" s="154"/>
      <c r="K3" s="154"/>
      <c r="L3" s="154"/>
      <c r="M3" s="154"/>
      <c r="N3" s="154"/>
      <c r="O3" s="154"/>
      <c r="P3" s="154"/>
      <c r="Q3" s="154"/>
      <c r="R3" s="154"/>
      <c r="S3" s="154"/>
      <c r="T3" s="154"/>
    </row>
    <row r="4" spans="1:21" ht="15">
      <c r="B4" s="9" t="s">
        <v>0</v>
      </c>
      <c r="C4" s="9" t="s">
        <v>1</v>
      </c>
      <c r="D4" s="9" t="s">
        <v>2</v>
      </c>
      <c r="E4" s="9" t="s">
        <v>3</v>
      </c>
      <c r="F4" s="9" t="s">
        <v>4</v>
      </c>
      <c r="G4" s="9" t="s">
        <v>5</v>
      </c>
      <c r="H4" s="9" t="s">
        <v>6</v>
      </c>
      <c r="I4" s="9" t="s">
        <v>7</v>
      </c>
      <c r="J4" s="9" t="s">
        <v>8</v>
      </c>
      <c r="K4" s="9" t="s">
        <v>3389</v>
      </c>
      <c r="L4" s="1" t="s">
        <v>9</v>
      </c>
      <c r="M4" s="10" t="s">
        <v>10</v>
      </c>
      <c r="N4" s="10" t="s">
        <v>11</v>
      </c>
      <c r="O4" s="8" t="s">
        <v>15</v>
      </c>
      <c r="P4" s="8" t="s">
        <v>665</v>
      </c>
      <c r="Q4" s="161" t="s">
        <v>14</v>
      </c>
      <c r="R4" s="8" t="s">
        <v>666</v>
      </c>
      <c r="S4" s="9" t="s">
        <v>34</v>
      </c>
      <c r="T4" s="1" t="s">
        <v>35</v>
      </c>
      <c r="U4" s="164" t="s">
        <v>3287</v>
      </c>
    </row>
    <row r="5" spans="1:21" ht="15">
      <c r="A5" s="154" t="str">
        <f>C5&amp;"_"&amp;J5</f>
        <v>1_IRIS</v>
      </c>
      <c r="B5" s="3">
        <v>1</v>
      </c>
      <c r="C5" s="3">
        <v>1</v>
      </c>
      <c r="D5" s="4" t="s">
        <v>667</v>
      </c>
      <c r="E5" s="3" t="s">
        <v>668</v>
      </c>
      <c r="F5" s="3" t="s">
        <v>669</v>
      </c>
      <c r="G5" s="3">
        <v>0.37</v>
      </c>
      <c r="H5" s="3" t="s">
        <v>53</v>
      </c>
      <c r="I5" s="3" t="s">
        <v>41</v>
      </c>
      <c r="J5" s="3" t="s">
        <v>364</v>
      </c>
      <c r="K5" s="3">
        <v>0.45454545454545447</v>
      </c>
      <c r="L5" s="15">
        <f t="shared" ref="L5:L68" si="0">IF(K5="--","--",ROUND(K5,2-(1+INT(LOG10(ABS(K5))))))</f>
        <v>0.45</v>
      </c>
      <c r="M5" s="4">
        <v>32324</v>
      </c>
      <c r="N5" s="4" t="s">
        <v>62</v>
      </c>
      <c r="O5" s="3" t="s">
        <v>670</v>
      </c>
      <c r="P5" s="3"/>
      <c r="Q5" s="3" t="s">
        <v>671</v>
      </c>
      <c r="R5" s="5" t="s">
        <v>50</v>
      </c>
      <c r="S5" s="3" t="s">
        <v>672</v>
      </c>
      <c r="T5" s="3" t="s">
        <v>41</v>
      </c>
      <c r="U5" s="139" t="str">
        <f>IF(H5=J5,"Proposed TRV","Other Source")</f>
        <v>Other Source</v>
      </c>
    </row>
    <row r="6" spans="1:21" ht="15">
      <c r="A6" s="154" t="str">
        <f t="shared" ref="A6:A69" si="1">C6&amp;"_"&amp;J6</f>
        <v>1_OEHHA</v>
      </c>
      <c r="B6" s="3">
        <v>1</v>
      </c>
      <c r="C6" s="3">
        <v>1</v>
      </c>
      <c r="D6" s="4" t="s">
        <v>667</v>
      </c>
      <c r="E6" s="3" t="s">
        <v>668</v>
      </c>
      <c r="F6" s="3" t="s">
        <v>669</v>
      </c>
      <c r="G6" s="3">
        <v>0.37</v>
      </c>
      <c r="H6" s="3" t="s">
        <v>53</v>
      </c>
      <c r="I6" s="3" t="s">
        <v>41</v>
      </c>
      <c r="J6" s="3" t="s">
        <v>53</v>
      </c>
      <c r="K6" s="3">
        <v>0.37037037037037035</v>
      </c>
      <c r="L6" s="15">
        <f t="shared" si="0"/>
        <v>0.37</v>
      </c>
      <c r="M6" s="4">
        <v>36251</v>
      </c>
      <c r="N6" s="4" t="s">
        <v>62</v>
      </c>
      <c r="O6" s="3" t="s">
        <v>670</v>
      </c>
      <c r="P6" s="3"/>
      <c r="Q6" s="3" t="s">
        <v>673</v>
      </c>
      <c r="R6" s="5" t="s">
        <v>50</v>
      </c>
      <c r="S6" s="3" t="s">
        <v>672</v>
      </c>
      <c r="T6" s="3" t="s">
        <v>41</v>
      </c>
      <c r="U6" s="139" t="str">
        <f t="shared" ref="U6:U69" si="2">IF(H6=J6,"Proposed TRV","Other Source")</f>
        <v>Proposed TRV</v>
      </c>
    </row>
    <row r="7" spans="1:21" ht="15">
      <c r="A7" s="154" t="str">
        <f t="shared" si="1"/>
        <v>2_OEHHA</v>
      </c>
      <c r="B7" s="3">
        <v>2</v>
      </c>
      <c r="C7" s="3">
        <v>2</v>
      </c>
      <c r="D7" s="3" t="s">
        <v>3266</v>
      </c>
      <c r="E7" s="3" t="s">
        <v>3267</v>
      </c>
      <c r="F7" s="3" t="s">
        <v>669</v>
      </c>
      <c r="G7" s="3">
        <v>0.05</v>
      </c>
      <c r="H7" s="3" t="s">
        <v>53</v>
      </c>
      <c r="I7" s="3" t="s">
        <v>48</v>
      </c>
      <c r="J7" s="3" t="s">
        <v>53</v>
      </c>
      <c r="K7" s="15">
        <v>4.9999999999999996E-2</v>
      </c>
      <c r="L7" s="15">
        <f t="shared" si="0"/>
        <v>0.05</v>
      </c>
      <c r="M7" s="4">
        <v>36251</v>
      </c>
      <c r="N7" s="4" t="s">
        <v>3281</v>
      </c>
      <c r="O7" s="3" t="s">
        <v>2637</v>
      </c>
      <c r="P7" s="3"/>
      <c r="Q7" s="3" t="s">
        <v>3268</v>
      </c>
      <c r="R7" s="153" t="s">
        <v>50</v>
      </c>
      <c r="S7" s="3" t="s">
        <v>3269</v>
      </c>
      <c r="T7" s="3" t="s">
        <v>48</v>
      </c>
      <c r="U7" s="139" t="str">
        <f t="shared" si="2"/>
        <v>Proposed TRV</v>
      </c>
    </row>
    <row r="8" spans="1:21" ht="15">
      <c r="A8" s="154" t="str">
        <f t="shared" si="1"/>
        <v>6_IRIS</v>
      </c>
      <c r="B8" s="3">
        <v>8</v>
      </c>
      <c r="C8" s="3">
        <v>6</v>
      </c>
      <c r="D8" s="3" t="s">
        <v>804</v>
      </c>
      <c r="E8" s="3" t="s">
        <v>805</v>
      </c>
      <c r="F8" s="3" t="s">
        <v>669</v>
      </c>
      <c r="G8" s="3">
        <v>0.01</v>
      </c>
      <c r="H8" s="3" t="s">
        <v>364</v>
      </c>
      <c r="I8" s="3" t="s">
        <v>41</v>
      </c>
      <c r="J8" s="3" t="s">
        <v>364</v>
      </c>
      <c r="K8" s="3">
        <v>9.9999999999999985E-3</v>
      </c>
      <c r="L8" s="15">
        <f t="shared" si="0"/>
        <v>0.01</v>
      </c>
      <c r="M8" s="4">
        <v>40259</v>
      </c>
      <c r="N8" s="4" t="s">
        <v>62</v>
      </c>
      <c r="O8" s="3" t="s">
        <v>2543</v>
      </c>
      <c r="P8" s="3"/>
      <c r="Q8" s="3" t="s">
        <v>806</v>
      </c>
      <c r="R8" s="6" t="s">
        <v>50</v>
      </c>
      <c r="S8" s="3" t="s">
        <v>810</v>
      </c>
      <c r="T8" s="3" t="s">
        <v>48</v>
      </c>
      <c r="U8" s="139" t="str">
        <f t="shared" si="2"/>
        <v>Proposed TRV</v>
      </c>
    </row>
    <row r="9" spans="1:21" ht="15">
      <c r="A9" s="154" t="str">
        <f t="shared" si="1"/>
        <v>6_OEHHA</v>
      </c>
      <c r="B9" s="3">
        <v>8</v>
      </c>
      <c r="C9" s="3">
        <v>6</v>
      </c>
      <c r="D9" s="3" t="s">
        <v>804</v>
      </c>
      <c r="E9" s="3" t="s">
        <v>805</v>
      </c>
      <c r="F9" s="3" t="s">
        <v>669</v>
      </c>
      <c r="G9" s="3">
        <v>0.01</v>
      </c>
      <c r="H9" s="3" t="s">
        <v>364</v>
      </c>
      <c r="I9" s="3" t="s">
        <v>41</v>
      </c>
      <c r="J9" s="3" t="s">
        <v>53</v>
      </c>
      <c r="K9" s="3">
        <v>7.6923076923076923E-4</v>
      </c>
      <c r="L9" s="15">
        <f t="shared" si="0"/>
        <v>7.6999999999999996E-4</v>
      </c>
      <c r="M9" s="4">
        <v>36251</v>
      </c>
      <c r="N9" s="4" t="s">
        <v>62</v>
      </c>
      <c r="O9" s="3" t="s">
        <v>2544</v>
      </c>
      <c r="P9" s="3"/>
      <c r="Q9" s="3" t="s">
        <v>806</v>
      </c>
      <c r="R9" s="6" t="s">
        <v>50</v>
      </c>
      <c r="S9" s="3" t="s">
        <v>810</v>
      </c>
      <c r="T9" s="3" t="s">
        <v>48</v>
      </c>
      <c r="U9" s="139" t="str">
        <f t="shared" si="2"/>
        <v>Other Source</v>
      </c>
    </row>
    <row r="10" spans="1:21" ht="15">
      <c r="A10" s="154" t="str">
        <f t="shared" si="1"/>
        <v>8_IRIS</v>
      </c>
      <c r="B10" s="3">
        <v>10</v>
      </c>
      <c r="C10" s="3">
        <v>8</v>
      </c>
      <c r="D10" s="3" t="s">
        <v>674</v>
      </c>
      <c r="E10" s="3" t="s">
        <v>675</v>
      </c>
      <c r="F10" s="3" t="s">
        <v>669</v>
      </c>
      <c r="G10" s="3">
        <v>3.3999999999999998E-3</v>
      </c>
      <c r="H10" s="3" t="s">
        <v>53</v>
      </c>
      <c r="I10" s="3" t="s">
        <v>41</v>
      </c>
      <c r="J10" s="3" t="s">
        <v>364</v>
      </c>
      <c r="K10" s="3">
        <v>1.4705882352941176E-2</v>
      </c>
      <c r="L10" s="15">
        <f t="shared" si="0"/>
        <v>1.4999999999999999E-2</v>
      </c>
      <c r="M10" s="4">
        <v>32050</v>
      </c>
      <c r="N10" s="4" t="s">
        <v>42</v>
      </c>
      <c r="O10" s="3" t="s">
        <v>676</v>
      </c>
      <c r="P10" s="3"/>
      <c r="Q10" s="3" t="s">
        <v>677</v>
      </c>
      <c r="R10" s="6" t="s">
        <v>50</v>
      </c>
      <c r="S10" s="3" t="s">
        <v>678</v>
      </c>
      <c r="T10" s="3" t="s">
        <v>41</v>
      </c>
      <c r="U10" s="139" t="str">
        <f t="shared" si="2"/>
        <v>Other Source</v>
      </c>
    </row>
    <row r="11" spans="1:21" ht="15">
      <c r="A11" s="154" t="str">
        <f t="shared" si="1"/>
        <v>8_OEHHA</v>
      </c>
      <c r="B11" s="3">
        <v>10</v>
      </c>
      <c r="C11" s="3">
        <v>8</v>
      </c>
      <c r="D11" s="3" t="s">
        <v>674</v>
      </c>
      <c r="E11" s="3" t="s">
        <v>675</v>
      </c>
      <c r="F11" s="3" t="s">
        <v>669</v>
      </c>
      <c r="G11" s="3">
        <v>3.3999999999999998E-3</v>
      </c>
      <c r="H11" s="3" t="s">
        <v>53</v>
      </c>
      <c r="I11" s="3" t="s">
        <v>41</v>
      </c>
      <c r="J11" s="3" t="s">
        <v>53</v>
      </c>
      <c r="K11" s="3">
        <v>3.4482758620689655E-3</v>
      </c>
      <c r="L11" s="15">
        <f t="shared" si="0"/>
        <v>3.3999999999999998E-3</v>
      </c>
      <c r="M11" s="4">
        <v>36251</v>
      </c>
      <c r="N11" s="4" t="s">
        <v>42</v>
      </c>
      <c r="O11" s="3" t="s">
        <v>676</v>
      </c>
      <c r="P11" s="3"/>
      <c r="Q11" s="3" t="s">
        <v>677</v>
      </c>
      <c r="R11" s="6" t="s">
        <v>50</v>
      </c>
      <c r="S11" s="3" t="s">
        <v>678</v>
      </c>
      <c r="T11" s="3" t="s">
        <v>41</v>
      </c>
      <c r="U11" s="139" t="str">
        <f t="shared" si="2"/>
        <v>Proposed TRV</v>
      </c>
    </row>
    <row r="12" spans="1:21" ht="15">
      <c r="A12" s="154" t="str">
        <f t="shared" si="1"/>
        <v>11_IRIS</v>
      </c>
      <c r="B12" s="3">
        <v>14</v>
      </c>
      <c r="C12" s="3">
        <v>11</v>
      </c>
      <c r="D12" s="3" t="s">
        <v>2545</v>
      </c>
      <c r="E12" s="3" t="s">
        <v>2546</v>
      </c>
      <c r="F12" s="3" t="s">
        <v>669</v>
      </c>
      <c r="G12" s="3">
        <v>2.0000000000000001E-4</v>
      </c>
      <c r="H12" s="3" t="s">
        <v>364</v>
      </c>
      <c r="I12" s="3" t="s">
        <v>41</v>
      </c>
      <c r="J12" s="3" t="s">
        <v>364</v>
      </c>
      <c r="K12" s="3">
        <v>2.0408163265306123E-4</v>
      </c>
      <c r="L12" s="15">
        <f t="shared" si="0"/>
        <v>2.0000000000000001E-4</v>
      </c>
      <c r="M12" s="4">
        <v>32050</v>
      </c>
      <c r="N12" s="4" t="s">
        <v>62</v>
      </c>
      <c r="O12" s="3" t="s">
        <v>2547</v>
      </c>
      <c r="P12" s="3"/>
      <c r="Q12" s="3" t="s">
        <v>2548</v>
      </c>
      <c r="R12" s="6" t="s">
        <v>50</v>
      </c>
      <c r="S12" s="3" t="s">
        <v>2549</v>
      </c>
      <c r="T12" s="3" t="s">
        <v>48</v>
      </c>
      <c r="U12" s="139" t="str">
        <f t="shared" si="2"/>
        <v>Proposed TRV</v>
      </c>
    </row>
    <row r="13" spans="1:21" ht="15">
      <c r="A13" s="154" t="str">
        <f t="shared" si="1"/>
        <v>11_OEHHA</v>
      </c>
      <c r="B13" s="3">
        <v>14</v>
      </c>
      <c r="C13" s="3">
        <v>11</v>
      </c>
      <c r="D13" s="3" t="s">
        <v>2545</v>
      </c>
      <c r="E13" s="3" t="s">
        <v>2546</v>
      </c>
      <c r="F13" s="3" t="s">
        <v>669</v>
      </c>
      <c r="G13" s="3">
        <v>2.0000000000000001E-4</v>
      </c>
      <c r="H13" s="3" t="s">
        <v>364</v>
      </c>
      <c r="I13" s="3" t="s">
        <v>41</v>
      </c>
      <c r="J13" s="3" t="s">
        <v>53</v>
      </c>
      <c r="K13" s="3">
        <v>2.0408163265306123E-4</v>
      </c>
      <c r="L13" s="15">
        <f t="shared" si="0"/>
        <v>2.0000000000000001E-4</v>
      </c>
      <c r="M13" s="4">
        <v>32143</v>
      </c>
      <c r="N13" s="4" t="s">
        <v>62</v>
      </c>
      <c r="O13" s="3" t="s">
        <v>2550</v>
      </c>
      <c r="P13" s="3"/>
      <c r="Q13" s="3" t="s">
        <v>2550</v>
      </c>
      <c r="R13" s="6" t="s">
        <v>50</v>
      </c>
      <c r="S13" s="3" t="s">
        <v>2549</v>
      </c>
      <c r="T13" s="3" t="s">
        <v>48</v>
      </c>
      <c r="U13" s="139" t="str">
        <f t="shared" si="2"/>
        <v>Other Source</v>
      </c>
    </row>
    <row r="14" spans="1:21" ht="15">
      <c r="A14" s="154" t="str">
        <f t="shared" si="1"/>
        <v>12_OEHHA</v>
      </c>
      <c r="B14" s="3">
        <v>15</v>
      </c>
      <c r="C14" s="3">
        <v>12</v>
      </c>
      <c r="D14" s="3" t="s">
        <v>817</v>
      </c>
      <c r="E14" s="3" t="s">
        <v>818</v>
      </c>
      <c r="F14" s="3" t="s">
        <v>669</v>
      </c>
      <c r="G14" s="3">
        <v>0.17</v>
      </c>
      <c r="H14" s="3" t="s">
        <v>53</v>
      </c>
      <c r="I14" s="3" t="s">
        <v>48</v>
      </c>
      <c r="J14" s="3" t="s">
        <v>53</v>
      </c>
      <c r="K14" s="3">
        <v>0.16666666666666666</v>
      </c>
      <c r="L14" s="15">
        <f t="shared" si="0"/>
        <v>0.17</v>
      </c>
      <c r="M14" s="4">
        <v>36251</v>
      </c>
      <c r="N14" s="4" t="s">
        <v>3281</v>
      </c>
      <c r="O14" s="3" t="s">
        <v>3270</v>
      </c>
      <c r="P14" s="3"/>
      <c r="Q14" s="3" t="s">
        <v>3271</v>
      </c>
      <c r="R14" s="153" t="s">
        <v>50</v>
      </c>
      <c r="S14" s="3" t="s">
        <v>823</v>
      </c>
      <c r="T14" s="3" t="s">
        <v>48</v>
      </c>
      <c r="U14" s="139" t="str">
        <f t="shared" si="2"/>
        <v>Proposed TRV</v>
      </c>
    </row>
    <row r="15" spans="1:21" ht="15">
      <c r="A15" s="154" t="str">
        <f t="shared" si="1"/>
        <v>434_OEHHA</v>
      </c>
      <c r="B15" s="3">
        <v>19</v>
      </c>
      <c r="C15" s="3">
        <v>434</v>
      </c>
      <c r="D15" s="3" t="s">
        <v>2882</v>
      </c>
      <c r="E15" s="3" t="s">
        <v>2883</v>
      </c>
      <c r="F15" s="3" t="s">
        <v>669</v>
      </c>
      <c r="G15" s="3">
        <v>0.11</v>
      </c>
      <c r="H15" s="3" t="s">
        <v>53</v>
      </c>
      <c r="I15" s="3" t="s">
        <v>48</v>
      </c>
      <c r="J15" s="3" t="s">
        <v>53</v>
      </c>
      <c r="K15" s="3">
        <v>0.10638297872340426</v>
      </c>
      <c r="L15" s="15">
        <f t="shared" si="0"/>
        <v>0.11</v>
      </c>
      <c r="M15" s="4">
        <v>36251</v>
      </c>
      <c r="N15" s="4" t="s">
        <v>62</v>
      </c>
      <c r="O15" s="3" t="s">
        <v>2637</v>
      </c>
      <c r="P15" s="3"/>
      <c r="Q15" s="3" t="s">
        <v>2613</v>
      </c>
      <c r="R15" s="5" t="s">
        <v>50</v>
      </c>
      <c r="S15" s="3" t="s">
        <v>1088</v>
      </c>
      <c r="T15" s="3" t="s">
        <v>48</v>
      </c>
      <c r="U15" s="139" t="str">
        <f t="shared" si="2"/>
        <v>Proposed TRV</v>
      </c>
    </row>
    <row r="16" spans="1:21" ht="15">
      <c r="A16" s="154" t="str">
        <f t="shared" si="1"/>
        <v>30_OEHHA</v>
      </c>
      <c r="B16" s="3">
        <v>32</v>
      </c>
      <c r="C16" s="3">
        <v>30</v>
      </c>
      <c r="D16" s="3" t="s">
        <v>854</v>
      </c>
      <c r="E16" s="3" t="s">
        <v>855</v>
      </c>
      <c r="F16" s="3" t="s">
        <v>669</v>
      </c>
      <c r="G16" s="3">
        <v>0.63</v>
      </c>
      <c r="H16" s="3" t="s">
        <v>53</v>
      </c>
      <c r="I16" s="3" t="s">
        <v>48</v>
      </c>
      <c r="J16" s="3" t="s">
        <v>53</v>
      </c>
      <c r="K16" s="3">
        <v>0.625</v>
      </c>
      <c r="L16" s="15">
        <f t="shared" si="0"/>
        <v>0.63</v>
      </c>
      <c r="M16" s="4">
        <v>36251</v>
      </c>
      <c r="N16" s="4" t="s">
        <v>3281</v>
      </c>
      <c r="O16" s="3" t="s">
        <v>3272</v>
      </c>
      <c r="P16" s="3"/>
      <c r="Q16" s="3" t="s">
        <v>3273</v>
      </c>
      <c r="R16" s="153" t="s">
        <v>50</v>
      </c>
      <c r="S16" s="3" t="s">
        <v>861</v>
      </c>
      <c r="T16" s="3" t="s">
        <v>48</v>
      </c>
      <c r="U16" s="139" t="str">
        <f t="shared" si="2"/>
        <v>Proposed TRV</v>
      </c>
    </row>
    <row r="17" spans="1:21" ht="15">
      <c r="A17" s="154" t="str">
        <f t="shared" si="1"/>
        <v>36_IRIS</v>
      </c>
      <c r="B17" s="3">
        <v>37</v>
      </c>
      <c r="C17" s="3">
        <v>36</v>
      </c>
      <c r="D17" s="3" t="s">
        <v>2551</v>
      </c>
      <c r="E17" s="3" t="s">
        <v>2552</v>
      </c>
      <c r="F17" s="3" t="s">
        <v>669</v>
      </c>
      <c r="G17" s="3">
        <v>0.14000000000000001</v>
      </c>
      <c r="H17" s="3" t="s">
        <v>364</v>
      </c>
      <c r="I17" s="3" t="s">
        <v>41</v>
      </c>
      <c r="J17" s="3" t="s">
        <v>364</v>
      </c>
      <c r="K17" s="3">
        <v>0.14084507042253522</v>
      </c>
      <c r="L17" s="15">
        <f t="shared" si="0"/>
        <v>0.14000000000000001</v>
      </c>
      <c r="M17" s="4">
        <v>33390</v>
      </c>
      <c r="N17" s="4" t="s">
        <v>62</v>
      </c>
      <c r="O17" s="3" t="s">
        <v>2553</v>
      </c>
      <c r="P17" s="3"/>
      <c r="Q17" s="3" t="s">
        <v>2554</v>
      </c>
      <c r="R17" s="6" t="s">
        <v>50</v>
      </c>
      <c r="S17" s="3" t="s">
        <v>2555</v>
      </c>
      <c r="T17" s="3" t="s">
        <v>48</v>
      </c>
      <c r="U17" s="139" t="str">
        <f t="shared" si="2"/>
        <v>Proposed TRV</v>
      </c>
    </row>
    <row r="18" spans="1:21" ht="15">
      <c r="A18" s="154" t="str">
        <f t="shared" si="1"/>
        <v>36_OEHHA</v>
      </c>
      <c r="B18" s="3">
        <v>37</v>
      </c>
      <c r="C18" s="3">
        <v>36</v>
      </c>
      <c r="D18" s="3" t="s">
        <v>2551</v>
      </c>
      <c r="E18" s="3" t="s">
        <v>2552</v>
      </c>
      <c r="F18" s="3" t="s">
        <v>669</v>
      </c>
      <c r="G18" s="3">
        <v>0.14000000000000001</v>
      </c>
      <c r="H18" s="3" t="s">
        <v>364</v>
      </c>
      <c r="I18" s="3" t="s">
        <v>41</v>
      </c>
      <c r="J18" s="3" t="s">
        <v>53</v>
      </c>
      <c r="K18" s="3">
        <v>0.11627906976744184</v>
      </c>
      <c r="L18" s="15">
        <f t="shared" si="0"/>
        <v>0.12</v>
      </c>
      <c r="M18" s="4">
        <v>33695</v>
      </c>
      <c r="N18" s="4" t="s">
        <v>62</v>
      </c>
      <c r="O18" s="3" t="s">
        <v>2553</v>
      </c>
      <c r="P18" s="3"/>
      <c r="Q18" s="3" t="s">
        <v>2556</v>
      </c>
      <c r="R18" s="6" t="s">
        <v>50</v>
      </c>
      <c r="S18" s="3" t="s">
        <v>2555</v>
      </c>
      <c r="T18" s="3" t="s">
        <v>48</v>
      </c>
      <c r="U18" s="139" t="str">
        <f t="shared" si="2"/>
        <v>Other Source</v>
      </c>
    </row>
    <row r="19" spans="1:21" ht="15">
      <c r="A19" s="154" t="str">
        <f t="shared" si="1"/>
        <v>37_IRIS</v>
      </c>
      <c r="B19" s="3">
        <v>38</v>
      </c>
      <c r="C19" s="3">
        <v>37</v>
      </c>
      <c r="D19" s="3" t="s">
        <v>878</v>
      </c>
      <c r="E19" s="3" t="s">
        <v>879</v>
      </c>
      <c r="F19" s="3" t="s">
        <v>669</v>
      </c>
      <c r="G19" s="3">
        <v>2.3000000000000001E-4</v>
      </c>
      <c r="H19" s="3" t="s">
        <v>364</v>
      </c>
      <c r="I19" s="3" t="s">
        <v>41</v>
      </c>
      <c r="J19" s="3" t="s">
        <v>364</v>
      </c>
      <c r="K19" s="3">
        <v>2.3255813953488371E-4</v>
      </c>
      <c r="L19" s="15">
        <f t="shared" si="0"/>
        <v>2.3000000000000001E-4</v>
      </c>
      <c r="M19" s="4">
        <v>34851</v>
      </c>
      <c r="N19" s="4" t="s">
        <v>42</v>
      </c>
      <c r="O19" s="3" t="s">
        <v>683</v>
      </c>
      <c r="P19" s="3"/>
      <c r="Q19" s="3" t="s">
        <v>2557</v>
      </c>
      <c r="R19" s="6" t="s">
        <v>50</v>
      </c>
      <c r="S19" s="3" t="s">
        <v>886</v>
      </c>
      <c r="T19" s="3" t="s">
        <v>48</v>
      </c>
      <c r="U19" s="139" t="str">
        <f t="shared" si="2"/>
        <v>Proposed TRV</v>
      </c>
    </row>
    <row r="20" spans="1:21" ht="15">
      <c r="A20" s="154" t="str">
        <f t="shared" si="1"/>
        <v>37_OEHHA</v>
      </c>
      <c r="B20" s="3">
        <v>38</v>
      </c>
      <c r="C20" s="3">
        <v>37</v>
      </c>
      <c r="D20" s="3" t="s">
        <v>878</v>
      </c>
      <c r="E20" s="3" t="s">
        <v>879</v>
      </c>
      <c r="F20" s="3" t="s">
        <v>669</v>
      </c>
      <c r="G20" s="3">
        <v>2.3000000000000001E-4</v>
      </c>
      <c r="H20" s="3" t="s">
        <v>364</v>
      </c>
      <c r="I20" s="3" t="s">
        <v>41</v>
      </c>
      <c r="J20" s="3" t="s">
        <v>53</v>
      </c>
      <c r="K20" s="3">
        <v>3.0303030303030303E-4</v>
      </c>
      <c r="L20" s="15">
        <f t="shared" si="0"/>
        <v>2.9999999999999997E-4</v>
      </c>
      <c r="M20" s="4">
        <v>33055</v>
      </c>
      <c r="N20" s="4" t="s">
        <v>42</v>
      </c>
      <c r="O20" s="3" t="s">
        <v>2558</v>
      </c>
      <c r="P20" s="3"/>
      <c r="Q20" s="3" t="s">
        <v>2559</v>
      </c>
      <c r="R20" s="6" t="s">
        <v>50</v>
      </c>
      <c r="S20" s="3" t="s">
        <v>886</v>
      </c>
      <c r="T20" s="3" t="s">
        <v>48</v>
      </c>
      <c r="U20" s="139" t="str">
        <f t="shared" si="2"/>
        <v>Other Source</v>
      </c>
    </row>
    <row r="21" spans="1:21" ht="15">
      <c r="A21" s="154" t="str">
        <f t="shared" si="1"/>
        <v>356_IRIS</v>
      </c>
      <c r="B21" s="3">
        <v>41</v>
      </c>
      <c r="C21" s="3">
        <v>356</v>
      </c>
      <c r="D21" s="3" t="s">
        <v>2560</v>
      </c>
      <c r="E21" s="3" t="s">
        <v>2561</v>
      </c>
      <c r="F21" s="3" t="s">
        <v>669</v>
      </c>
      <c r="G21" s="3">
        <v>4.3000000000000003E-6</v>
      </c>
      <c r="H21" s="3" t="s">
        <v>364</v>
      </c>
      <c r="I21" s="3" t="s">
        <v>41</v>
      </c>
      <c r="J21" s="3" t="s">
        <v>364</v>
      </c>
      <c r="K21" s="3">
        <v>4.3478260869565214E-6</v>
      </c>
      <c r="L21" s="15">
        <f t="shared" si="0"/>
        <v>4.3000000000000003E-6</v>
      </c>
      <c r="M21" s="4">
        <v>32412</v>
      </c>
      <c r="N21" s="4" t="s">
        <v>42</v>
      </c>
      <c r="O21" s="3" t="s">
        <v>2562</v>
      </c>
      <c r="P21" s="3"/>
      <c r="Q21" s="3" t="s">
        <v>2563</v>
      </c>
      <c r="R21" s="6" t="s">
        <v>50</v>
      </c>
      <c r="S21" s="3" t="s">
        <v>2564</v>
      </c>
      <c r="T21" s="3" t="s">
        <v>48</v>
      </c>
      <c r="U21" s="139" t="str">
        <f t="shared" si="2"/>
        <v>Proposed TRV</v>
      </c>
    </row>
    <row r="22" spans="1:21" ht="15">
      <c r="A22" s="154" t="str">
        <f t="shared" si="1"/>
        <v>356_OEHHA</v>
      </c>
      <c r="B22" s="3">
        <v>41</v>
      </c>
      <c r="C22" s="3">
        <v>356</v>
      </c>
      <c r="D22" s="3" t="s">
        <v>2560</v>
      </c>
      <c r="E22" s="3" t="s">
        <v>2561</v>
      </c>
      <c r="F22" s="3" t="s">
        <v>669</v>
      </c>
      <c r="G22" s="3">
        <v>4.3000000000000003E-6</v>
      </c>
      <c r="H22" s="3" t="s">
        <v>364</v>
      </c>
      <c r="I22" s="3" t="s">
        <v>41</v>
      </c>
      <c r="J22" s="3" t="s">
        <v>53</v>
      </c>
      <c r="K22" s="3">
        <v>5.263157894736842E-3</v>
      </c>
      <c r="L22" s="15">
        <f t="shared" si="0"/>
        <v>5.3E-3</v>
      </c>
      <c r="M22" s="4">
        <v>31472</v>
      </c>
      <c r="N22" s="4" t="s">
        <v>42</v>
      </c>
      <c r="O22" s="3" t="s">
        <v>2562</v>
      </c>
      <c r="P22" s="3"/>
      <c r="Q22" s="3" t="s">
        <v>2565</v>
      </c>
      <c r="R22" s="6" t="s">
        <v>50</v>
      </c>
      <c r="S22" s="3" t="s">
        <v>2564</v>
      </c>
      <c r="T22" s="3" t="s">
        <v>48</v>
      </c>
      <c r="U22" s="139" t="str">
        <f t="shared" si="2"/>
        <v>Other Source</v>
      </c>
    </row>
    <row r="23" spans="1:21" ht="15">
      <c r="A23" s="154" t="str">
        <f t="shared" si="1"/>
        <v>44_IRIS</v>
      </c>
      <c r="B23" s="3">
        <v>52</v>
      </c>
      <c r="C23" s="3">
        <v>44</v>
      </c>
      <c r="D23" s="3" t="s">
        <v>2566</v>
      </c>
      <c r="E23" s="3" t="s">
        <v>2567</v>
      </c>
      <c r="F23" s="3" t="s">
        <v>669</v>
      </c>
      <c r="G23" s="3">
        <v>3.2000000000000001E-2</v>
      </c>
      <c r="H23" s="3" t="s">
        <v>364</v>
      </c>
      <c r="I23" s="3" t="s">
        <v>48</v>
      </c>
      <c r="J23" s="3" t="s">
        <v>364</v>
      </c>
      <c r="K23" s="3">
        <v>3.2258064516129031E-2</v>
      </c>
      <c r="L23" s="15">
        <f t="shared" si="0"/>
        <v>3.2000000000000001E-2</v>
      </c>
      <c r="M23" s="4">
        <v>32393</v>
      </c>
      <c r="N23" s="4" t="s">
        <v>62</v>
      </c>
      <c r="O23" s="3" t="s">
        <v>2568</v>
      </c>
      <c r="P23" s="3"/>
      <c r="Q23" s="3" t="s">
        <v>2569</v>
      </c>
      <c r="R23" s="6" t="s">
        <v>50</v>
      </c>
      <c r="S23" s="3" t="s">
        <v>2570</v>
      </c>
      <c r="T23" s="3" t="s">
        <v>48</v>
      </c>
      <c r="U23" s="139" t="str">
        <f t="shared" si="2"/>
        <v>Proposed TRV</v>
      </c>
    </row>
    <row r="24" spans="1:21" ht="15">
      <c r="A24" s="154" t="str">
        <f t="shared" si="1"/>
        <v>46_IRIS</v>
      </c>
      <c r="B24" s="3">
        <v>54</v>
      </c>
      <c r="C24" s="3">
        <v>46</v>
      </c>
      <c r="D24" s="3" t="s">
        <v>905</v>
      </c>
      <c r="E24" s="3" t="s">
        <v>906</v>
      </c>
      <c r="F24" s="3" t="s">
        <v>669</v>
      </c>
      <c r="G24" s="3">
        <v>0.13</v>
      </c>
      <c r="H24" s="3" t="s">
        <v>364</v>
      </c>
      <c r="I24" s="3" t="s">
        <v>41</v>
      </c>
      <c r="J24" s="3" t="s">
        <v>364</v>
      </c>
      <c r="K24" s="3">
        <v>0.12820512820512819</v>
      </c>
      <c r="L24" s="15">
        <f t="shared" si="0"/>
        <v>0.13</v>
      </c>
      <c r="M24" s="4">
        <v>36544</v>
      </c>
      <c r="N24" s="4" t="s">
        <v>42</v>
      </c>
      <c r="O24" s="3" t="s">
        <v>2571</v>
      </c>
      <c r="P24" s="3"/>
      <c r="Q24" s="3" t="s">
        <v>2572</v>
      </c>
      <c r="R24" s="6" t="s">
        <v>50</v>
      </c>
      <c r="S24" s="3" t="s">
        <v>914</v>
      </c>
      <c r="T24" s="3" t="s">
        <v>48</v>
      </c>
      <c r="U24" s="139" t="str">
        <f t="shared" si="2"/>
        <v>Proposed TRV</v>
      </c>
    </row>
    <row r="25" spans="1:21" ht="15">
      <c r="A25" s="154" t="str">
        <f t="shared" si="1"/>
        <v>46_OEHHA</v>
      </c>
      <c r="B25" s="3">
        <v>54</v>
      </c>
      <c r="C25" s="3">
        <v>46</v>
      </c>
      <c r="D25" s="3" t="s">
        <v>905</v>
      </c>
      <c r="E25" s="3" t="s">
        <v>906</v>
      </c>
      <c r="F25" s="3" t="s">
        <v>669</v>
      </c>
      <c r="G25" s="3">
        <v>0.13</v>
      </c>
      <c r="H25" s="3" t="s">
        <v>364</v>
      </c>
      <c r="I25" s="3" t="s">
        <v>41</v>
      </c>
      <c r="J25" s="3" t="s">
        <v>53</v>
      </c>
      <c r="K25" s="3">
        <v>3.4482758620689655E-2</v>
      </c>
      <c r="L25" s="15">
        <f t="shared" si="0"/>
        <v>3.4000000000000002E-2</v>
      </c>
      <c r="M25" s="4">
        <v>31048</v>
      </c>
      <c r="N25" s="4" t="s">
        <v>42</v>
      </c>
      <c r="O25" s="3" t="s">
        <v>2571</v>
      </c>
      <c r="P25" s="3"/>
      <c r="Q25" s="3" t="s">
        <v>2573</v>
      </c>
      <c r="R25" s="6" t="s">
        <v>50</v>
      </c>
      <c r="S25" s="3" t="s">
        <v>914</v>
      </c>
      <c r="T25" s="3" t="s">
        <v>48</v>
      </c>
      <c r="U25" s="139" t="str">
        <f t="shared" si="2"/>
        <v>Other Source</v>
      </c>
    </row>
    <row r="26" spans="1:21" ht="15">
      <c r="A26" s="154" t="str">
        <f t="shared" si="1"/>
        <v>47_IRIS</v>
      </c>
      <c r="B26" s="3">
        <v>55</v>
      </c>
      <c r="C26" s="3">
        <v>47</v>
      </c>
      <c r="D26" s="3" t="s">
        <v>2574</v>
      </c>
      <c r="E26" s="3" t="s">
        <v>2575</v>
      </c>
      <c r="F26" s="3" t="s">
        <v>669</v>
      </c>
      <c r="G26" s="3">
        <v>7.0999999999999998E-6</v>
      </c>
      <c r="H26" s="3" t="s">
        <v>53</v>
      </c>
      <c r="I26" s="3" t="s">
        <v>41</v>
      </c>
      <c r="J26" s="3" t="s">
        <v>364</v>
      </c>
      <c r="K26" s="3">
        <v>1.4925373134328357E-5</v>
      </c>
      <c r="L26" s="15">
        <f t="shared" si="0"/>
        <v>1.5E-5</v>
      </c>
      <c r="M26" s="4">
        <v>31867</v>
      </c>
      <c r="N26" s="4" t="s">
        <v>42</v>
      </c>
      <c r="O26" s="3" t="s">
        <v>2576</v>
      </c>
      <c r="P26" s="3"/>
      <c r="Q26" s="3" t="s">
        <v>2577</v>
      </c>
      <c r="R26" s="6" t="s">
        <v>50</v>
      </c>
      <c r="S26" s="3" t="s">
        <v>2578</v>
      </c>
      <c r="T26" s="3" t="s">
        <v>48</v>
      </c>
      <c r="U26" s="139" t="str">
        <f t="shared" si="2"/>
        <v>Other Source</v>
      </c>
    </row>
    <row r="27" spans="1:21" ht="15">
      <c r="A27" s="154" t="str">
        <f t="shared" si="1"/>
        <v>47_OEHHA</v>
      </c>
      <c r="B27" s="3">
        <v>55</v>
      </c>
      <c r="C27" s="3">
        <v>47</v>
      </c>
      <c r="D27" s="3" t="s">
        <v>2574</v>
      </c>
      <c r="E27" s="3" t="s">
        <v>2575</v>
      </c>
      <c r="F27" s="3" t="s">
        <v>669</v>
      </c>
      <c r="G27" s="3">
        <v>7.0999999999999998E-6</v>
      </c>
      <c r="H27" s="3" t="s">
        <v>53</v>
      </c>
      <c r="I27" s="3" t="s">
        <v>41</v>
      </c>
      <c r="J27" s="3" t="s">
        <v>53</v>
      </c>
      <c r="K27" s="3">
        <v>7.1428571428571419E-6</v>
      </c>
      <c r="L27" s="15">
        <f t="shared" si="0"/>
        <v>7.0999999999999998E-6</v>
      </c>
      <c r="M27" s="4">
        <v>36251</v>
      </c>
      <c r="N27" s="4" t="s">
        <v>42</v>
      </c>
      <c r="O27" s="3" t="s">
        <v>2576</v>
      </c>
      <c r="P27" s="3"/>
      <c r="Q27" s="3" t="s">
        <v>2579</v>
      </c>
      <c r="R27" s="6" t="s">
        <v>50</v>
      </c>
      <c r="S27" s="3" t="s">
        <v>2578</v>
      </c>
      <c r="T27" s="3" t="s">
        <v>48</v>
      </c>
      <c r="U27" s="139" t="str">
        <f t="shared" si="2"/>
        <v>Proposed TRV</v>
      </c>
    </row>
    <row r="28" spans="1:21" ht="15">
      <c r="A28" s="154" t="str">
        <f t="shared" si="1"/>
        <v>49_OEHHA</v>
      </c>
      <c r="B28" s="3">
        <v>56</v>
      </c>
      <c r="C28" s="3">
        <v>49</v>
      </c>
      <c r="D28" s="3" t="s">
        <v>2681</v>
      </c>
      <c r="E28" s="3" t="s">
        <v>2682</v>
      </c>
      <c r="F28" s="3" t="s">
        <v>669</v>
      </c>
      <c r="G28" s="3">
        <v>7.0999999999999998E-6</v>
      </c>
      <c r="H28" s="3" t="s">
        <v>53</v>
      </c>
      <c r="I28" s="3" t="s">
        <v>48</v>
      </c>
      <c r="J28" s="3" t="s">
        <v>53</v>
      </c>
      <c r="K28" s="3">
        <v>7.1428571428571419E-6</v>
      </c>
      <c r="L28" s="15">
        <f t="shared" si="0"/>
        <v>7.0999999999999998E-6</v>
      </c>
      <c r="M28" s="4">
        <v>36251</v>
      </c>
      <c r="N28" s="4" t="s">
        <v>42</v>
      </c>
      <c r="O28" s="3" t="s">
        <v>2576</v>
      </c>
      <c r="P28" s="3"/>
      <c r="Q28" s="3" t="s">
        <v>2579</v>
      </c>
      <c r="R28" s="5" t="s">
        <v>50</v>
      </c>
      <c r="S28" s="3" t="s">
        <v>2683</v>
      </c>
      <c r="T28" s="3" t="s">
        <v>48</v>
      </c>
      <c r="U28" s="139" t="str">
        <f t="shared" si="2"/>
        <v>Proposed TRV</v>
      </c>
    </row>
    <row r="29" spans="1:21" ht="15">
      <c r="A29" s="154" t="str">
        <f t="shared" si="1"/>
        <v>50_OEHHA</v>
      </c>
      <c r="B29" s="3">
        <v>57</v>
      </c>
      <c r="C29" s="3">
        <v>50</v>
      </c>
      <c r="D29" s="3" t="s">
        <v>2684</v>
      </c>
      <c r="E29" s="3" t="s">
        <v>2685</v>
      </c>
      <c r="F29" s="3" t="s">
        <v>669</v>
      </c>
      <c r="G29" s="3">
        <v>7.0999999999999998E-6</v>
      </c>
      <c r="H29" s="3" t="s">
        <v>53</v>
      </c>
      <c r="I29" s="3" t="s">
        <v>48</v>
      </c>
      <c r="J29" s="3" t="s">
        <v>53</v>
      </c>
      <c r="K29" s="3">
        <v>7.1428571428571419E-6</v>
      </c>
      <c r="L29" s="15">
        <f t="shared" si="0"/>
        <v>7.0999999999999998E-6</v>
      </c>
      <c r="M29" s="4">
        <v>36251</v>
      </c>
      <c r="N29" s="4" t="s">
        <v>42</v>
      </c>
      <c r="O29" s="3" t="s">
        <v>2576</v>
      </c>
      <c r="P29" s="3"/>
      <c r="Q29" s="3" t="s">
        <v>2579</v>
      </c>
      <c r="R29" s="5" t="s">
        <v>50</v>
      </c>
      <c r="S29" s="3" t="s">
        <v>2686</v>
      </c>
      <c r="T29" s="3" t="s">
        <v>48</v>
      </c>
      <c r="U29" s="139" t="str">
        <f t="shared" si="2"/>
        <v>Proposed TRV</v>
      </c>
    </row>
    <row r="30" spans="1:21" ht="15">
      <c r="A30" s="154" t="str">
        <f t="shared" si="1"/>
        <v>51_OEHHA</v>
      </c>
      <c r="B30" s="3">
        <v>58</v>
      </c>
      <c r="C30" s="3">
        <v>51</v>
      </c>
      <c r="D30" s="3" t="s">
        <v>2687</v>
      </c>
      <c r="E30" s="3" t="s">
        <v>2688</v>
      </c>
      <c r="F30" s="3" t="s">
        <v>669</v>
      </c>
      <c r="G30" s="3">
        <v>7.0999999999999998E-6</v>
      </c>
      <c r="H30" s="3" t="s">
        <v>53</v>
      </c>
      <c r="I30" s="3" t="s">
        <v>48</v>
      </c>
      <c r="J30" s="3" t="s">
        <v>53</v>
      </c>
      <c r="K30" s="3">
        <v>7.1428571428571419E-6</v>
      </c>
      <c r="L30" s="15">
        <f t="shared" si="0"/>
        <v>7.0999999999999998E-6</v>
      </c>
      <c r="M30" s="4">
        <v>36251</v>
      </c>
      <c r="N30" s="4" t="s">
        <v>42</v>
      </c>
      <c r="O30" s="3" t="s">
        <v>2576</v>
      </c>
      <c r="P30" s="3"/>
      <c r="Q30" s="3" t="s">
        <v>2579</v>
      </c>
      <c r="R30" s="5" t="s">
        <v>50</v>
      </c>
      <c r="S30" s="3" t="s">
        <v>2689</v>
      </c>
      <c r="T30" s="3" t="s">
        <v>48</v>
      </c>
      <c r="U30" s="139" t="str">
        <f t="shared" si="2"/>
        <v>Proposed TRV</v>
      </c>
    </row>
    <row r="31" spans="1:21" ht="15">
      <c r="A31" s="154" t="str">
        <f t="shared" si="1"/>
        <v>56_OEHHA</v>
      </c>
      <c r="B31" s="3">
        <v>63</v>
      </c>
      <c r="C31" s="3">
        <v>56</v>
      </c>
      <c r="D31" s="3" t="s">
        <v>72</v>
      </c>
      <c r="E31" s="3" t="s">
        <v>73</v>
      </c>
      <c r="F31" s="3" t="s">
        <v>669</v>
      </c>
      <c r="G31" s="3">
        <v>0.02</v>
      </c>
      <c r="H31" s="3" t="s">
        <v>53</v>
      </c>
      <c r="I31" s="3" t="s">
        <v>48</v>
      </c>
      <c r="J31" s="3" t="s">
        <v>53</v>
      </c>
      <c r="K31" s="3">
        <v>2.0408163265306121E-2</v>
      </c>
      <c r="L31" s="15">
        <f t="shared" si="0"/>
        <v>0.02</v>
      </c>
      <c r="M31" s="4">
        <v>36251</v>
      </c>
      <c r="N31" s="4" t="s">
        <v>3281</v>
      </c>
      <c r="O31" s="3" t="s">
        <v>3274</v>
      </c>
      <c r="P31" s="3"/>
      <c r="Q31" s="3" t="s">
        <v>3275</v>
      </c>
      <c r="R31" s="6" t="s">
        <v>50</v>
      </c>
      <c r="S31" s="3" t="s">
        <v>81</v>
      </c>
      <c r="T31" s="3" t="s">
        <v>48</v>
      </c>
      <c r="U31" s="139" t="str">
        <f t="shared" si="2"/>
        <v>Proposed TRV</v>
      </c>
    </row>
    <row r="32" spans="1:21" ht="15">
      <c r="A32" s="154" t="str">
        <f t="shared" si="1"/>
        <v>58_IRIS</v>
      </c>
      <c r="B32" s="3">
        <v>65</v>
      </c>
      <c r="C32" s="3">
        <v>58</v>
      </c>
      <c r="D32" s="3" t="s">
        <v>379</v>
      </c>
      <c r="E32" s="3" t="s">
        <v>380</v>
      </c>
      <c r="F32" s="3" t="s">
        <v>669</v>
      </c>
      <c r="G32" s="3">
        <v>4.2000000000000002E-4</v>
      </c>
      <c r="H32" s="3" t="s">
        <v>53</v>
      </c>
      <c r="I32" s="3" t="s">
        <v>41</v>
      </c>
      <c r="J32" s="3" t="s">
        <v>364</v>
      </c>
      <c r="K32" s="3">
        <v>4.1666666666666669E-4</v>
      </c>
      <c r="L32" s="15">
        <f t="shared" si="0"/>
        <v>4.2000000000000002E-4</v>
      </c>
      <c r="M32" s="4">
        <v>35888</v>
      </c>
      <c r="N32" s="4" t="s">
        <v>42</v>
      </c>
      <c r="O32" s="3" t="s">
        <v>683</v>
      </c>
      <c r="P32" s="3"/>
      <c r="Q32" s="3" t="s">
        <v>2580</v>
      </c>
      <c r="R32" s="6" t="s">
        <v>50</v>
      </c>
      <c r="S32" s="3" t="s">
        <v>387</v>
      </c>
      <c r="T32" s="3" t="s">
        <v>48</v>
      </c>
      <c r="U32" s="139" t="str">
        <f t="shared" si="2"/>
        <v>Other Source</v>
      </c>
    </row>
    <row r="33" spans="1:21" ht="15">
      <c r="A33" s="154" t="str">
        <f t="shared" si="1"/>
        <v>58_OEHHA</v>
      </c>
      <c r="B33" s="3">
        <v>65</v>
      </c>
      <c r="C33" s="3">
        <v>58</v>
      </c>
      <c r="D33" s="3" t="s">
        <v>379</v>
      </c>
      <c r="E33" s="3" t="s">
        <v>380</v>
      </c>
      <c r="F33" s="3" t="s">
        <v>669</v>
      </c>
      <c r="G33" s="3">
        <v>4.2000000000000002E-4</v>
      </c>
      <c r="H33" s="3" t="s">
        <v>53</v>
      </c>
      <c r="I33" s="3" t="s">
        <v>41</v>
      </c>
      <c r="J33" s="3" t="s">
        <v>53</v>
      </c>
      <c r="K33" s="3">
        <v>4.1666666666666669E-4</v>
      </c>
      <c r="L33" s="15">
        <f t="shared" si="0"/>
        <v>4.2000000000000002E-4</v>
      </c>
      <c r="M33" s="4">
        <v>36251</v>
      </c>
      <c r="N33" s="4" t="s">
        <v>42</v>
      </c>
      <c r="O33" s="3" t="s">
        <v>683</v>
      </c>
      <c r="P33" s="3"/>
      <c r="Q33" s="3" t="s">
        <v>2580</v>
      </c>
      <c r="R33" s="5" t="s">
        <v>50</v>
      </c>
      <c r="S33" s="3" t="s">
        <v>387</v>
      </c>
      <c r="T33" s="3" t="s">
        <v>48</v>
      </c>
      <c r="U33" s="139" t="str">
        <f t="shared" si="2"/>
        <v>Proposed TRV</v>
      </c>
    </row>
    <row r="34" spans="1:21" ht="15">
      <c r="A34" s="154" t="str">
        <f t="shared" si="1"/>
        <v>63_IRIS</v>
      </c>
      <c r="B34" s="3">
        <v>69</v>
      </c>
      <c r="C34" s="3">
        <v>63</v>
      </c>
      <c r="D34" s="3" t="s">
        <v>84</v>
      </c>
      <c r="E34" s="3" t="s">
        <v>85</v>
      </c>
      <c r="F34" s="3" t="s">
        <v>669</v>
      </c>
      <c r="G34" s="3">
        <v>1.4E-3</v>
      </c>
      <c r="H34" s="3" t="s">
        <v>53</v>
      </c>
      <c r="I34" s="3" t="s">
        <v>41</v>
      </c>
      <c r="J34" s="3" t="s">
        <v>364</v>
      </c>
      <c r="K34" s="3">
        <v>3.0303030303030303E-3</v>
      </c>
      <c r="L34" s="15">
        <f t="shared" si="0"/>
        <v>3.0000000000000001E-3</v>
      </c>
      <c r="M34" s="4">
        <v>31867</v>
      </c>
      <c r="N34" s="4" t="s">
        <v>62</v>
      </c>
      <c r="O34" s="3" t="s">
        <v>2581</v>
      </c>
      <c r="P34" s="3"/>
      <c r="Q34" s="3" t="s">
        <v>2582</v>
      </c>
      <c r="R34" s="5" t="s">
        <v>50</v>
      </c>
      <c r="S34" s="3" t="s">
        <v>93</v>
      </c>
      <c r="T34" s="3" t="s">
        <v>48</v>
      </c>
      <c r="U34" s="139" t="str">
        <f t="shared" si="2"/>
        <v>Other Source</v>
      </c>
    </row>
    <row r="35" spans="1:21" ht="15">
      <c r="A35" s="154" t="str">
        <f t="shared" si="1"/>
        <v>63_OEHHA</v>
      </c>
      <c r="B35" s="3">
        <v>69</v>
      </c>
      <c r="C35" s="3">
        <v>63</v>
      </c>
      <c r="D35" s="3" t="s">
        <v>84</v>
      </c>
      <c r="E35" s="3" t="s">
        <v>85</v>
      </c>
      <c r="F35" s="3" t="s">
        <v>669</v>
      </c>
      <c r="G35" s="3">
        <v>1.4E-3</v>
      </c>
      <c r="H35" s="3" t="s">
        <v>53</v>
      </c>
      <c r="I35" s="3" t="s">
        <v>41</v>
      </c>
      <c r="J35" s="3" t="s">
        <v>53</v>
      </c>
      <c r="K35" s="3">
        <v>1.408450704225352E-3</v>
      </c>
      <c r="L35" s="15">
        <f t="shared" si="0"/>
        <v>1.4E-3</v>
      </c>
      <c r="M35" s="4">
        <v>36251</v>
      </c>
      <c r="N35" s="4" t="s">
        <v>62</v>
      </c>
      <c r="O35" s="3" t="s">
        <v>2581</v>
      </c>
      <c r="P35" s="3"/>
      <c r="Q35" s="3" t="s">
        <v>2582</v>
      </c>
      <c r="R35" s="5" t="s">
        <v>50</v>
      </c>
      <c r="S35" s="3" t="s">
        <v>93</v>
      </c>
      <c r="T35" s="3" t="s">
        <v>48</v>
      </c>
      <c r="U35" s="139" t="str">
        <f t="shared" si="2"/>
        <v>Proposed TRV</v>
      </c>
    </row>
    <row r="36" spans="1:21" ht="15">
      <c r="A36" s="154" t="str">
        <f t="shared" si="1"/>
        <v>64_IRIS</v>
      </c>
      <c r="B36" s="3">
        <v>70</v>
      </c>
      <c r="C36" s="3">
        <v>64</v>
      </c>
      <c r="D36" s="3" t="s">
        <v>941</v>
      </c>
      <c r="E36" s="3" t="s">
        <v>942</v>
      </c>
      <c r="F36" s="3" t="s">
        <v>669</v>
      </c>
      <c r="G36" s="3">
        <v>7.7000000000000001E-5</v>
      </c>
      <c r="H36" s="3" t="s">
        <v>53</v>
      </c>
      <c r="I36" s="3" t="s">
        <v>41</v>
      </c>
      <c r="J36" s="3" t="s">
        <v>364</v>
      </c>
      <c r="K36" s="3">
        <v>1.6129032258064517E-5</v>
      </c>
      <c r="L36" s="15">
        <f t="shared" si="0"/>
        <v>1.5999999999999999E-5</v>
      </c>
      <c r="M36" s="4">
        <v>32412</v>
      </c>
      <c r="N36" s="4" t="s">
        <v>62</v>
      </c>
      <c r="O36" s="3" t="s">
        <v>2583</v>
      </c>
      <c r="P36" s="3"/>
      <c r="Q36" s="3" t="s">
        <v>2584</v>
      </c>
      <c r="R36" s="5" t="s">
        <v>50</v>
      </c>
      <c r="S36" s="3" t="s">
        <v>3114</v>
      </c>
      <c r="T36" s="3" t="s">
        <v>48</v>
      </c>
      <c r="U36" s="139" t="str">
        <f t="shared" si="2"/>
        <v>Other Source</v>
      </c>
    </row>
    <row r="37" spans="1:21" ht="15">
      <c r="A37" s="154" t="str">
        <f t="shared" si="1"/>
        <v>64_OEHHA</v>
      </c>
      <c r="B37" s="3">
        <v>70</v>
      </c>
      <c r="C37" s="3">
        <v>64</v>
      </c>
      <c r="D37" s="3" t="s">
        <v>941</v>
      </c>
      <c r="E37" s="3" t="s">
        <v>942</v>
      </c>
      <c r="F37" s="3" t="s">
        <v>669</v>
      </c>
      <c r="G37" s="3">
        <v>7.7000000000000001E-5</v>
      </c>
      <c r="H37" s="3" t="s">
        <v>53</v>
      </c>
      <c r="I37" s="3" t="s">
        <v>41</v>
      </c>
      <c r="J37" s="3" t="s">
        <v>53</v>
      </c>
      <c r="K37" s="3">
        <v>7.6923076923076926E-5</v>
      </c>
      <c r="L37" s="15">
        <f t="shared" si="0"/>
        <v>7.7000000000000001E-5</v>
      </c>
      <c r="M37" s="4">
        <v>36251</v>
      </c>
      <c r="N37" s="4" t="s">
        <v>62</v>
      </c>
      <c r="O37" s="3" t="s">
        <v>2585</v>
      </c>
      <c r="P37" s="3"/>
      <c r="Q37" s="3" t="s">
        <v>2586</v>
      </c>
      <c r="R37" s="5" t="s">
        <v>50</v>
      </c>
      <c r="S37" s="3" t="s">
        <v>3114</v>
      </c>
      <c r="T37" s="3" t="s">
        <v>48</v>
      </c>
      <c r="U37" s="139" t="str">
        <f t="shared" si="2"/>
        <v>Proposed TRV</v>
      </c>
    </row>
    <row r="38" spans="1:21" ht="15">
      <c r="A38" s="154" t="str">
        <f t="shared" si="1"/>
        <v>71_OEHHA</v>
      </c>
      <c r="B38" s="3">
        <v>79</v>
      </c>
      <c r="C38" s="3">
        <v>71</v>
      </c>
      <c r="D38" s="4" t="s">
        <v>2945</v>
      </c>
      <c r="E38" s="3" t="s">
        <v>2946</v>
      </c>
      <c r="F38" s="3" t="s">
        <v>669</v>
      </c>
      <c r="G38" s="3">
        <v>2.7E-2</v>
      </c>
      <c r="H38" s="3" t="s">
        <v>53</v>
      </c>
      <c r="I38" s="3" t="s">
        <v>48</v>
      </c>
      <c r="J38" s="3" t="s">
        <v>53</v>
      </c>
      <c r="K38" s="3">
        <v>2.7027027027027029E-2</v>
      </c>
      <c r="L38" s="15">
        <f t="shared" si="0"/>
        <v>2.7E-2</v>
      </c>
      <c r="M38" s="4">
        <v>31778</v>
      </c>
      <c r="N38" s="4" t="s">
        <v>62</v>
      </c>
      <c r="O38" s="3" t="s">
        <v>2947</v>
      </c>
      <c r="P38" s="3"/>
      <c r="Q38" s="3" t="s">
        <v>2649</v>
      </c>
      <c r="R38" s="5" t="s">
        <v>50</v>
      </c>
      <c r="S38" s="3" t="s">
        <v>2948</v>
      </c>
      <c r="T38" s="3" t="s">
        <v>41</v>
      </c>
      <c r="U38" s="139" t="str">
        <f t="shared" si="2"/>
        <v>Proposed TRV</v>
      </c>
    </row>
    <row r="39" spans="1:21" ht="15">
      <c r="A39" s="154" t="str">
        <f t="shared" si="1"/>
        <v>72_IRIS</v>
      </c>
      <c r="B39" s="3">
        <v>80</v>
      </c>
      <c r="C39" s="3">
        <v>72</v>
      </c>
      <c r="D39" s="3" t="s">
        <v>2588</v>
      </c>
      <c r="E39" s="3" t="s">
        <v>2589</v>
      </c>
      <c r="F39" s="3" t="s">
        <v>669</v>
      </c>
      <c r="G39" s="3">
        <v>0.91</v>
      </c>
      <c r="H39" s="3" t="s">
        <v>364</v>
      </c>
      <c r="I39" s="3" t="s">
        <v>48</v>
      </c>
      <c r="J39" s="3" t="s">
        <v>364</v>
      </c>
      <c r="K39" s="3">
        <v>0.90909090909090895</v>
      </c>
      <c r="L39" s="15">
        <f t="shared" si="0"/>
        <v>0.91</v>
      </c>
      <c r="M39" s="4">
        <v>33117</v>
      </c>
      <c r="N39" s="4" t="s">
        <v>62</v>
      </c>
      <c r="O39" s="3" t="s">
        <v>2590</v>
      </c>
      <c r="P39" s="3"/>
      <c r="Q39" s="3" t="s">
        <v>1371</v>
      </c>
      <c r="R39" s="5" t="s">
        <v>50</v>
      </c>
      <c r="S39" s="3" t="s">
        <v>2591</v>
      </c>
      <c r="T39" s="3" t="s">
        <v>48</v>
      </c>
      <c r="U39" s="139" t="str">
        <f t="shared" si="2"/>
        <v>Proposed TRV</v>
      </c>
    </row>
    <row r="40" spans="1:21" ht="15">
      <c r="A40" s="154" t="str">
        <f t="shared" si="1"/>
        <v>73_OEHHA</v>
      </c>
      <c r="B40" s="3">
        <v>81</v>
      </c>
      <c r="C40" s="3">
        <v>73</v>
      </c>
      <c r="D40" s="3" t="s">
        <v>110</v>
      </c>
      <c r="E40" s="3" t="s">
        <v>111</v>
      </c>
      <c r="F40" s="3" t="s">
        <v>669</v>
      </c>
      <c r="G40" s="3">
        <v>0.27</v>
      </c>
      <c r="H40" s="3" t="s">
        <v>53</v>
      </c>
      <c r="I40" s="3" t="s">
        <v>48</v>
      </c>
      <c r="J40" s="3" t="s">
        <v>53</v>
      </c>
      <c r="K40" s="3">
        <v>0.27027027027027023</v>
      </c>
      <c r="L40" s="15">
        <f t="shared" si="0"/>
        <v>0.27</v>
      </c>
      <c r="M40" s="4">
        <v>44896</v>
      </c>
      <c r="N40" s="4" t="s">
        <v>62</v>
      </c>
      <c r="O40" s="3" t="s">
        <v>2592</v>
      </c>
      <c r="P40" s="3"/>
      <c r="Q40" s="3" t="s">
        <v>2593</v>
      </c>
      <c r="R40" s="5" t="s">
        <v>50</v>
      </c>
      <c r="S40" s="3" t="s">
        <v>119</v>
      </c>
      <c r="T40" s="3" t="s">
        <v>41</v>
      </c>
      <c r="U40" s="139" t="str">
        <f t="shared" si="2"/>
        <v>Proposed TRV</v>
      </c>
    </row>
    <row r="41" spans="1:21" ht="15">
      <c r="A41" s="154" t="str">
        <f t="shared" si="1"/>
        <v>75_IRIS</v>
      </c>
      <c r="B41" s="3">
        <v>82</v>
      </c>
      <c r="C41" s="3">
        <v>75</v>
      </c>
      <c r="D41" s="3" t="s">
        <v>955</v>
      </c>
      <c r="E41" s="3" t="s">
        <v>956</v>
      </c>
      <c r="F41" s="3" t="s">
        <v>669</v>
      </c>
      <c r="G41" s="3">
        <v>3.3000000000000002E-2</v>
      </c>
      <c r="H41" s="3" t="s">
        <v>364</v>
      </c>
      <c r="I41" s="3" t="s">
        <v>41</v>
      </c>
      <c r="J41" s="3" t="s">
        <v>364</v>
      </c>
      <c r="K41" s="3">
        <v>3.3003300330033E-2</v>
      </c>
      <c r="L41" s="15">
        <f t="shared" si="0"/>
        <v>3.3000000000000002E-2</v>
      </c>
      <c r="M41" s="4">
        <v>37565</v>
      </c>
      <c r="N41" s="4" t="s">
        <v>42</v>
      </c>
      <c r="O41" s="3" t="s">
        <v>2571</v>
      </c>
      <c r="P41" s="3"/>
      <c r="Q41" s="3" t="s">
        <v>2594</v>
      </c>
      <c r="R41" s="5" t="s">
        <v>50</v>
      </c>
      <c r="S41" s="3" t="s">
        <v>961</v>
      </c>
      <c r="T41" s="3" t="s">
        <v>48</v>
      </c>
      <c r="U41" s="139" t="str">
        <f t="shared" si="2"/>
        <v>Proposed TRV</v>
      </c>
    </row>
    <row r="42" spans="1:21" ht="15">
      <c r="A42" s="154" t="str">
        <f t="shared" si="1"/>
        <v>75_OEHHA</v>
      </c>
      <c r="B42" s="3">
        <v>82</v>
      </c>
      <c r="C42" s="3">
        <v>75</v>
      </c>
      <c r="D42" s="3" t="s">
        <v>955</v>
      </c>
      <c r="E42" s="3" t="s">
        <v>956</v>
      </c>
      <c r="F42" s="3" t="s">
        <v>669</v>
      </c>
      <c r="G42" s="3">
        <v>3.3000000000000002E-2</v>
      </c>
      <c r="H42" s="3" t="s">
        <v>364</v>
      </c>
      <c r="I42" s="3" t="s">
        <v>41</v>
      </c>
      <c r="J42" s="3" t="s">
        <v>53</v>
      </c>
      <c r="K42" s="3">
        <v>5.8823529411764696E-3</v>
      </c>
      <c r="L42" s="15">
        <f t="shared" si="0"/>
        <v>5.8999999999999999E-3</v>
      </c>
      <c r="M42" s="4">
        <v>33786</v>
      </c>
      <c r="N42" s="4" t="s">
        <v>62</v>
      </c>
      <c r="O42" s="3" t="s">
        <v>2595</v>
      </c>
      <c r="P42" s="3"/>
      <c r="Q42" s="3" t="s">
        <v>2596</v>
      </c>
      <c r="R42" s="5" t="s">
        <v>50</v>
      </c>
      <c r="S42" s="3" t="s">
        <v>961</v>
      </c>
      <c r="T42" s="3" t="s">
        <v>48</v>
      </c>
      <c r="U42" s="139" t="str">
        <f t="shared" si="2"/>
        <v>Other Source</v>
      </c>
    </row>
    <row r="43" spans="1:21" ht="15">
      <c r="A43" s="154" t="str">
        <f t="shared" si="1"/>
        <v>76_OEHHA</v>
      </c>
      <c r="B43" s="3">
        <v>84</v>
      </c>
      <c r="C43" s="3">
        <v>76</v>
      </c>
      <c r="D43" s="4" t="s">
        <v>2949</v>
      </c>
      <c r="E43" s="3" t="s">
        <v>2950</v>
      </c>
      <c r="F43" s="3" t="s">
        <v>669</v>
      </c>
      <c r="G43" s="3">
        <v>0.77</v>
      </c>
      <c r="H43" s="3" t="s">
        <v>53</v>
      </c>
      <c r="I43" s="3" t="s">
        <v>48</v>
      </c>
      <c r="J43" s="3" t="s">
        <v>53</v>
      </c>
      <c r="K43" s="3">
        <v>0.76923076923076916</v>
      </c>
      <c r="L43" s="15">
        <f t="shared" si="0"/>
        <v>0.77</v>
      </c>
      <c r="M43" s="4">
        <v>43313</v>
      </c>
      <c r="N43" s="4" t="s">
        <v>62</v>
      </c>
      <c r="O43" s="3" t="s">
        <v>2951</v>
      </c>
      <c r="P43" s="3"/>
      <c r="Q43" s="3" t="s">
        <v>994</v>
      </c>
      <c r="R43" s="6" t="s">
        <v>50</v>
      </c>
      <c r="S43" s="3" t="s">
        <v>2952</v>
      </c>
      <c r="T43" s="3" t="s">
        <v>41</v>
      </c>
      <c r="U43" s="139" t="str">
        <f t="shared" si="2"/>
        <v>Proposed TRV</v>
      </c>
    </row>
    <row r="44" spans="1:21" ht="15">
      <c r="A44" s="154" t="str">
        <f t="shared" si="1"/>
        <v>83_IRIS</v>
      </c>
      <c r="B44" s="3">
        <v>93</v>
      </c>
      <c r="C44" s="3">
        <v>83</v>
      </c>
      <c r="D44" s="3" t="s">
        <v>984</v>
      </c>
      <c r="E44" s="3" t="s">
        <v>985</v>
      </c>
      <c r="F44" s="3" t="s">
        <v>669</v>
      </c>
      <c r="G44" s="3">
        <v>5.5999999999999995E-4</v>
      </c>
      <c r="H44" s="3" t="s">
        <v>364</v>
      </c>
      <c r="I44" s="3" t="s">
        <v>41</v>
      </c>
      <c r="J44" s="3" t="s">
        <v>364</v>
      </c>
      <c r="K44" s="3">
        <v>5.5555555555555556E-4</v>
      </c>
      <c r="L44" s="15">
        <f t="shared" si="0"/>
        <v>5.5999999999999995E-4</v>
      </c>
      <c r="M44" s="4">
        <v>31867</v>
      </c>
      <c r="N44" s="4" t="s">
        <v>42</v>
      </c>
      <c r="O44" s="3" t="s">
        <v>2597</v>
      </c>
      <c r="P44" s="3"/>
      <c r="Q44" s="3" t="s">
        <v>2598</v>
      </c>
      <c r="R44" s="5" t="s">
        <v>50</v>
      </c>
      <c r="S44" s="3" t="s">
        <v>990</v>
      </c>
      <c r="T44" s="3" t="s">
        <v>48</v>
      </c>
      <c r="U44" s="139" t="str">
        <f t="shared" si="2"/>
        <v>Proposed TRV</v>
      </c>
    </row>
    <row r="45" spans="1:21" ht="15">
      <c r="A45" s="154" t="str">
        <f t="shared" si="1"/>
        <v>83_OEHHA</v>
      </c>
      <c r="B45" s="3">
        <v>93</v>
      </c>
      <c r="C45" s="3">
        <v>83</v>
      </c>
      <c r="D45" s="3" t="s">
        <v>984</v>
      </c>
      <c r="E45" s="3" t="s">
        <v>985</v>
      </c>
      <c r="F45" s="3" t="s">
        <v>669</v>
      </c>
      <c r="G45" s="3">
        <v>5.5999999999999995E-4</v>
      </c>
      <c r="H45" s="3" t="s">
        <v>364</v>
      </c>
      <c r="I45" s="3" t="s">
        <v>41</v>
      </c>
      <c r="J45" s="3" t="s">
        <v>53</v>
      </c>
      <c r="K45" s="3">
        <v>2.380952380952381E-4</v>
      </c>
      <c r="L45" s="15">
        <f t="shared" si="0"/>
        <v>2.4000000000000001E-4</v>
      </c>
      <c r="M45" s="4">
        <v>31778</v>
      </c>
      <c r="N45" s="4" t="s">
        <v>42</v>
      </c>
      <c r="O45" s="3" t="s">
        <v>2599</v>
      </c>
      <c r="P45" s="3"/>
      <c r="Q45" s="3" t="s">
        <v>2598</v>
      </c>
      <c r="R45" s="5" t="s">
        <v>50</v>
      </c>
      <c r="S45" s="3" t="s">
        <v>990</v>
      </c>
      <c r="T45" s="3" t="s">
        <v>48</v>
      </c>
      <c r="U45" s="139" t="str">
        <f t="shared" si="2"/>
        <v>Other Source</v>
      </c>
    </row>
    <row r="46" spans="1:21" ht="15">
      <c r="A46" s="154" t="str">
        <f t="shared" si="1"/>
        <v>91_IRIS</v>
      </c>
      <c r="B46" s="3">
        <v>102</v>
      </c>
      <c r="C46" s="3">
        <v>91</v>
      </c>
      <c r="D46" s="3" t="s">
        <v>1013</v>
      </c>
      <c r="E46" s="3" t="s">
        <v>1014</v>
      </c>
      <c r="F46" s="3" t="s">
        <v>669</v>
      </c>
      <c r="G46" s="3">
        <v>0.17</v>
      </c>
      <c r="H46" s="3" t="s">
        <v>364</v>
      </c>
      <c r="I46" s="3" t="s">
        <v>41</v>
      </c>
      <c r="J46" s="3" t="s">
        <v>364</v>
      </c>
      <c r="K46" s="3">
        <v>0.16666666666666666</v>
      </c>
      <c r="L46" s="15">
        <f t="shared" si="0"/>
        <v>0.17</v>
      </c>
      <c r="M46" s="4">
        <v>40268</v>
      </c>
      <c r="N46" s="4" t="s">
        <v>62</v>
      </c>
      <c r="O46" s="3" t="s">
        <v>2600</v>
      </c>
      <c r="P46" s="3"/>
      <c r="Q46" s="3" t="s">
        <v>1015</v>
      </c>
      <c r="R46" s="5" t="s">
        <v>50</v>
      </c>
      <c r="S46" s="3" t="s">
        <v>1020</v>
      </c>
      <c r="T46" s="3" t="s">
        <v>48</v>
      </c>
      <c r="U46" s="139" t="str">
        <f t="shared" si="2"/>
        <v>Proposed TRV</v>
      </c>
    </row>
    <row r="47" spans="1:21" ht="15">
      <c r="A47" s="154" t="str">
        <f t="shared" si="1"/>
        <v>91_OEHHA</v>
      </c>
      <c r="B47" s="3">
        <v>102</v>
      </c>
      <c r="C47" s="3">
        <v>91</v>
      </c>
      <c r="D47" s="3" t="s">
        <v>1013</v>
      </c>
      <c r="E47" s="3" t="s">
        <v>1014</v>
      </c>
      <c r="F47" s="3" t="s">
        <v>669</v>
      </c>
      <c r="G47" s="3">
        <v>0.17</v>
      </c>
      <c r="H47" s="3" t="s">
        <v>364</v>
      </c>
      <c r="I47" s="3" t="s">
        <v>41</v>
      </c>
      <c r="J47" s="3" t="s">
        <v>53</v>
      </c>
      <c r="K47" s="3">
        <v>2.3809523809523808E-2</v>
      </c>
      <c r="L47" s="15">
        <f t="shared" si="0"/>
        <v>2.4E-2</v>
      </c>
      <c r="M47" s="4">
        <v>32021</v>
      </c>
      <c r="N47" s="4" t="s">
        <v>62</v>
      </c>
      <c r="O47" s="3" t="s">
        <v>2601</v>
      </c>
      <c r="P47" s="3"/>
      <c r="Q47" s="3" t="s">
        <v>2602</v>
      </c>
      <c r="R47" s="5" t="s">
        <v>50</v>
      </c>
      <c r="S47" s="3" t="s">
        <v>1020</v>
      </c>
      <c r="T47" s="3" t="s">
        <v>48</v>
      </c>
      <c r="U47" s="139" t="str">
        <f t="shared" si="2"/>
        <v>Other Source</v>
      </c>
    </row>
    <row r="48" spans="1:21" ht="15">
      <c r="A48" s="154" t="str">
        <f t="shared" si="1"/>
        <v>97_IRIS</v>
      </c>
      <c r="B48" s="3">
        <v>110</v>
      </c>
      <c r="C48" s="3">
        <v>97</v>
      </c>
      <c r="D48" s="3" t="s">
        <v>1037</v>
      </c>
      <c r="E48" s="3" t="s">
        <v>1038</v>
      </c>
      <c r="F48" s="3" t="s">
        <v>669</v>
      </c>
      <c r="G48" s="3">
        <v>0.01</v>
      </c>
      <c r="H48" s="3" t="s">
        <v>364</v>
      </c>
      <c r="I48" s="3" t="s">
        <v>41</v>
      </c>
      <c r="J48" s="3" t="s">
        <v>364</v>
      </c>
      <c r="K48" s="3">
        <v>9.9999999999999985E-3</v>
      </c>
      <c r="L48" s="15">
        <f t="shared" si="0"/>
        <v>0.01</v>
      </c>
      <c r="M48" s="4">
        <v>35833</v>
      </c>
      <c r="N48" s="4" t="s">
        <v>62</v>
      </c>
      <c r="O48" s="3" t="s">
        <v>2603</v>
      </c>
      <c r="P48" s="3"/>
      <c r="Q48" s="3" t="s">
        <v>2604</v>
      </c>
      <c r="R48" s="5" t="s">
        <v>50</v>
      </c>
      <c r="S48" s="3" t="s">
        <v>3116</v>
      </c>
      <c r="T48" s="3" t="s">
        <v>48</v>
      </c>
      <c r="U48" s="139" t="str">
        <f t="shared" si="2"/>
        <v>Proposed TRV</v>
      </c>
    </row>
    <row r="49" spans="1:21" ht="15">
      <c r="A49" s="154" t="str">
        <f t="shared" si="1"/>
        <v>97_OEHHA</v>
      </c>
      <c r="B49" s="3">
        <v>110</v>
      </c>
      <c r="C49" s="3">
        <v>97</v>
      </c>
      <c r="D49" s="3" t="s">
        <v>1037</v>
      </c>
      <c r="E49" s="3" t="s">
        <v>1038</v>
      </c>
      <c r="F49" s="3" t="s">
        <v>669</v>
      </c>
      <c r="G49" s="3">
        <v>0.01</v>
      </c>
      <c r="H49" s="3" t="s">
        <v>364</v>
      </c>
      <c r="I49" s="3" t="s">
        <v>41</v>
      </c>
      <c r="J49" s="3" t="s">
        <v>53</v>
      </c>
      <c r="K49" s="3">
        <v>2.9411764705882348E-3</v>
      </c>
      <c r="L49" s="15">
        <f t="shared" si="0"/>
        <v>2.8999999999999998E-3</v>
      </c>
      <c r="M49" s="4">
        <v>33695</v>
      </c>
      <c r="N49" s="4" t="s">
        <v>62</v>
      </c>
      <c r="O49" s="3" t="s">
        <v>2605</v>
      </c>
      <c r="P49" s="3"/>
      <c r="Q49" s="3" t="s">
        <v>721</v>
      </c>
      <c r="R49" s="5" t="s">
        <v>50</v>
      </c>
      <c r="S49" s="3" t="s">
        <v>3116</v>
      </c>
      <c r="T49" s="3" t="s">
        <v>48</v>
      </c>
      <c r="U49" s="139" t="str">
        <f t="shared" si="2"/>
        <v>Other Source</v>
      </c>
    </row>
    <row r="50" spans="1:21" ht="15">
      <c r="A50" s="154" t="str">
        <f t="shared" si="1"/>
        <v>98_OEHHA</v>
      </c>
      <c r="B50" s="3">
        <v>111</v>
      </c>
      <c r="C50" s="3">
        <v>98</v>
      </c>
      <c r="D50" s="3" t="s">
        <v>2953</v>
      </c>
      <c r="E50" s="3" t="s">
        <v>2954</v>
      </c>
      <c r="F50" s="3" t="s">
        <v>669</v>
      </c>
      <c r="G50" s="3">
        <v>2.2000000000000001E-4</v>
      </c>
      <c r="H50" s="3" t="s">
        <v>53</v>
      </c>
      <c r="I50" s="3" t="s">
        <v>48</v>
      </c>
      <c r="J50" s="3" t="s">
        <v>53</v>
      </c>
      <c r="K50" s="3">
        <v>2.1739130434782607E-4</v>
      </c>
      <c r="L50" s="15">
        <f t="shared" si="0"/>
        <v>2.2000000000000001E-4</v>
      </c>
      <c r="M50" s="4">
        <v>33604</v>
      </c>
      <c r="N50" s="4" t="s">
        <v>62</v>
      </c>
      <c r="O50" s="3" t="s">
        <v>2955</v>
      </c>
      <c r="P50" s="3"/>
      <c r="Q50" s="3" t="s">
        <v>680</v>
      </c>
      <c r="R50" s="5" t="s">
        <v>50</v>
      </c>
      <c r="S50" s="3" t="s">
        <v>2956</v>
      </c>
      <c r="T50" s="3" t="s">
        <v>41</v>
      </c>
      <c r="U50" s="139" t="str">
        <f t="shared" si="2"/>
        <v>Proposed TRV</v>
      </c>
    </row>
    <row r="51" spans="1:21" ht="15">
      <c r="A51" s="154" t="str">
        <f t="shared" si="1"/>
        <v>100_OEHHA</v>
      </c>
      <c r="B51" s="3">
        <v>113</v>
      </c>
      <c r="C51" s="3">
        <v>100</v>
      </c>
      <c r="D51" s="3" t="s">
        <v>2606</v>
      </c>
      <c r="E51" s="3" t="s">
        <v>2607</v>
      </c>
      <c r="F51" s="3" t="s">
        <v>669</v>
      </c>
      <c r="G51" s="3">
        <v>0.04</v>
      </c>
      <c r="H51" s="3" t="s">
        <v>53</v>
      </c>
      <c r="I51" s="3" t="s">
        <v>48</v>
      </c>
      <c r="J51" s="3" t="s">
        <v>53</v>
      </c>
      <c r="K51" s="3">
        <v>3.9999999999999994E-2</v>
      </c>
      <c r="L51" s="15">
        <f t="shared" si="0"/>
        <v>0.04</v>
      </c>
      <c r="M51" s="4">
        <v>36251</v>
      </c>
      <c r="N51" s="4" t="s">
        <v>62</v>
      </c>
      <c r="O51" s="3" t="s">
        <v>2608</v>
      </c>
      <c r="P51" s="3"/>
      <c r="Q51" s="3" t="s">
        <v>2609</v>
      </c>
      <c r="R51" s="5" t="s">
        <v>50</v>
      </c>
      <c r="S51" s="3" t="s">
        <v>823</v>
      </c>
      <c r="T51" s="3" t="s">
        <v>48</v>
      </c>
      <c r="U51" s="139" t="str">
        <f t="shared" si="2"/>
        <v>Proposed TRV</v>
      </c>
    </row>
    <row r="52" spans="1:21" ht="15">
      <c r="A52" s="154" t="str">
        <f t="shared" si="1"/>
        <v>1007T_OEHHA</v>
      </c>
      <c r="B52" s="3">
        <v>126</v>
      </c>
      <c r="C52" s="3" t="s">
        <v>2131</v>
      </c>
      <c r="D52" s="3" t="s">
        <v>2132</v>
      </c>
      <c r="E52" s="3" t="s">
        <v>2133</v>
      </c>
      <c r="F52" s="3" t="s">
        <v>669</v>
      </c>
      <c r="G52" s="3">
        <v>0.12</v>
      </c>
      <c r="H52" s="3" t="s">
        <v>53</v>
      </c>
      <c r="I52" s="3" t="s">
        <v>48</v>
      </c>
      <c r="J52" s="3" t="s">
        <v>53</v>
      </c>
      <c r="K52" s="3">
        <v>0.11627906976744184</v>
      </c>
      <c r="L52" s="15">
        <f t="shared" si="0"/>
        <v>0.12</v>
      </c>
      <c r="M52" s="4">
        <v>44044</v>
      </c>
      <c r="N52" s="4" t="s">
        <v>62</v>
      </c>
      <c r="O52" s="3" t="s">
        <v>2637</v>
      </c>
      <c r="P52" s="3"/>
      <c r="Q52" s="3" t="s">
        <v>2334</v>
      </c>
      <c r="R52" s="5" t="s">
        <v>50</v>
      </c>
      <c r="S52" s="3" t="s">
        <v>2136</v>
      </c>
      <c r="T52" s="3" t="s">
        <v>41</v>
      </c>
      <c r="U52" s="139" t="str">
        <f t="shared" si="2"/>
        <v>Proposed TRV</v>
      </c>
    </row>
    <row r="53" spans="1:21" ht="15">
      <c r="A53" s="154" t="str">
        <f t="shared" si="1"/>
        <v>118_IRIS</v>
      </c>
      <c r="B53" s="3">
        <v>128</v>
      </c>
      <c r="C53" s="3">
        <v>118</v>
      </c>
      <c r="D53" s="3" t="s">
        <v>142</v>
      </c>
      <c r="E53" s="3" t="s">
        <v>143</v>
      </c>
      <c r="F53" s="3" t="s">
        <v>669</v>
      </c>
      <c r="G53" s="3">
        <v>4.2999999999999997E-2</v>
      </c>
      <c r="H53" s="3" t="s">
        <v>364</v>
      </c>
      <c r="I53" s="3" t="s">
        <v>41</v>
      </c>
      <c r="J53" s="3" t="s">
        <v>364</v>
      </c>
      <c r="K53" s="3">
        <v>4.3478260869565216E-2</v>
      </c>
      <c r="L53" s="15">
        <f t="shared" si="0"/>
        <v>4.2999999999999997E-2</v>
      </c>
      <c r="M53" s="4">
        <v>37183</v>
      </c>
      <c r="N53" s="4" t="s">
        <v>62</v>
      </c>
      <c r="O53" s="3" t="s">
        <v>679</v>
      </c>
      <c r="P53" s="3"/>
      <c r="Q53" s="3" t="s">
        <v>680</v>
      </c>
      <c r="R53" s="5" t="s">
        <v>50</v>
      </c>
      <c r="S53" s="3" t="s">
        <v>147</v>
      </c>
      <c r="T53" s="3" t="s">
        <v>41</v>
      </c>
      <c r="U53" s="139" t="str">
        <f t="shared" si="2"/>
        <v>Proposed TRV</v>
      </c>
    </row>
    <row r="54" spans="1:21" ht="15">
      <c r="A54" s="154" t="str">
        <f t="shared" si="1"/>
        <v>118_OEHHA</v>
      </c>
      <c r="B54" s="3">
        <v>128</v>
      </c>
      <c r="C54" s="3">
        <v>118</v>
      </c>
      <c r="D54" s="3" t="s">
        <v>142</v>
      </c>
      <c r="E54" s="3" t="s">
        <v>143</v>
      </c>
      <c r="F54" s="3" t="s">
        <v>669</v>
      </c>
      <c r="G54" s="3">
        <v>4.2999999999999997E-2</v>
      </c>
      <c r="H54" s="3" t="s">
        <v>364</v>
      </c>
      <c r="I54" s="3" t="s">
        <v>41</v>
      </c>
      <c r="J54" s="3" t="s">
        <v>53</v>
      </c>
      <c r="K54" s="3">
        <v>0.18867924528301885</v>
      </c>
      <c r="L54" s="15">
        <f t="shared" si="0"/>
        <v>0.19</v>
      </c>
      <c r="M54" s="4">
        <v>33208</v>
      </c>
      <c r="N54" s="4" t="s">
        <v>62</v>
      </c>
      <c r="O54" s="3" t="s">
        <v>681</v>
      </c>
      <c r="P54" s="3"/>
      <c r="Q54" s="3" t="s">
        <v>682</v>
      </c>
      <c r="R54" s="5" t="s">
        <v>50</v>
      </c>
      <c r="S54" s="3" t="s">
        <v>147</v>
      </c>
      <c r="T54" s="3" t="s">
        <v>41</v>
      </c>
      <c r="U54" s="139" t="str">
        <f t="shared" si="2"/>
        <v>Other Source</v>
      </c>
    </row>
    <row r="55" spans="1:21" ht="15">
      <c r="A55" s="154" t="str">
        <f t="shared" si="1"/>
        <v>129_OEHHA</v>
      </c>
      <c r="B55" s="3">
        <v>135</v>
      </c>
      <c r="C55" s="3">
        <v>129</v>
      </c>
      <c r="D55" s="3" t="s">
        <v>2610</v>
      </c>
      <c r="E55" s="3" t="s">
        <v>2611</v>
      </c>
      <c r="F55" s="3" t="s">
        <v>669</v>
      </c>
      <c r="G55" s="3">
        <v>0.22</v>
      </c>
      <c r="H55" s="3" t="s">
        <v>53</v>
      </c>
      <c r="I55" s="3" t="s">
        <v>48</v>
      </c>
      <c r="J55" s="3" t="s">
        <v>53</v>
      </c>
      <c r="K55" s="3">
        <v>0.21739130434782608</v>
      </c>
      <c r="L55" s="15">
        <f t="shared" si="0"/>
        <v>0.22</v>
      </c>
      <c r="M55" s="4">
        <v>36251</v>
      </c>
      <c r="N55" s="4" t="s">
        <v>62</v>
      </c>
      <c r="O55" s="3" t="s">
        <v>2612</v>
      </c>
      <c r="P55" s="3"/>
      <c r="Q55" s="3" t="s">
        <v>2613</v>
      </c>
      <c r="R55" s="5" t="s">
        <v>50</v>
      </c>
      <c r="S55" s="3" t="s">
        <v>1088</v>
      </c>
      <c r="T55" s="3" t="s">
        <v>48</v>
      </c>
      <c r="U55" s="139" t="str">
        <f t="shared" si="2"/>
        <v>Proposed TRV</v>
      </c>
    </row>
    <row r="56" spans="1:21" ht="15">
      <c r="A56" s="154" t="str">
        <f t="shared" si="1"/>
        <v>131_IRIS</v>
      </c>
      <c r="B56" s="3">
        <v>137</v>
      </c>
      <c r="C56" s="3">
        <v>131</v>
      </c>
      <c r="D56" s="3" t="s">
        <v>1133</v>
      </c>
      <c r="E56" s="3" t="s">
        <v>1134</v>
      </c>
      <c r="F56" s="3" t="s">
        <v>669</v>
      </c>
      <c r="G56" s="3">
        <v>3.3E-3</v>
      </c>
      <c r="H56" s="3" t="s">
        <v>364</v>
      </c>
      <c r="I56" s="3" t="s">
        <v>48</v>
      </c>
      <c r="J56" s="3" t="s">
        <v>364</v>
      </c>
      <c r="K56" s="3">
        <v>3.3333333333333335E-3</v>
      </c>
      <c r="L56" s="15">
        <f t="shared" si="0"/>
        <v>3.3E-3</v>
      </c>
      <c r="M56" s="4">
        <v>40451</v>
      </c>
      <c r="N56" s="4" t="s">
        <v>62</v>
      </c>
      <c r="O56" s="3" t="s">
        <v>2614</v>
      </c>
      <c r="P56" s="3"/>
      <c r="Q56" s="3" t="s">
        <v>761</v>
      </c>
      <c r="R56" s="5" t="s">
        <v>50</v>
      </c>
      <c r="S56" s="3" t="s">
        <v>1088</v>
      </c>
      <c r="T56" s="3" t="s">
        <v>48</v>
      </c>
      <c r="U56" s="139" t="str">
        <f t="shared" si="2"/>
        <v>Proposed TRV</v>
      </c>
    </row>
    <row r="57" spans="1:21" ht="15">
      <c r="A57" s="154" t="str">
        <f t="shared" si="1"/>
        <v>133_OEHHA</v>
      </c>
      <c r="B57" s="3">
        <v>139</v>
      </c>
      <c r="C57" s="3">
        <v>133</v>
      </c>
      <c r="D57" s="3" t="s">
        <v>2615</v>
      </c>
      <c r="E57" s="3" t="s">
        <v>2616</v>
      </c>
      <c r="F57" s="3" t="s">
        <v>669</v>
      </c>
      <c r="G57" s="3">
        <v>1.2999999999999999E-2</v>
      </c>
      <c r="H57" s="3" t="s">
        <v>53</v>
      </c>
      <c r="I57" s="3" t="s">
        <v>48</v>
      </c>
      <c r="J57" s="3" t="s">
        <v>53</v>
      </c>
      <c r="K57" s="3">
        <v>1.2987012987012986E-2</v>
      </c>
      <c r="L57" s="15">
        <f t="shared" si="0"/>
        <v>1.2999999999999999E-2</v>
      </c>
      <c r="M57" s="4">
        <v>36251</v>
      </c>
      <c r="N57" s="4" t="s">
        <v>62</v>
      </c>
      <c r="O57" s="3" t="s">
        <v>2617</v>
      </c>
      <c r="P57" s="3"/>
      <c r="Q57" s="3" t="s">
        <v>2618</v>
      </c>
      <c r="R57" s="5" t="s">
        <v>50</v>
      </c>
      <c r="S57" s="3" t="s">
        <v>823</v>
      </c>
      <c r="T57" s="3" t="s">
        <v>48</v>
      </c>
      <c r="U57" s="139" t="str">
        <f t="shared" si="2"/>
        <v>Proposed TRV</v>
      </c>
    </row>
    <row r="58" spans="1:21" ht="15">
      <c r="A58" s="154" t="str">
        <f t="shared" si="1"/>
        <v>140_IRIS</v>
      </c>
      <c r="B58" s="3">
        <v>145</v>
      </c>
      <c r="C58" s="3">
        <v>140</v>
      </c>
      <c r="D58" s="3" t="s">
        <v>153</v>
      </c>
      <c r="E58" s="3" t="s">
        <v>154</v>
      </c>
      <c r="F58" s="3" t="s">
        <v>669</v>
      </c>
      <c r="G58" s="3">
        <v>9.0000000000000006E-5</v>
      </c>
      <c r="H58" s="3" t="s">
        <v>364</v>
      </c>
      <c r="I58" s="3" t="s">
        <v>41</v>
      </c>
      <c r="J58" s="3" t="s">
        <v>364</v>
      </c>
      <c r="K58" s="3">
        <v>9.0090090090090078E-5</v>
      </c>
      <c r="L58" s="15">
        <f t="shared" si="0"/>
        <v>9.0000000000000006E-5</v>
      </c>
      <c r="M58" s="4">
        <v>45505</v>
      </c>
      <c r="N58" s="4" t="s">
        <v>42</v>
      </c>
      <c r="O58" s="3" t="s">
        <v>683</v>
      </c>
      <c r="P58" s="3"/>
      <c r="Q58" s="3" t="s">
        <v>684</v>
      </c>
      <c r="R58" s="5" t="s">
        <v>50</v>
      </c>
      <c r="S58" s="3" t="s">
        <v>159</v>
      </c>
      <c r="T58" s="3" t="s">
        <v>41</v>
      </c>
      <c r="U58" s="139" t="str">
        <f t="shared" si="2"/>
        <v>Proposed TRV</v>
      </c>
    </row>
    <row r="59" spans="1:21" ht="15">
      <c r="A59" s="154" t="str">
        <f t="shared" si="1"/>
        <v>140_OEHHA</v>
      </c>
      <c r="B59" s="3">
        <v>145</v>
      </c>
      <c r="C59" s="3">
        <v>140</v>
      </c>
      <c r="D59" s="3" t="s">
        <v>153</v>
      </c>
      <c r="E59" s="3" t="s">
        <v>154</v>
      </c>
      <c r="F59" s="3" t="s">
        <v>669</v>
      </c>
      <c r="G59" s="3">
        <v>9.0000000000000006E-5</v>
      </c>
      <c r="H59" s="3" t="s">
        <v>364</v>
      </c>
      <c r="I59" s="3" t="s">
        <v>41</v>
      </c>
      <c r="J59" s="3" t="s">
        <v>53</v>
      </c>
      <c r="K59" s="3">
        <v>6.6666666666666666E-6</v>
      </c>
      <c r="L59" s="15">
        <f t="shared" si="0"/>
        <v>6.7000000000000002E-6</v>
      </c>
      <c r="M59" s="4">
        <v>31413</v>
      </c>
      <c r="N59" s="4" t="s">
        <v>42</v>
      </c>
      <c r="O59" s="3" t="s">
        <v>683</v>
      </c>
      <c r="P59" s="3"/>
      <c r="Q59" s="3" t="s">
        <v>685</v>
      </c>
      <c r="R59" s="25" t="s">
        <v>50</v>
      </c>
      <c r="S59" s="3" t="s">
        <v>159</v>
      </c>
      <c r="T59" s="3" t="s">
        <v>41</v>
      </c>
      <c r="U59" s="139" t="str">
        <f t="shared" si="2"/>
        <v>Other Source</v>
      </c>
    </row>
    <row r="60" spans="1:21" ht="15">
      <c r="A60" s="154" t="str">
        <f t="shared" si="1"/>
        <v>136_IRIS</v>
      </c>
      <c r="B60" s="3">
        <v>146</v>
      </c>
      <c r="C60" s="3">
        <v>136</v>
      </c>
      <c r="D60" s="3" t="s">
        <v>460</v>
      </c>
      <c r="E60" s="3" t="s">
        <v>461</v>
      </c>
      <c r="F60" s="3" t="s">
        <v>669</v>
      </c>
      <c r="G60" s="3">
        <v>9.0000000000000006E-5</v>
      </c>
      <c r="H60" s="3" t="s">
        <v>364</v>
      </c>
      <c r="I60" s="3" t="s">
        <v>41</v>
      </c>
      <c r="J60" s="3" t="s">
        <v>364</v>
      </c>
      <c r="K60" s="3">
        <v>9.0090090090090078E-5</v>
      </c>
      <c r="L60" s="15">
        <f t="shared" si="0"/>
        <v>9.0000000000000006E-5</v>
      </c>
      <c r="M60" s="4">
        <v>45505</v>
      </c>
      <c r="N60" s="4" t="s">
        <v>42</v>
      </c>
      <c r="O60" s="3" t="s">
        <v>683</v>
      </c>
      <c r="P60" s="3"/>
      <c r="Q60" s="3" t="s">
        <v>684</v>
      </c>
      <c r="R60" s="25" t="s">
        <v>50</v>
      </c>
      <c r="S60" s="3" t="s">
        <v>467</v>
      </c>
      <c r="T60" s="3" t="s">
        <v>41</v>
      </c>
      <c r="U60" s="139" t="str">
        <f t="shared" si="2"/>
        <v>Proposed TRV</v>
      </c>
    </row>
    <row r="61" spans="1:21" ht="15">
      <c r="A61" s="154" t="str">
        <f t="shared" si="1"/>
        <v>136_OEHHA</v>
      </c>
      <c r="B61" s="3">
        <v>146</v>
      </c>
      <c r="C61" s="3">
        <v>136</v>
      </c>
      <c r="D61" s="3" t="s">
        <v>460</v>
      </c>
      <c r="E61" s="3" t="s">
        <v>461</v>
      </c>
      <c r="F61" s="3" t="s">
        <v>669</v>
      </c>
      <c r="G61" s="3">
        <v>9.0000000000000006E-5</v>
      </c>
      <c r="H61" s="3" t="s">
        <v>364</v>
      </c>
      <c r="I61" s="3" t="s">
        <v>41</v>
      </c>
      <c r="J61" s="3" t="s">
        <v>53</v>
      </c>
      <c r="K61" s="3">
        <v>6.6666666666666666E-6</v>
      </c>
      <c r="L61" s="15">
        <f t="shared" si="0"/>
        <v>6.7000000000000002E-6</v>
      </c>
      <c r="M61" s="4">
        <v>31413</v>
      </c>
      <c r="N61" s="4" t="s">
        <v>42</v>
      </c>
      <c r="O61" s="3" t="s">
        <v>683</v>
      </c>
      <c r="P61" s="3"/>
      <c r="Q61" s="3" t="s">
        <v>685</v>
      </c>
      <c r="R61" s="25" t="s">
        <v>50</v>
      </c>
      <c r="S61" s="3" t="s">
        <v>467</v>
      </c>
      <c r="T61" s="3" t="s">
        <v>41</v>
      </c>
      <c r="U61" s="139" t="str">
        <f t="shared" si="2"/>
        <v>Other Source</v>
      </c>
    </row>
    <row r="62" spans="1:21" ht="15">
      <c r="A62" s="154" t="str">
        <f t="shared" si="1"/>
        <v>1010T_OEHHA</v>
      </c>
      <c r="B62" s="3">
        <v>148</v>
      </c>
      <c r="C62" s="3" t="s">
        <v>638</v>
      </c>
      <c r="D62" s="3" t="s">
        <v>639</v>
      </c>
      <c r="E62" s="3" t="s">
        <v>3305</v>
      </c>
      <c r="F62" s="3" t="s">
        <v>669</v>
      </c>
      <c r="G62" s="3">
        <v>1.2999999999999999E-4</v>
      </c>
      <c r="H62" s="3" t="s">
        <v>53</v>
      </c>
      <c r="I62" s="3" t="s">
        <v>48</v>
      </c>
      <c r="J62" s="3" t="s">
        <v>53</v>
      </c>
      <c r="K62" s="3">
        <v>1.2987012987012987E-4</v>
      </c>
      <c r="L62" s="15">
        <f t="shared" si="0"/>
        <v>1.2999999999999999E-4</v>
      </c>
      <c r="M62" s="4">
        <v>45139</v>
      </c>
      <c r="N62" s="4" t="s">
        <v>62</v>
      </c>
      <c r="O62" s="3" t="s">
        <v>2965</v>
      </c>
      <c r="P62" s="3"/>
      <c r="Q62" s="3" t="s">
        <v>2966</v>
      </c>
      <c r="R62" s="5" t="s">
        <v>50</v>
      </c>
      <c r="S62" s="3" t="s">
        <v>643</v>
      </c>
      <c r="T62" s="3" t="s">
        <v>41</v>
      </c>
      <c r="U62" s="139" t="str">
        <f t="shared" si="2"/>
        <v>Proposed TRV</v>
      </c>
    </row>
    <row r="63" spans="1:21" ht="15">
      <c r="A63" s="154" t="str">
        <f t="shared" si="1"/>
        <v>1011T_OEHHA</v>
      </c>
      <c r="B63" s="3">
        <v>149</v>
      </c>
      <c r="C63" s="3" t="s">
        <v>759</v>
      </c>
      <c r="D63" s="3" t="s">
        <v>639</v>
      </c>
      <c r="E63" s="3" t="s">
        <v>3306</v>
      </c>
      <c r="F63" s="3" t="s">
        <v>669</v>
      </c>
      <c r="G63" s="3">
        <v>1E-4</v>
      </c>
      <c r="H63" s="3" t="s">
        <v>53</v>
      </c>
      <c r="I63" s="3" t="s">
        <v>41</v>
      </c>
      <c r="J63" s="3" t="s">
        <v>53</v>
      </c>
      <c r="K63" s="3">
        <v>9.9999999999999991E-5</v>
      </c>
      <c r="L63" s="15">
        <f t="shared" si="0"/>
        <v>1E-4</v>
      </c>
      <c r="M63" s="4">
        <v>45139</v>
      </c>
      <c r="N63" s="4" t="s">
        <v>62</v>
      </c>
      <c r="O63" s="3" t="s">
        <v>760</v>
      </c>
      <c r="P63" s="3"/>
      <c r="Q63" s="3" t="s">
        <v>761</v>
      </c>
      <c r="R63" s="5" t="s">
        <v>50</v>
      </c>
      <c r="S63" s="3" t="s">
        <v>762</v>
      </c>
      <c r="T63" s="3" t="s">
        <v>41</v>
      </c>
      <c r="U63" s="139" t="str">
        <f t="shared" si="2"/>
        <v>Proposed TRV</v>
      </c>
    </row>
    <row r="64" spans="1:21" ht="15">
      <c r="A64" s="154" t="str">
        <f t="shared" si="1"/>
        <v>1011T_PPRTV</v>
      </c>
      <c r="B64" s="3">
        <v>149</v>
      </c>
      <c r="C64" s="3" t="s">
        <v>759</v>
      </c>
      <c r="D64" s="3" t="s">
        <v>639</v>
      </c>
      <c r="E64" s="3" t="s">
        <v>3306</v>
      </c>
      <c r="F64" s="3" t="s">
        <v>669</v>
      </c>
      <c r="G64" s="3">
        <v>1E-4</v>
      </c>
      <c r="H64" s="3" t="s">
        <v>53</v>
      </c>
      <c r="I64" s="3" t="s">
        <v>41</v>
      </c>
      <c r="J64" s="3" t="s">
        <v>371</v>
      </c>
      <c r="K64" s="3">
        <v>1.1111111111111112E-4</v>
      </c>
      <c r="L64" s="15">
        <f t="shared" si="0"/>
        <v>1.1E-4</v>
      </c>
      <c r="M64" s="4">
        <v>39685</v>
      </c>
      <c r="N64" s="4" t="s">
        <v>3281</v>
      </c>
      <c r="O64" s="3" t="s">
        <v>760</v>
      </c>
      <c r="P64" s="3"/>
      <c r="Q64" s="3" t="s">
        <v>763</v>
      </c>
      <c r="R64" s="5" t="s">
        <v>50</v>
      </c>
      <c r="S64" s="3" t="s">
        <v>762</v>
      </c>
      <c r="T64" s="3" t="s">
        <v>41</v>
      </c>
      <c r="U64" s="139" t="str">
        <f t="shared" si="2"/>
        <v>Other Source</v>
      </c>
    </row>
    <row r="65" spans="1:21" ht="15">
      <c r="A65" s="154" t="str">
        <f t="shared" si="1"/>
        <v>148_IRIS</v>
      </c>
      <c r="B65" s="3">
        <v>152</v>
      </c>
      <c r="C65" s="3">
        <v>148</v>
      </c>
      <c r="D65" s="3">
        <v>148</v>
      </c>
      <c r="E65" s="3" t="s">
        <v>2619</v>
      </c>
      <c r="F65" s="3" t="s">
        <v>669</v>
      </c>
      <c r="G65" s="3">
        <v>1.6000000000000001E-3</v>
      </c>
      <c r="H65" s="3" t="s">
        <v>364</v>
      </c>
      <c r="I65" s="3" t="s">
        <v>48</v>
      </c>
      <c r="J65" s="3" t="s">
        <v>364</v>
      </c>
      <c r="K65" s="3">
        <v>1.6129032258064516E-3</v>
      </c>
      <c r="L65" s="15">
        <f t="shared" si="0"/>
        <v>1.6000000000000001E-3</v>
      </c>
      <c r="M65" s="4">
        <v>32629</v>
      </c>
      <c r="N65" s="4" t="s">
        <v>42</v>
      </c>
      <c r="O65" s="3" t="s">
        <v>676</v>
      </c>
      <c r="P65" s="3"/>
      <c r="Q65" s="3" t="s">
        <v>2620</v>
      </c>
      <c r="R65" s="5" t="s">
        <v>50</v>
      </c>
      <c r="S65" s="3" t="s">
        <v>823</v>
      </c>
      <c r="T65" s="3" t="s">
        <v>48</v>
      </c>
      <c r="U65" s="139" t="str">
        <f t="shared" si="2"/>
        <v>Proposed TRV</v>
      </c>
    </row>
    <row r="66" spans="1:21" ht="15">
      <c r="A66" s="154" t="str">
        <f t="shared" si="1"/>
        <v>151_OEHHA</v>
      </c>
      <c r="B66" s="3">
        <v>154</v>
      </c>
      <c r="C66" s="3">
        <v>151</v>
      </c>
      <c r="D66" s="3" t="s">
        <v>2621</v>
      </c>
      <c r="E66" s="3" t="s">
        <v>2622</v>
      </c>
      <c r="F66" s="3" t="s">
        <v>669</v>
      </c>
      <c r="G66" s="3">
        <v>2.3E-2</v>
      </c>
      <c r="H66" s="3" t="s">
        <v>53</v>
      </c>
      <c r="I66" s="3" t="s">
        <v>48</v>
      </c>
      <c r="J66" s="3" t="s">
        <v>53</v>
      </c>
      <c r="K66" s="3">
        <v>2.3255813953488372E-2</v>
      </c>
      <c r="L66" s="15">
        <f t="shared" si="0"/>
        <v>2.3E-2</v>
      </c>
      <c r="M66" s="4">
        <v>36251</v>
      </c>
      <c r="N66" s="4" t="s">
        <v>62</v>
      </c>
      <c r="O66" s="3" t="s">
        <v>2623</v>
      </c>
      <c r="P66" s="3"/>
      <c r="Q66" s="3" t="s">
        <v>2569</v>
      </c>
      <c r="R66" s="5" t="s">
        <v>50</v>
      </c>
      <c r="S66" s="3" t="s">
        <v>823</v>
      </c>
      <c r="T66" s="3" t="s">
        <v>48</v>
      </c>
      <c r="U66" s="139" t="str">
        <f t="shared" si="2"/>
        <v>Proposed TRV</v>
      </c>
    </row>
    <row r="67" spans="1:21" ht="15">
      <c r="A67" s="154" t="str">
        <f t="shared" si="1"/>
        <v>159_OEHHA</v>
      </c>
      <c r="B67" s="3">
        <v>161</v>
      </c>
      <c r="C67" s="3">
        <v>159</v>
      </c>
      <c r="D67" s="4" t="s">
        <v>2624</v>
      </c>
      <c r="E67" s="3" t="s">
        <v>2625</v>
      </c>
      <c r="F67" s="3" t="s">
        <v>669</v>
      </c>
      <c r="G67" s="3">
        <v>1.6E-2</v>
      </c>
      <c r="H67" s="3" t="s">
        <v>53</v>
      </c>
      <c r="I67" s="3" t="s">
        <v>48</v>
      </c>
      <c r="J67" s="3" t="s">
        <v>53</v>
      </c>
      <c r="K67" s="3">
        <v>1.5873015873015872E-2</v>
      </c>
      <c r="L67" s="15">
        <f t="shared" si="0"/>
        <v>1.6E-2</v>
      </c>
      <c r="M67" s="4">
        <v>36251</v>
      </c>
      <c r="N67" s="4" t="s">
        <v>62</v>
      </c>
      <c r="O67" s="3" t="s">
        <v>2626</v>
      </c>
      <c r="P67" s="3"/>
      <c r="Q67" s="3" t="s">
        <v>2613</v>
      </c>
      <c r="R67" s="5" t="s">
        <v>50</v>
      </c>
      <c r="S67" s="3" t="s">
        <v>823</v>
      </c>
      <c r="T67" s="3" t="s">
        <v>48</v>
      </c>
      <c r="U67" s="139" t="str">
        <f t="shared" si="2"/>
        <v>Proposed TRV</v>
      </c>
    </row>
    <row r="68" spans="1:21" ht="15">
      <c r="A68" s="154" t="str">
        <f t="shared" si="1"/>
        <v>170_OEHHA</v>
      </c>
      <c r="B68" s="3">
        <v>173</v>
      </c>
      <c r="C68" s="3">
        <v>170</v>
      </c>
      <c r="D68" s="4" t="s">
        <v>2627</v>
      </c>
      <c r="E68" s="3" t="s">
        <v>2628</v>
      </c>
      <c r="F68" s="3" t="s">
        <v>669</v>
      </c>
      <c r="G68" s="3">
        <v>1.4E-2</v>
      </c>
      <c r="H68" s="3" t="s">
        <v>53</v>
      </c>
      <c r="I68" s="3" t="s">
        <v>48</v>
      </c>
      <c r="J68" s="3" t="s">
        <v>53</v>
      </c>
      <c r="K68" s="3">
        <v>1.4492753623188406E-2</v>
      </c>
      <c r="L68" s="15">
        <f t="shared" si="0"/>
        <v>1.4E-2</v>
      </c>
      <c r="M68" s="4">
        <v>32509</v>
      </c>
      <c r="N68" s="4" t="s">
        <v>62</v>
      </c>
      <c r="O68" s="3" t="s">
        <v>2608</v>
      </c>
      <c r="P68" s="3"/>
      <c r="Q68" s="3" t="s">
        <v>2629</v>
      </c>
      <c r="R68" s="5" t="s">
        <v>50</v>
      </c>
      <c r="S68" s="3" t="s">
        <v>1088</v>
      </c>
      <c r="T68" s="3" t="s">
        <v>48</v>
      </c>
      <c r="U68" s="139" t="str">
        <f t="shared" si="2"/>
        <v>Proposed TRV</v>
      </c>
    </row>
    <row r="69" spans="1:21" ht="15">
      <c r="A69" s="154" t="str">
        <f t="shared" si="1"/>
        <v>173_OEHHA</v>
      </c>
      <c r="B69" s="3">
        <v>177</v>
      </c>
      <c r="C69" s="3">
        <v>173</v>
      </c>
      <c r="D69" s="3" t="s">
        <v>2630</v>
      </c>
      <c r="E69" s="3" t="s">
        <v>2631</v>
      </c>
      <c r="F69" s="3" t="s">
        <v>669</v>
      </c>
      <c r="G69" s="3">
        <v>0.01</v>
      </c>
      <c r="H69" s="3" t="s">
        <v>53</v>
      </c>
      <c r="I69" s="3" t="s">
        <v>48</v>
      </c>
      <c r="J69" s="3" t="s">
        <v>53</v>
      </c>
      <c r="K69" s="3">
        <v>1.0309278350515464E-2</v>
      </c>
      <c r="L69" s="15">
        <f t="shared" ref="L69:L132" si="3">IF(K69="--","--",ROUND(K69,2-(1+INT(LOG10(ABS(K69))))))</f>
        <v>0.01</v>
      </c>
      <c r="M69" s="4">
        <v>35796</v>
      </c>
      <c r="N69" s="4" t="s">
        <v>62</v>
      </c>
      <c r="O69" s="3" t="s">
        <v>2632</v>
      </c>
      <c r="P69" s="3"/>
      <c r="Q69" s="3" t="s">
        <v>2633</v>
      </c>
      <c r="R69" s="5" t="s">
        <v>50</v>
      </c>
      <c r="S69" s="3" t="s">
        <v>2634</v>
      </c>
      <c r="T69" s="3" t="s">
        <v>48</v>
      </c>
      <c r="U69" s="139" t="str">
        <f t="shared" si="2"/>
        <v>Proposed TRV</v>
      </c>
    </row>
    <row r="70" spans="1:21" ht="15">
      <c r="A70" s="154" t="str">
        <f t="shared" ref="A70:A133" si="4">C70&amp;"_"&amp;J70</f>
        <v>175_IRIS</v>
      </c>
      <c r="B70" s="3">
        <v>178</v>
      </c>
      <c r="C70" s="3">
        <v>175</v>
      </c>
      <c r="D70" s="3" t="s">
        <v>2635</v>
      </c>
      <c r="E70" s="3" t="s">
        <v>2636</v>
      </c>
      <c r="F70" s="3" t="s">
        <v>669</v>
      </c>
      <c r="G70" s="3">
        <v>0.01</v>
      </c>
      <c r="H70" s="3" t="s">
        <v>364</v>
      </c>
      <c r="I70" s="3" t="s">
        <v>41</v>
      </c>
      <c r="J70" s="3" t="s">
        <v>364</v>
      </c>
      <c r="K70" s="3">
        <v>1.0309278350515464E-2</v>
      </c>
      <c r="L70" s="15">
        <f t="shared" si="3"/>
        <v>0.01</v>
      </c>
      <c r="M70" s="4">
        <v>32377</v>
      </c>
      <c r="N70" s="4" t="s">
        <v>62</v>
      </c>
      <c r="O70" s="3" t="s">
        <v>2637</v>
      </c>
      <c r="P70" s="3"/>
      <c r="Q70" s="3" t="s">
        <v>2638</v>
      </c>
      <c r="R70" s="5" t="s">
        <v>50</v>
      </c>
      <c r="S70" s="3" t="s">
        <v>1088</v>
      </c>
      <c r="T70" s="3" t="s">
        <v>48</v>
      </c>
      <c r="U70" s="139" t="str">
        <f t="shared" ref="U70:U133" si="5">IF(H70=J70,"Proposed TRV","Other Source")</f>
        <v>Proposed TRV</v>
      </c>
    </row>
    <row r="71" spans="1:21" ht="15">
      <c r="A71" s="154" t="str">
        <f t="shared" si="4"/>
        <v>183_OEHHA</v>
      </c>
      <c r="B71" s="3">
        <v>181</v>
      </c>
      <c r="C71" s="3">
        <v>183</v>
      </c>
      <c r="D71" s="3" t="s">
        <v>2639</v>
      </c>
      <c r="E71" s="3" t="s">
        <v>2640</v>
      </c>
      <c r="F71" s="3" t="s">
        <v>669</v>
      </c>
      <c r="G71" s="3">
        <v>0.15</v>
      </c>
      <c r="H71" s="3" t="s">
        <v>53</v>
      </c>
      <c r="I71" s="3" t="s">
        <v>48</v>
      </c>
      <c r="J71" s="3" t="s">
        <v>53</v>
      </c>
      <c r="K71" s="3">
        <v>0.15151515151515149</v>
      </c>
      <c r="L71" s="15">
        <f t="shared" si="3"/>
        <v>0.15</v>
      </c>
      <c r="M71" s="4">
        <v>36251</v>
      </c>
      <c r="N71" s="4" t="s">
        <v>62</v>
      </c>
      <c r="O71" s="3" t="s">
        <v>2641</v>
      </c>
      <c r="P71" s="3"/>
      <c r="Q71" s="3" t="s">
        <v>2613</v>
      </c>
      <c r="R71" s="5" t="s">
        <v>50</v>
      </c>
      <c r="S71" s="3" t="s">
        <v>1088</v>
      </c>
      <c r="T71" s="3" t="s">
        <v>48</v>
      </c>
      <c r="U71" s="139" t="str">
        <f t="shared" si="5"/>
        <v>Proposed TRV</v>
      </c>
    </row>
    <row r="72" spans="1:21" ht="15">
      <c r="A72" s="154" t="str">
        <f t="shared" si="4"/>
        <v>184_OEHHA</v>
      </c>
      <c r="B72" s="3">
        <v>185</v>
      </c>
      <c r="C72" s="3">
        <v>184</v>
      </c>
      <c r="D72" s="3" t="s">
        <v>2642</v>
      </c>
      <c r="E72" s="3" t="s">
        <v>2643</v>
      </c>
      <c r="F72" s="3" t="s">
        <v>669</v>
      </c>
      <c r="G72" s="3">
        <v>9.1E-4</v>
      </c>
      <c r="H72" s="3" t="s">
        <v>53</v>
      </c>
      <c r="I72" s="3" t="s">
        <v>48</v>
      </c>
      <c r="J72" s="3" t="s">
        <v>53</v>
      </c>
      <c r="K72" s="3">
        <v>9.0909090909090898E-4</v>
      </c>
      <c r="L72" s="15">
        <f t="shared" si="3"/>
        <v>9.1E-4</v>
      </c>
      <c r="M72" s="4">
        <v>36251</v>
      </c>
      <c r="N72" s="4" t="s">
        <v>62</v>
      </c>
      <c r="O72" s="3" t="s">
        <v>2644</v>
      </c>
      <c r="P72" s="3"/>
      <c r="Q72" s="3" t="s">
        <v>2613</v>
      </c>
      <c r="R72" s="5" t="s">
        <v>50</v>
      </c>
      <c r="S72" s="3" t="s">
        <v>1088</v>
      </c>
      <c r="T72" s="3" t="s">
        <v>48</v>
      </c>
      <c r="U72" s="139" t="str">
        <f t="shared" si="5"/>
        <v>Proposed TRV</v>
      </c>
    </row>
    <row r="73" spans="1:21" ht="15">
      <c r="A73" s="154" t="str">
        <f t="shared" si="4"/>
        <v>416_OEHHA</v>
      </c>
      <c r="B73" s="3">
        <v>190</v>
      </c>
      <c r="C73" s="3">
        <v>416</v>
      </c>
      <c r="D73" s="3" t="s">
        <v>701</v>
      </c>
      <c r="E73" s="3" t="s">
        <v>702</v>
      </c>
      <c r="F73" s="3" t="s">
        <v>669</v>
      </c>
      <c r="G73" s="3">
        <v>1.7000000000000001E-2</v>
      </c>
      <c r="H73" s="3" t="s">
        <v>61</v>
      </c>
      <c r="I73" s="3" t="s">
        <v>41</v>
      </c>
      <c r="J73" s="3" t="s">
        <v>53</v>
      </c>
      <c r="K73" s="3">
        <v>9.0909090909090905E-3</v>
      </c>
      <c r="L73" s="15">
        <f t="shared" si="3"/>
        <v>9.1000000000000004E-3</v>
      </c>
      <c r="M73" s="4">
        <v>36251</v>
      </c>
      <c r="N73" s="4" t="s">
        <v>3285</v>
      </c>
      <c r="O73" s="3" t="s">
        <v>703</v>
      </c>
      <c r="P73" s="3"/>
      <c r="Q73" s="3" t="s">
        <v>704</v>
      </c>
      <c r="R73" s="5" t="s">
        <v>50</v>
      </c>
      <c r="S73" s="3" t="s">
        <v>705</v>
      </c>
      <c r="T73" s="3" t="s">
        <v>41</v>
      </c>
      <c r="U73" s="139" t="str">
        <f t="shared" si="5"/>
        <v>Other Source</v>
      </c>
    </row>
    <row r="74" spans="1:21" ht="15">
      <c r="A74" s="154" t="str">
        <f t="shared" si="4"/>
        <v>416_DEQ</v>
      </c>
      <c r="B74" s="3">
        <v>190</v>
      </c>
      <c r="C74" s="3">
        <v>416</v>
      </c>
      <c r="D74" s="3" t="s">
        <v>701</v>
      </c>
      <c r="E74" s="3" t="s">
        <v>702</v>
      </c>
      <c r="F74" s="3" t="s">
        <v>669</v>
      </c>
      <c r="G74" s="3">
        <v>1.7000000000000001E-2</v>
      </c>
      <c r="H74" s="3" t="s">
        <v>61</v>
      </c>
      <c r="I74" s="3" t="s">
        <v>41</v>
      </c>
      <c r="J74" s="3" t="s">
        <v>61</v>
      </c>
      <c r="K74" s="3">
        <v>1.6666666666666666E-2</v>
      </c>
      <c r="L74" s="15">
        <f t="shared" si="3"/>
        <v>1.7000000000000001E-2</v>
      </c>
      <c r="M74" s="4">
        <v>45264</v>
      </c>
      <c r="N74" s="4" t="s">
        <v>3285</v>
      </c>
      <c r="O74" s="3" t="s">
        <v>706</v>
      </c>
      <c r="P74" s="3"/>
      <c r="Q74" s="3" t="s">
        <v>707</v>
      </c>
      <c r="R74" s="5" t="s">
        <v>50</v>
      </c>
      <c r="S74" s="3" t="s">
        <v>705</v>
      </c>
      <c r="T74" s="3" t="s">
        <v>41</v>
      </c>
      <c r="U74" s="139" t="str">
        <f t="shared" si="5"/>
        <v>Proposed TRV</v>
      </c>
    </row>
    <row r="75" spans="1:21" ht="15">
      <c r="A75" s="154" t="str">
        <f t="shared" si="4"/>
        <v>417_OEHHA</v>
      </c>
      <c r="B75" s="3">
        <v>191</v>
      </c>
      <c r="C75" s="3">
        <v>417</v>
      </c>
      <c r="D75" s="3" t="s">
        <v>708</v>
      </c>
      <c r="E75" s="3" t="s">
        <v>709</v>
      </c>
      <c r="F75" s="3" t="s">
        <v>669</v>
      </c>
      <c r="G75" s="3">
        <v>1.7000000000000001E-2</v>
      </c>
      <c r="H75" s="3" t="s">
        <v>61</v>
      </c>
      <c r="I75" s="3" t="s">
        <v>41</v>
      </c>
      <c r="J75" s="3" t="s">
        <v>53</v>
      </c>
      <c r="K75" s="3">
        <v>9.0909090909090905E-3</v>
      </c>
      <c r="L75" s="15">
        <f t="shared" si="3"/>
        <v>9.1000000000000004E-3</v>
      </c>
      <c r="M75" s="4">
        <v>36251</v>
      </c>
      <c r="N75" s="4" t="s">
        <v>3285</v>
      </c>
      <c r="O75" s="3" t="s">
        <v>710</v>
      </c>
      <c r="P75" s="3"/>
      <c r="Q75" s="3" t="s">
        <v>704</v>
      </c>
      <c r="R75" s="5" t="s">
        <v>50</v>
      </c>
      <c r="S75" s="3" t="s">
        <v>711</v>
      </c>
      <c r="T75" s="3" t="s">
        <v>41</v>
      </c>
      <c r="U75" s="139" t="str">
        <f t="shared" si="5"/>
        <v>Other Source</v>
      </c>
    </row>
    <row r="76" spans="1:21" ht="15">
      <c r="A76" s="154" t="str">
        <f t="shared" si="4"/>
        <v>417_DEQ</v>
      </c>
      <c r="B76" s="3">
        <v>191</v>
      </c>
      <c r="C76" s="3">
        <v>417</v>
      </c>
      <c r="D76" s="3" t="s">
        <v>708</v>
      </c>
      <c r="E76" s="3" t="s">
        <v>709</v>
      </c>
      <c r="F76" s="3" t="s">
        <v>669</v>
      </c>
      <c r="G76" s="3">
        <v>1.7000000000000001E-2</v>
      </c>
      <c r="H76" s="3" t="s">
        <v>61</v>
      </c>
      <c r="I76" s="3" t="s">
        <v>41</v>
      </c>
      <c r="J76" s="3" t="s">
        <v>61</v>
      </c>
      <c r="K76" s="3">
        <v>1.6666666666666666E-2</v>
      </c>
      <c r="L76" s="15">
        <f t="shared" si="3"/>
        <v>1.7000000000000001E-2</v>
      </c>
      <c r="M76" s="4">
        <v>45264</v>
      </c>
      <c r="N76" s="4" t="s">
        <v>3285</v>
      </c>
      <c r="O76" s="3" t="s">
        <v>712</v>
      </c>
      <c r="P76" s="3"/>
      <c r="Q76" s="3" t="s">
        <v>707</v>
      </c>
      <c r="R76" s="5" t="s">
        <v>50</v>
      </c>
      <c r="S76" s="3" t="s">
        <v>711</v>
      </c>
      <c r="T76" s="3" t="s">
        <v>41</v>
      </c>
      <c r="U76" s="139" t="str">
        <f t="shared" si="5"/>
        <v>Proposed TRV</v>
      </c>
    </row>
    <row r="77" spans="1:21" ht="15">
      <c r="A77" s="154" t="str">
        <f t="shared" si="4"/>
        <v>418_OEHHA</v>
      </c>
      <c r="B77" s="3">
        <v>192</v>
      </c>
      <c r="C77" s="3">
        <v>418</v>
      </c>
      <c r="D77" s="3" t="s">
        <v>713</v>
      </c>
      <c r="E77" s="3" t="s">
        <v>714</v>
      </c>
      <c r="F77" s="3" t="s">
        <v>669</v>
      </c>
      <c r="G77" s="3">
        <v>1.6999999999999999E-3</v>
      </c>
      <c r="H77" s="3" t="s">
        <v>61</v>
      </c>
      <c r="I77" s="3" t="s">
        <v>41</v>
      </c>
      <c r="J77" s="3" t="s">
        <v>53</v>
      </c>
      <c r="K77" s="3">
        <v>9.0909090909090898E-4</v>
      </c>
      <c r="L77" s="15">
        <f t="shared" si="3"/>
        <v>9.1E-4</v>
      </c>
      <c r="M77" s="4">
        <v>36251</v>
      </c>
      <c r="N77" s="4" t="s">
        <v>3285</v>
      </c>
      <c r="O77" s="3" t="s">
        <v>715</v>
      </c>
      <c r="P77" s="3"/>
      <c r="Q77" s="3" t="s">
        <v>704</v>
      </c>
      <c r="R77" s="5" t="s">
        <v>50</v>
      </c>
      <c r="S77" s="3" t="s">
        <v>716</v>
      </c>
      <c r="T77" s="3" t="s">
        <v>41</v>
      </c>
      <c r="U77" s="139" t="str">
        <f t="shared" si="5"/>
        <v>Other Source</v>
      </c>
    </row>
    <row r="78" spans="1:21" ht="15">
      <c r="A78" s="154" t="str">
        <f t="shared" si="4"/>
        <v>418_DEQ</v>
      </c>
      <c r="B78" s="3">
        <v>192</v>
      </c>
      <c r="C78" s="3">
        <v>418</v>
      </c>
      <c r="D78" s="3" t="s">
        <v>713</v>
      </c>
      <c r="E78" s="3" t="s">
        <v>714</v>
      </c>
      <c r="F78" s="3" t="s">
        <v>669</v>
      </c>
      <c r="G78" s="3">
        <v>1.6999999999999999E-3</v>
      </c>
      <c r="H78" s="3" t="s">
        <v>61</v>
      </c>
      <c r="I78" s="3" t="s">
        <v>41</v>
      </c>
      <c r="J78" s="3" t="s">
        <v>61</v>
      </c>
      <c r="K78" s="3">
        <v>1.6666666666666668E-3</v>
      </c>
      <c r="L78" s="15">
        <f t="shared" si="3"/>
        <v>1.6999999999999999E-3</v>
      </c>
      <c r="M78" s="4">
        <v>45264</v>
      </c>
      <c r="N78" s="4" t="s">
        <v>3285</v>
      </c>
      <c r="O78" s="3" t="s">
        <v>717</v>
      </c>
      <c r="P78" s="3"/>
      <c r="Q78" s="3" t="s">
        <v>707</v>
      </c>
      <c r="R78" s="5" t="s">
        <v>50</v>
      </c>
      <c r="S78" s="3" t="s">
        <v>716</v>
      </c>
      <c r="T78" s="3" t="s">
        <v>41</v>
      </c>
      <c r="U78" s="139" t="str">
        <f t="shared" si="5"/>
        <v>Proposed TRV</v>
      </c>
    </row>
    <row r="79" spans="1:21" ht="15">
      <c r="A79" s="154" t="str">
        <f t="shared" si="4"/>
        <v>190_OEHHA</v>
      </c>
      <c r="B79" s="3">
        <v>196</v>
      </c>
      <c r="C79" s="3">
        <v>190</v>
      </c>
      <c r="D79" s="3" t="s">
        <v>1182</v>
      </c>
      <c r="E79" s="3" t="s">
        <v>1183</v>
      </c>
      <c r="F79" s="3" t="s">
        <v>669</v>
      </c>
      <c r="G79" s="3">
        <v>1.7000000000000001E-4</v>
      </c>
      <c r="H79" s="3" t="s">
        <v>371</v>
      </c>
      <c r="I79" s="3" t="s">
        <v>41</v>
      </c>
      <c r="J79" s="3" t="s">
        <v>53</v>
      </c>
      <c r="K79" s="3">
        <v>5.263157894736842E-4</v>
      </c>
      <c r="L79" s="15">
        <f t="shared" si="3"/>
        <v>5.2999999999999998E-4</v>
      </c>
      <c r="M79" s="4">
        <v>36251</v>
      </c>
      <c r="N79" s="4" t="s">
        <v>62</v>
      </c>
      <c r="O79" s="3" t="s">
        <v>2645</v>
      </c>
      <c r="P79" s="3"/>
      <c r="Q79" s="3" t="s">
        <v>2646</v>
      </c>
      <c r="R79" s="5" t="s">
        <v>50</v>
      </c>
      <c r="S79" s="3" t="s">
        <v>3122</v>
      </c>
      <c r="T79" s="3" t="s">
        <v>48</v>
      </c>
      <c r="U79" s="139" t="str">
        <f t="shared" si="5"/>
        <v>Other Source</v>
      </c>
    </row>
    <row r="80" spans="1:21" ht="15">
      <c r="A80" s="154" t="str">
        <f t="shared" si="4"/>
        <v>190_PPRTV</v>
      </c>
      <c r="B80" s="3">
        <v>196</v>
      </c>
      <c r="C80" s="3">
        <v>190</v>
      </c>
      <c r="D80" s="3" t="s">
        <v>1182</v>
      </c>
      <c r="E80" s="3" t="s">
        <v>1183</v>
      </c>
      <c r="F80" s="3" t="s">
        <v>669</v>
      </c>
      <c r="G80" s="3">
        <v>1.7000000000000001E-4</v>
      </c>
      <c r="H80" s="3" t="s">
        <v>371</v>
      </c>
      <c r="I80" s="3" t="s">
        <v>41</v>
      </c>
      <c r="J80" s="3" t="s">
        <v>371</v>
      </c>
      <c r="K80" s="3">
        <v>1.6666666666666666E-4</v>
      </c>
      <c r="L80" s="15">
        <f t="shared" si="3"/>
        <v>1.7000000000000001E-4</v>
      </c>
      <c r="M80" s="4">
        <v>38932</v>
      </c>
      <c r="N80" s="4" t="s">
        <v>62</v>
      </c>
      <c r="O80" s="3" t="s">
        <v>2647</v>
      </c>
      <c r="P80" s="3"/>
      <c r="Q80" s="3" t="s">
        <v>1413</v>
      </c>
      <c r="R80" s="5" t="s">
        <v>50</v>
      </c>
      <c r="S80" s="3" t="s">
        <v>3122</v>
      </c>
      <c r="T80" s="3" t="s">
        <v>48</v>
      </c>
      <c r="U80" s="139" t="str">
        <f t="shared" si="5"/>
        <v>Proposed TRV</v>
      </c>
    </row>
    <row r="81" spans="1:21" ht="15">
      <c r="A81" s="154" t="str">
        <f t="shared" si="4"/>
        <v>112_OEHHA</v>
      </c>
      <c r="B81" s="3">
        <v>202</v>
      </c>
      <c r="C81" s="3">
        <v>112</v>
      </c>
      <c r="D81" s="4" t="s">
        <v>1192</v>
      </c>
      <c r="E81" s="3" t="s">
        <v>1193</v>
      </c>
      <c r="F81" s="3" t="s">
        <v>669</v>
      </c>
      <c r="G81" s="3">
        <v>9.0999999999999998E-2</v>
      </c>
      <c r="H81" s="3" t="s">
        <v>53</v>
      </c>
      <c r="I81" s="3" t="s">
        <v>48</v>
      </c>
      <c r="J81" s="3" t="s">
        <v>53</v>
      </c>
      <c r="K81" s="3">
        <v>9.0909090909090912E-2</v>
      </c>
      <c r="L81" s="15">
        <f t="shared" si="3"/>
        <v>9.0999999999999998E-2</v>
      </c>
      <c r="M81" s="4">
        <v>36251</v>
      </c>
      <c r="N81" s="4" t="s">
        <v>62</v>
      </c>
      <c r="O81" s="3" t="s">
        <v>2648</v>
      </c>
      <c r="P81" s="3"/>
      <c r="Q81" s="3" t="s">
        <v>2649</v>
      </c>
      <c r="R81" s="5" t="s">
        <v>50</v>
      </c>
      <c r="S81" s="3" t="s">
        <v>1197</v>
      </c>
      <c r="T81" s="3" t="s">
        <v>48</v>
      </c>
      <c r="U81" s="139" t="str">
        <f t="shared" si="5"/>
        <v>Proposed TRV</v>
      </c>
    </row>
    <row r="82" spans="1:21" ht="15">
      <c r="A82" s="154" t="str">
        <f t="shared" si="4"/>
        <v>192_OEHHA</v>
      </c>
      <c r="B82" s="3">
        <v>203</v>
      </c>
      <c r="C82" s="3">
        <v>192</v>
      </c>
      <c r="D82" s="3" t="s">
        <v>2650</v>
      </c>
      <c r="E82" s="3" t="s">
        <v>2651</v>
      </c>
      <c r="F82" s="3" t="s">
        <v>669</v>
      </c>
      <c r="G82" s="3">
        <v>2.8999999999999998E-3</v>
      </c>
      <c r="H82" s="3" t="s">
        <v>53</v>
      </c>
      <c r="I82" s="3" t="s">
        <v>48</v>
      </c>
      <c r="J82" s="3" t="s">
        <v>53</v>
      </c>
      <c r="K82" s="3">
        <v>2.9411764705882348E-3</v>
      </c>
      <c r="L82" s="15">
        <f t="shared" si="3"/>
        <v>2.8999999999999998E-3</v>
      </c>
      <c r="M82" s="4">
        <v>36251</v>
      </c>
      <c r="N82" s="4" t="s">
        <v>62</v>
      </c>
      <c r="O82" s="3" t="s">
        <v>2652</v>
      </c>
      <c r="P82" s="3"/>
      <c r="Q82" s="3" t="s">
        <v>2653</v>
      </c>
      <c r="R82" s="5" t="s">
        <v>50</v>
      </c>
      <c r="S82" s="3" t="s">
        <v>823</v>
      </c>
      <c r="T82" s="3" t="s">
        <v>48</v>
      </c>
      <c r="U82" s="139" t="str">
        <f t="shared" si="5"/>
        <v>Proposed TRV</v>
      </c>
    </row>
    <row r="83" spans="1:21" ht="15">
      <c r="A83" s="154" t="str">
        <f t="shared" si="4"/>
        <v>193_OEHHA</v>
      </c>
      <c r="B83" s="3">
        <v>204</v>
      </c>
      <c r="C83" s="3">
        <v>193</v>
      </c>
      <c r="D83" s="3" t="s">
        <v>2654</v>
      </c>
      <c r="E83" s="3" t="s">
        <v>2655</v>
      </c>
      <c r="F83" s="3" t="s">
        <v>669</v>
      </c>
      <c r="G83" s="3">
        <v>0.63</v>
      </c>
      <c r="H83" s="3" t="s">
        <v>53</v>
      </c>
      <c r="I83" s="3" t="s">
        <v>48</v>
      </c>
      <c r="J83" s="3" t="s">
        <v>53</v>
      </c>
      <c r="K83" s="3">
        <v>0.625</v>
      </c>
      <c r="L83" s="15">
        <f t="shared" si="3"/>
        <v>0.63</v>
      </c>
      <c r="M83" s="4">
        <v>36251</v>
      </c>
      <c r="N83" s="4" t="s">
        <v>62</v>
      </c>
      <c r="O83" s="3" t="s">
        <v>2656</v>
      </c>
      <c r="P83" s="3"/>
      <c r="Q83" s="3" t="s">
        <v>2657</v>
      </c>
      <c r="R83" s="5" t="s">
        <v>50</v>
      </c>
      <c r="S83" s="3" t="s">
        <v>1088</v>
      </c>
      <c r="T83" s="3" t="s">
        <v>48</v>
      </c>
      <c r="U83" s="139" t="str">
        <f t="shared" si="5"/>
        <v>Proposed TRV</v>
      </c>
    </row>
    <row r="84" spans="1:21" ht="15">
      <c r="A84" s="154" t="str">
        <f t="shared" si="4"/>
        <v>328_OEHHA</v>
      </c>
      <c r="B84" s="3">
        <v>207</v>
      </c>
      <c r="C84" s="3">
        <v>328</v>
      </c>
      <c r="D84" s="3" t="s">
        <v>1220</v>
      </c>
      <c r="E84" s="3" t="s">
        <v>1221</v>
      </c>
      <c r="F84" s="3" t="s">
        <v>669</v>
      </c>
      <c r="G84" s="3">
        <v>100</v>
      </c>
      <c r="H84" s="3" t="s">
        <v>364</v>
      </c>
      <c r="I84" s="3" t="s">
        <v>41</v>
      </c>
      <c r="J84" s="3" t="s">
        <v>53</v>
      </c>
      <c r="K84" s="3">
        <v>1</v>
      </c>
      <c r="L84" s="15">
        <f t="shared" si="3"/>
        <v>1</v>
      </c>
      <c r="M84" s="4">
        <v>32690</v>
      </c>
      <c r="N84" s="4" t="s">
        <v>62</v>
      </c>
      <c r="O84" s="3" t="s">
        <v>2658</v>
      </c>
      <c r="P84" s="3"/>
      <c r="Q84" s="3" t="s">
        <v>2659</v>
      </c>
      <c r="R84" s="5" t="s">
        <v>50</v>
      </c>
      <c r="S84" s="3" t="s">
        <v>1226</v>
      </c>
      <c r="T84" s="3" t="s">
        <v>48</v>
      </c>
      <c r="U84" s="139" t="str">
        <f t="shared" si="5"/>
        <v>Other Source</v>
      </c>
    </row>
    <row r="85" spans="1:21" ht="15">
      <c r="A85" s="154" t="str">
        <f t="shared" si="4"/>
        <v>328_IRIS</v>
      </c>
      <c r="B85" s="3">
        <v>207</v>
      </c>
      <c r="C85" s="3">
        <v>328</v>
      </c>
      <c r="D85" s="3" t="s">
        <v>1220</v>
      </c>
      <c r="E85" s="3" t="s">
        <v>1221</v>
      </c>
      <c r="F85" s="3" t="s">
        <v>669</v>
      </c>
      <c r="G85" s="3">
        <v>100</v>
      </c>
      <c r="H85" s="3" t="s">
        <v>364</v>
      </c>
      <c r="I85" s="3" t="s">
        <v>41</v>
      </c>
      <c r="J85" s="3" t="s">
        <v>364</v>
      </c>
      <c r="K85" s="3">
        <v>100</v>
      </c>
      <c r="L85" s="15">
        <f t="shared" si="3"/>
        <v>100</v>
      </c>
      <c r="M85" s="4">
        <v>40865</v>
      </c>
      <c r="N85" s="4" t="s">
        <v>62</v>
      </c>
      <c r="O85" s="3" t="s">
        <v>2660</v>
      </c>
      <c r="P85" s="3"/>
      <c r="Q85" s="3" t="s">
        <v>2661</v>
      </c>
      <c r="R85" s="5" t="s">
        <v>50</v>
      </c>
      <c r="S85" s="3" t="s">
        <v>1226</v>
      </c>
      <c r="T85" s="3" t="s">
        <v>48</v>
      </c>
      <c r="U85" s="139" t="str">
        <f t="shared" si="5"/>
        <v>Proposed TRV</v>
      </c>
    </row>
    <row r="86" spans="1:21" ht="15">
      <c r="A86" s="154" t="str">
        <f t="shared" si="4"/>
        <v>195_PPRTV</v>
      </c>
      <c r="B86" s="3">
        <v>210</v>
      </c>
      <c r="C86" s="3">
        <v>195</v>
      </c>
      <c r="D86" s="3" t="s">
        <v>686</v>
      </c>
      <c r="E86" s="3" t="s">
        <v>687</v>
      </c>
      <c r="F86" s="3" t="s">
        <v>669</v>
      </c>
      <c r="G86" s="3">
        <v>0.27</v>
      </c>
      <c r="H86" s="3" t="s">
        <v>371</v>
      </c>
      <c r="I86" s="3" t="s">
        <v>41</v>
      </c>
      <c r="J86" s="3" t="s">
        <v>371</v>
      </c>
      <c r="K86" s="3">
        <v>0.27027027027027023</v>
      </c>
      <c r="L86" s="15">
        <f t="shared" si="3"/>
        <v>0.27</v>
      </c>
      <c r="M86" s="4">
        <v>42642</v>
      </c>
      <c r="N86" s="4" t="s">
        <v>62</v>
      </c>
      <c r="O86" s="3" t="s">
        <v>688</v>
      </c>
      <c r="P86" s="3"/>
      <c r="Q86" s="3" t="s">
        <v>689</v>
      </c>
      <c r="R86" s="5" t="s">
        <v>50</v>
      </c>
      <c r="S86" s="3" t="s">
        <v>690</v>
      </c>
      <c r="T86" s="3" t="s">
        <v>41</v>
      </c>
      <c r="U86" s="139" t="str">
        <f t="shared" si="5"/>
        <v>Proposed TRV</v>
      </c>
    </row>
    <row r="87" spans="1:21" ht="15">
      <c r="A87" s="154" t="str">
        <f t="shared" si="4"/>
        <v>195_OEHHA</v>
      </c>
      <c r="B87" s="3">
        <v>210</v>
      </c>
      <c r="C87" s="3">
        <v>195</v>
      </c>
      <c r="D87" s="3" t="s">
        <v>686</v>
      </c>
      <c r="E87" s="3" t="s">
        <v>687</v>
      </c>
      <c r="F87" s="3" t="s">
        <v>669</v>
      </c>
      <c r="G87" s="3">
        <v>0.27</v>
      </c>
      <c r="H87" s="3" t="s">
        <v>371</v>
      </c>
      <c r="I87" s="3" t="s">
        <v>41</v>
      </c>
      <c r="J87" s="3" t="s">
        <v>53</v>
      </c>
      <c r="K87" s="3">
        <v>9.9999999999999992E-2</v>
      </c>
      <c r="L87" s="15">
        <f t="shared" si="3"/>
        <v>0.1</v>
      </c>
      <c r="M87" s="4">
        <v>36161</v>
      </c>
      <c r="N87" s="4" t="s">
        <v>3286</v>
      </c>
      <c r="O87" s="3" t="s">
        <v>691</v>
      </c>
      <c r="P87" s="3"/>
      <c r="Q87" s="3"/>
      <c r="R87" s="25" t="s">
        <v>50</v>
      </c>
      <c r="S87" s="3" t="s">
        <v>690</v>
      </c>
      <c r="T87" s="3" t="s">
        <v>41</v>
      </c>
      <c r="U87" s="139" t="str">
        <f t="shared" si="5"/>
        <v>Other Source</v>
      </c>
    </row>
    <row r="88" spans="1:21" ht="15">
      <c r="A88" s="154" t="str">
        <f t="shared" si="4"/>
        <v>196_IRIS</v>
      </c>
      <c r="B88" s="3">
        <v>211</v>
      </c>
      <c r="C88" s="3">
        <v>196</v>
      </c>
      <c r="D88" s="3" t="s">
        <v>1253</v>
      </c>
      <c r="E88" s="3" t="s">
        <v>1254</v>
      </c>
      <c r="F88" s="3" t="s">
        <v>669</v>
      </c>
      <c r="G88" s="3">
        <v>0.25</v>
      </c>
      <c r="H88" s="3" t="s">
        <v>364</v>
      </c>
      <c r="I88" s="3" t="s">
        <v>48</v>
      </c>
      <c r="J88" s="3" t="s">
        <v>364</v>
      </c>
      <c r="K88" s="3">
        <v>0.25</v>
      </c>
      <c r="L88" s="15">
        <f t="shared" si="3"/>
        <v>0.25</v>
      </c>
      <c r="M88" s="4">
        <v>36671</v>
      </c>
      <c r="N88" s="4" t="s">
        <v>62</v>
      </c>
      <c r="O88" s="3" t="s">
        <v>2662</v>
      </c>
      <c r="P88" s="3"/>
      <c r="Q88" s="3" t="s">
        <v>1255</v>
      </c>
      <c r="R88" s="5" t="s">
        <v>50</v>
      </c>
      <c r="S88" s="3" t="s">
        <v>3127</v>
      </c>
      <c r="T88" s="3" t="s">
        <v>48</v>
      </c>
      <c r="U88" s="139" t="str">
        <f t="shared" si="5"/>
        <v>Proposed TRV</v>
      </c>
    </row>
    <row r="89" spans="1:21" ht="15">
      <c r="A89" s="154" t="str">
        <f t="shared" si="4"/>
        <v>199_IRIS</v>
      </c>
      <c r="B89" s="3">
        <v>219</v>
      </c>
      <c r="C89" s="3">
        <v>199</v>
      </c>
      <c r="D89" s="3" t="s">
        <v>2663</v>
      </c>
      <c r="E89" s="3" t="s">
        <v>2664</v>
      </c>
      <c r="F89" s="3" t="s">
        <v>669</v>
      </c>
      <c r="G89" s="3">
        <v>2.2000000000000001E-4</v>
      </c>
      <c r="H89" s="3" t="s">
        <v>364</v>
      </c>
      <c r="I89" s="3" t="s">
        <v>41</v>
      </c>
      <c r="J89" s="3" t="s">
        <v>364</v>
      </c>
      <c r="K89" s="3">
        <v>2.1739130434782607E-4</v>
      </c>
      <c r="L89" s="15">
        <f t="shared" si="3"/>
        <v>2.2000000000000001E-4</v>
      </c>
      <c r="M89" s="4">
        <v>32393</v>
      </c>
      <c r="N89" s="4" t="s">
        <v>62</v>
      </c>
      <c r="O89" s="3" t="s">
        <v>2665</v>
      </c>
      <c r="P89" s="3" t="s">
        <v>2666</v>
      </c>
      <c r="Q89" s="3"/>
      <c r="R89" s="5" t="s">
        <v>50</v>
      </c>
      <c r="S89" s="3" t="s">
        <v>823</v>
      </c>
      <c r="T89" s="3" t="s">
        <v>48</v>
      </c>
      <c r="U89" s="139" t="str">
        <f t="shared" si="5"/>
        <v>Proposed TRV</v>
      </c>
    </row>
    <row r="90" spans="1:21" ht="15">
      <c r="A90" s="154" t="str">
        <f t="shared" si="4"/>
        <v>200_</v>
      </c>
      <c r="B90" s="3">
        <v>220</v>
      </c>
      <c r="C90" s="3">
        <v>200</v>
      </c>
      <c r="D90" s="235">
        <v>200</v>
      </c>
      <c r="E90" s="235" t="s">
        <v>1272</v>
      </c>
      <c r="F90" s="235" t="s">
        <v>669</v>
      </c>
      <c r="G90" s="235" t="s">
        <v>3392</v>
      </c>
      <c r="H90" s="235"/>
      <c r="I90" s="235"/>
      <c r="J90" s="235"/>
      <c r="K90" s="235"/>
      <c r="L90" s="236"/>
      <c r="M90" s="237"/>
      <c r="N90" s="237"/>
      <c r="O90" s="235"/>
      <c r="P90" s="235"/>
      <c r="Q90" s="235"/>
      <c r="R90" s="238"/>
      <c r="S90" s="235"/>
      <c r="T90" s="235"/>
      <c r="U90" s="139" t="str">
        <f t="shared" si="5"/>
        <v>Proposed TRV</v>
      </c>
    </row>
    <row r="91" spans="1:21" ht="15">
      <c r="A91" s="154" t="str">
        <f t="shared" si="4"/>
        <v>522_OEHHA</v>
      </c>
      <c r="B91" s="3">
        <v>222</v>
      </c>
      <c r="C91" s="3">
        <v>522</v>
      </c>
      <c r="D91" s="3" t="s">
        <v>947</v>
      </c>
      <c r="E91" s="3" t="s">
        <v>948</v>
      </c>
      <c r="F91" s="3" t="s">
        <v>669</v>
      </c>
      <c r="G91" s="3">
        <v>0.42</v>
      </c>
      <c r="H91" s="3" t="s">
        <v>53</v>
      </c>
      <c r="I91" s="3" t="s">
        <v>48</v>
      </c>
      <c r="J91" s="3" t="s">
        <v>53</v>
      </c>
      <c r="K91" s="3">
        <v>0.41666666666666669</v>
      </c>
      <c r="L91" s="15">
        <f t="shared" si="3"/>
        <v>0.42</v>
      </c>
      <c r="M91" s="4">
        <v>36251</v>
      </c>
      <c r="N91" s="4" t="s">
        <v>62</v>
      </c>
      <c r="O91" s="3" t="s">
        <v>2587</v>
      </c>
      <c r="P91" s="3"/>
      <c r="Q91" s="3" t="s">
        <v>1413</v>
      </c>
      <c r="R91" s="5" t="s">
        <v>50</v>
      </c>
      <c r="S91" s="3" t="s">
        <v>954</v>
      </c>
      <c r="T91" s="3" t="s">
        <v>48</v>
      </c>
      <c r="U91" s="139" t="str">
        <f t="shared" si="5"/>
        <v>Proposed TRV</v>
      </c>
    </row>
    <row r="92" spans="1:21" ht="15">
      <c r="A92" s="154" t="str">
        <f t="shared" si="4"/>
        <v>207_OEHHA</v>
      </c>
      <c r="B92" s="3">
        <v>234</v>
      </c>
      <c r="C92" s="3">
        <v>207</v>
      </c>
      <c r="D92" s="3" t="s">
        <v>2667</v>
      </c>
      <c r="E92" s="3" t="s">
        <v>2668</v>
      </c>
      <c r="F92" s="3" t="s">
        <v>669</v>
      </c>
      <c r="G92" s="3">
        <v>7.6999999999999996E-4</v>
      </c>
      <c r="H92" s="3" t="s">
        <v>53</v>
      </c>
      <c r="I92" s="3" t="s">
        <v>48</v>
      </c>
      <c r="J92" s="3" t="s">
        <v>53</v>
      </c>
      <c r="K92" s="3">
        <v>7.6923076923076923E-4</v>
      </c>
      <c r="L92" s="15">
        <f t="shared" si="3"/>
        <v>7.6999999999999996E-4</v>
      </c>
      <c r="M92" s="4">
        <v>36251</v>
      </c>
      <c r="N92" s="4" t="s">
        <v>62</v>
      </c>
      <c r="O92" s="3" t="s">
        <v>2637</v>
      </c>
      <c r="P92" s="3"/>
      <c r="Q92" s="3" t="s">
        <v>2669</v>
      </c>
      <c r="R92" s="5" t="s">
        <v>50</v>
      </c>
      <c r="S92" s="3" t="s">
        <v>1088</v>
      </c>
      <c r="T92" s="3" t="s">
        <v>48</v>
      </c>
      <c r="U92" s="139" t="str">
        <f t="shared" si="5"/>
        <v>Proposed TRV</v>
      </c>
    </row>
    <row r="93" spans="1:21" ht="15">
      <c r="A93" s="154" t="str">
        <f t="shared" si="4"/>
        <v>436_OEHHA</v>
      </c>
      <c r="B93" s="3">
        <v>236</v>
      </c>
      <c r="C93" s="3">
        <v>436</v>
      </c>
      <c r="D93" s="3" t="s">
        <v>718</v>
      </c>
      <c r="E93" s="3" t="s">
        <v>719</v>
      </c>
      <c r="F93" s="3" t="s">
        <v>669</v>
      </c>
      <c r="G93" s="3">
        <v>2.5999999999999998E-5</v>
      </c>
      <c r="H93" s="3" t="s">
        <v>61</v>
      </c>
      <c r="I93" s="3" t="s">
        <v>41</v>
      </c>
      <c r="J93" s="3" t="s">
        <v>53</v>
      </c>
      <c r="K93" s="3">
        <v>1.4084507042253522E-5</v>
      </c>
      <c r="L93" s="15">
        <f t="shared" si="3"/>
        <v>1.4E-5</v>
      </c>
      <c r="M93" s="4">
        <v>36251</v>
      </c>
      <c r="N93" s="4" t="s">
        <v>62</v>
      </c>
      <c r="O93" s="3" t="s">
        <v>720</v>
      </c>
      <c r="P93" s="3"/>
      <c r="Q93" s="3" t="s">
        <v>721</v>
      </c>
      <c r="R93" s="5" t="s">
        <v>50</v>
      </c>
      <c r="S93" s="3" t="s">
        <v>722</v>
      </c>
      <c r="T93" s="3" t="s">
        <v>41</v>
      </c>
      <c r="U93" s="139" t="str">
        <f t="shared" si="5"/>
        <v>Other Source</v>
      </c>
    </row>
    <row r="94" spans="1:21" ht="15">
      <c r="A94" s="154" t="str">
        <f t="shared" si="4"/>
        <v>436_DEQ</v>
      </c>
      <c r="B94" s="3">
        <v>236</v>
      </c>
      <c r="C94" s="3">
        <v>436</v>
      </c>
      <c r="D94" s="3" t="s">
        <v>718</v>
      </c>
      <c r="E94" s="3" t="s">
        <v>719</v>
      </c>
      <c r="F94" s="3" t="s">
        <v>669</v>
      </c>
      <c r="G94" s="3">
        <v>2.5999999999999998E-5</v>
      </c>
      <c r="H94" s="3" t="s">
        <v>61</v>
      </c>
      <c r="I94" s="3" t="s">
        <v>41</v>
      </c>
      <c r="J94" s="3" t="s">
        <v>61</v>
      </c>
      <c r="K94" s="3">
        <v>2.6041666666666668E-5</v>
      </c>
      <c r="L94" s="15">
        <f t="shared" si="3"/>
        <v>2.5999999999999998E-5</v>
      </c>
      <c r="M94" s="4">
        <v>45414</v>
      </c>
      <c r="N94" s="4" t="s">
        <v>62</v>
      </c>
      <c r="O94" s="3" t="s">
        <v>723</v>
      </c>
      <c r="P94" s="3" t="s">
        <v>724</v>
      </c>
      <c r="Q94" s="3"/>
      <c r="R94" s="5" t="s">
        <v>50</v>
      </c>
      <c r="S94" s="3" t="s">
        <v>722</v>
      </c>
      <c r="T94" s="3" t="s">
        <v>41</v>
      </c>
      <c r="U94" s="139" t="str">
        <f t="shared" si="5"/>
        <v>Proposed TRV</v>
      </c>
    </row>
    <row r="95" spans="1:21" ht="15">
      <c r="A95" s="154" t="str">
        <f t="shared" si="4"/>
        <v>437_OEHHA</v>
      </c>
      <c r="B95" s="3">
        <v>246</v>
      </c>
      <c r="C95" s="3">
        <v>437</v>
      </c>
      <c r="D95" s="3" t="s">
        <v>725</v>
      </c>
      <c r="E95" s="3" t="s">
        <v>726</v>
      </c>
      <c r="F95" s="3" t="s">
        <v>669</v>
      </c>
      <c r="G95" s="3">
        <v>1.7000000000000001E-4</v>
      </c>
      <c r="H95" s="3" t="s">
        <v>61</v>
      </c>
      <c r="I95" s="3" t="s">
        <v>41</v>
      </c>
      <c r="J95" s="3" t="s">
        <v>53</v>
      </c>
      <c r="K95" s="3">
        <v>9.0909090909090904E-5</v>
      </c>
      <c r="L95" s="15">
        <f t="shared" si="3"/>
        <v>9.1000000000000003E-5</v>
      </c>
      <c r="M95" s="4">
        <v>36251</v>
      </c>
      <c r="N95" s="4" t="s">
        <v>3285</v>
      </c>
      <c r="O95" s="3" t="s">
        <v>727</v>
      </c>
      <c r="P95" s="3"/>
      <c r="Q95" s="3" t="s">
        <v>704</v>
      </c>
      <c r="R95" s="5" t="s">
        <v>50</v>
      </c>
      <c r="S95" s="3" t="s">
        <v>728</v>
      </c>
      <c r="T95" s="3" t="s">
        <v>41</v>
      </c>
      <c r="U95" s="139" t="str">
        <f t="shared" si="5"/>
        <v>Other Source</v>
      </c>
    </row>
    <row r="96" spans="1:21" ht="15">
      <c r="A96" s="154" t="str">
        <f t="shared" si="4"/>
        <v>437_DEQ</v>
      </c>
      <c r="B96" s="3">
        <v>246</v>
      </c>
      <c r="C96" s="3">
        <v>437</v>
      </c>
      <c r="D96" s="3" t="s">
        <v>725</v>
      </c>
      <c r="E96" s="3" t="s">
        <v>726</v>
      </c>
      <c r="F96" s="3" t="s">
        <v>669</v>
      </c>
      <c r="G96" s="3">
        <v>1.7000000000000001E-4</v>
      </c>
      <c r="H96" s="3" t="s">
        <v>61</v>
      </c>
      <c r="I96" s="3" t="s">
        <v>41</v>
      </c>
      <c r="J96" s="3" t="s">
        <v>61</v>
      </c>
      <c r="K96" s="3">
        <v>1.6666666666666669E-4</v>
      </c>
      <c r="L96" s="15">
        <f t="shared" si="3"/>
        <v>1.7000000000000001E-4</v>
      </c>
      <c r="M96" s="4">
        <v>45265</v>
      </c>
      <c r="N96" s="4" t="s">
        <v>3285</v>
      </c>
      <c r="O96" s="3" t="s">
        <v>729</v>
      </c>
      <c r="P96" s="3"/>
      <c r="Q96" s="3" t="s">
        <v>707</v>
      </c>
      <c r="R96" s="5" t="s">
        <v>50</v>
      </c>
      <c r="S96" s="3" t="s">
        <v>728</v>
      </c>
      <c r="T96" s="3" t="s">
        <v>41</v>
      </c>
      <c r="U96" s="139" t="str">
        <f t="shared" si="5"/>
        <v>Proposed TRV</v>
      </c>
    </row>
    <row r="97" spans="1:21" ht="15">
      <c r="A97" s="154" t="str">
        <f t="shared" si="4"/>
        <v>438_OEHHA</v>
      </c>
      <c r="B97" s="3">
        <v>247</v>
      </c>
      <c r="C97" s="3">
        <v>438</v>
      </c>
      <c r="D97" s="3" t="s">
        <v>730</v>
      </c>
      <c r="E97" s="3" t="s">
        <v>731</v>
      </c>
      <c r="F97" s="3" t="s">
        <v>669</v>
      </c>
      <c r="G97" s="3">
        <v>1.6999999999999999E-3</v>
      </c>
      <c r="H97" s="3" t="s">
        <v>61</v>
      </c>
      <c r="I97" s="3" t="s">
        <v>41</v>
      </c>
      <c r="J97" s="3" t="s">
        <v>53</v>
      </c>
      <c r="K97" s="3">
        <v>9.0909090909090898E-4</v>
      </c>
      <c r="L97" s="15">
        <f t="shared" si="3"/>
        <v>9.1E-4</v>
      </c>
      <c r="M97" s="4">
        <v>36251</v>
      </c>
      <c r="N97" s="4" t="s">
        <v>3285</v>
      </c>
      <c r="O97" s="3" t="s">
        <v>732</v>
      </c>
      <c r="P97" s="3"/>
      <c r="Q97" s="3" t="s">
        <v>704</v>
      </c>
      <c r="R97" s="5" t="s">
        <v>50</v>
      </c>
      <c r="S97" s="3" t="s">
        <v>733</v>
      </c>
      <c r="T97" s="3" t="s">
        <v>41</v>
      </c>
      <c r="U97" s="139" t="str">
        <f t="shared" si="5"/>
        <v>Other Source</v>
      </c>
    </row>
    <row r="98" spans="1:21" ht="15">
      <c r="A98" s="154" t="str">
        <f t="shared" si="4"/>
        <v>438_DEQ</v>
      </c>
      <c r="B98" s="3">
        <v>247</v>
      </c>
      <c r="C98" s="3">
        <v>438</v>
      </c>
      <c r="D98" s="3" t="s">
        <v>730</v>
      </c>
      <c r="E98" s="3" t="s">
        <v>731</v>
      </c>
      <c r="F98" s="3" t="s">
        <v>669</v>
      </c>
      <c r="G98" s="3">
        <v>1.6999999999999999E-3</v>
      </c>
      <c r="H98" s="3" t="s">
        <v>61</v>
      </c>
      <c r="I98" s="3" t="s">
        <v>41</v>
      </c>
      <c r="J98" s="3" t="s">
        <v>61</v>
      </c>
      <c r="K98" s="3">
        <v>1.6666666666666668E-3</v>
      </c>
      <c r="L98" s="15">
        <f t="shared" si="3"/>
        <v>1.6999999999999999E-3</v>
      </c>
      <c r="M98" s="4">
        <v>45265</v>
      </c>
      <c r="N98" s="4" t="s">
        <v>3285</v>
      </c>
      <c r="O98" s="3" t="s">
        <v>734</v>
      </c>
      <c r="P98" s="3"/>
      <c r="Q98" s="3" t="s">
        <v>707</v>
      </c>
      <c r="R98" s="5" t="s">
        <v>50</v>
      </c>
      <c r="S98" s="3" t="s">
        <v>733</v>
      </c>
      <c r="T98" s="3" t="s">
        <v>41</v>
      </c>
      <c r="U98" s="139" t="str">
        <f t="shared" si="5"/>
        <v>Proposed TRV</v>
      </c>
    </row>
    <row r="99" spans="1:21" ht="15">
      <c r="A99" s="154" t="str">
        <f t="shared" si="4"/>
        <v>218_OEHHA</v>
      </c>
      <c r="B99" s="3">
        <v>248</v>
      </c>
      <c r="C99" s="3">
        <v>218</v>
      </c>
      <c r="D99" s="3" t="s">
        <v>2670</v>
      </c>
      <c r="E99" s="3" t="s">
        <v>2671</v>
      </c>
      <c r="F99" s="3" t="s">
        <v>669</v>
      </c>
      <c r="G99" s="3">
        <v>1.0999999999999999E-2</v>
      </c>
      <c r="H99" s="3" t="s">
        <v>53</v>
      </c>
      <c r="I99" s="3" t="s">
        <v>48</v>
      </c>
      <c r="J99" s="3" t="s">
        <v>53</v>
      </c>
      <c r="K99" s="3">
        <v>1.1235955056179775E-2</v>
      </c>
      <c r="L99" s="15">
        <f t="shared" si="3"/>
        <v>1.0999999999999999E-2</v>
      </c>
      <c r="M99" s="4">
        <v>36251</v>
      </c>
      <c r="N99" s="4" t="s">
        <v>62</v>
      </c>
      <c r="O99" s="3" t="s">
        <v>2672</v>
      </c>
      <c r="P99" s="3"/>
      <c r="Q99" s="3" t="s">
        <v>2673</v>
      </c>
      <c r="R99" s="5" t="s">
        <v>50</v>
      </c>
      <c r="S99" s="3" t="s">
        <v>1088</v>
      </c>
      <c r="T99" s="3" t="s">
        <v>48</v>
      </c>
      <c r="U99" s="139" t="str">
        <f t="shared" si="5"/>
        <v>Proposed TRV</v>
      </c>
    </row>
    <row r="100" spans="1:21" ht="15">
      <c r="A100" s="154" t="str">
        <f t="shared" si="4"/>
        <v>220_IRIS</v>
      </c>
      <c r="B100" s="3">
        <v>250</v>
      </c>
      <c r="C100" s="3">
        <v>220</v>
      </c>
      <c r="D100" s="3" t="s">
        <v>1326</v>
      </c>
      <c r="E100" s="3" t="s">
        <v>1327</v>
      </c>
      <c r="F100" s="3" t="s">
        <v>669</v>
      </c>
      <c r="G100" s="3">
        <v>0.2</v>
      </c>
      <c r="H100" s="3" t="s">
        <v>364</v>
      </c>
      <c r="I100" s="3" t="s">
        <v>41</v>
      </c>
      <c r="J100" s="3" t="s">
        <v>364</v>
      </c>
      <c r="K100" s="3">
        <v>0.19999999999999998</v>
      </c>
      <c r="L100" s="15">
        <f t="shared" si="3"/>
        <v>0.2</v>
      </c>
      <c r="M100" s="4">
        <v>41537</v>
      </c>
      <c r="N100" s="4" t="s">
        <v>62</v>
      </c>
      <c r="O100" s="3" t="s">
        <v>2674</v>
      </c>
      <c r="P100" s="3"/>
      <c r="Q100" s="3" t="s">
        <v>1328</v>
      </c>
      <c r="R100" s="5" t="s">
        <v>50</v>
      </c>
      <c r="S100" s="3" t="s">
        <v>823</v>
      </c>
      <c r="T100" s="3" t="s">
        <v>48</v>
      </c>
      <c r="U100" s="139" t="str">
        <f t="shared" si="5"/>
        <v>Proposed TRV</v>
      </c>
    </row>
    <row r="101" spans="1:21" ht="15">
      <c r="A101" s="154" t="str">
        <f t="shared" si="4"/>
        <v>220_OEHHA</v>
      </c>
      <c r="B101" s="3">
        <v>250</v>
      </c>
      <c r="C101" s="3">
        <v>220</v>
      </c>
      <c r="D101" s="3" t="s">
        <v>1326</v>
      </c>
      <c r="E101" s="3" t="s">
        <v>1327</v>
      </c>
      <c r="F101" s="3" t="s">
        <v>669</v>
      </c>
      <c r="G101" s="3">
        <v>0.2</v>
      </c>
      <c r="H101" s="3" t="s">
        <v>364</v>
      </c>
      <c r="I101" s="3" t="s">
        <v>41</v>
      </c>
      <c r="J101" s="3" t="s">
        <v>53</v>
      </c>
      <c r="K101" s="3">
        <v>0.12987012987012986</v>
      </c>
      <c r="L101" s="15">
        <f t="shared" si="3"/>
        <v>0.13</v>
      </c>
      <c r="M101" s="4">
        <v>36251</v>
      </c>
      <c r="N101" s="4" t="s">
        <v>62</v>
      </c>
      <c r="O101" s="3" t="s">
        <v>2675</v>
      </c>
      <c r="P101" s="3"/>
      <c r="Q101" s="3" t="s">
        <v>2676</v>
      </c>
      <c r="R101" s="5" t="s">
        <v>50</v>
      </c>
      <c r="S101" s="3" t="s">
        <v>823</v>
      </c>
      <c r="T101" s="3" t="s">
        <v>48</v>
      </c>
      <c r="U101" s="139" t="str">
        <f t="shared" si="5"/>
        <v>Other Source</v>
      </c>
    </row>
    <row r="102" spans="1:21" ht="15">
      <c r="A102" s="154" t="str">
        <f t="shared" si="4"/>
        <v>222_IRIS</v>
      </c>
      <c r="B102" s="3">
        <v>251</v>
      </c>
      <c r="C102" s="3">
        <v>222</v>
      </c>
      <c r="D102" s="3" t="s">
        <v>2677</v>
      </c>
      <c r="E102" s="3" t="s">
        <v>2678</v>
      </c>
      <c r="F102" s="3" t="s">
        <v>669</v>
      </c>
      <c r="G102" s="3">
        <v>4.4999999999999997E-3</v>
      </c>
      <c r="H102" s="3" t="s">
        <v>364</v>
      </c>
      <c r="I102" s="3" t="s">
        <v>41</v>
      </c>
      <c r="J102" s="3" t="s">
        <v>364</v>
      </c>
      <c r="K102" s="3">
        <v>4.5454545454545452E-3</v>
      </c>
      <c r="L102" s="15">
        <f t="shared" si="3"/>
        <v>4.4999999999999997E-3</v>
      </c>
      <c r="M102" s="4">
        <v>31808</v>
      </c>
      <c r="N102" s="4" t="s">
        <v>62</v>
      </c>
      <c r="O102" s="3" t="s">
        <v>2679</v>
      </c>
      <c r="P102" s="3"/>
      <c r="Q102" s="3" t="s">
        <v>2569</v>
      </c>
      <c r="R102" s="5" t="s">
        <v>50</v>
      </c>
      <c r="S102" s="3" t="s">
        <v>2680</v>
      </c>
      <c r="T102" s="3" t="s">
        <v>48</v>
      </c>
      <c r="U102" s="139" t="str">
        <f t="shared" si="5"/>
        <v>Proposed TRV</v>
      </c>
    </row>
    <row r="103" spans="1:21" ht="15">
      <c r="A103" s="154" t="str">
        <f t="shared" si="4"/>
        <v>225_IRIS</v>
      </c>
      <c r="B103" s="3">
        <v>255</v>
      </c>
      <c r="C103" s="3">
        <v>225</v>
      </c>
      <c r="D103" s="3" t="s">
        <v>1352</v>
      </c>
      <c r="E103" s="3" t="s">
        <v>1353</v>
      </c>
      <c r="F103" s="3" t="s">
        <v>669</v>
      </c>
      <c r="G103" s="3">
        <v>4.2999999999999997E-2</v>
      </c>
      <c r="H103" s="3" t="s">
        <v>53</v>
      </c>
      <c r="I103" s="3" t="s">
        <v>41</v>
      </c>
      <c r="J103" s="3" t="s">
        <v>364</v>
      </c>
      <c r="K103" s="3">
        <v>0.83333333333333337</v>
      </c>
      <c r="L103" s="15">
        <f t="shared" si="3"/>
        <v>0.83</v>
      </c>
      <c r="M103" s="4">
        <v>32203</v>
      </c>
      <c r="N103" s="4" t="s">
        <v>62</v>
      </c>
      <c r="O103" s="3" t="s">
        <v>2690</v>
      </c>
      <c r="P103" s="3"/>
      <c r="Q103" s="3" t="s">
        <v>2691</v>
      </c>
      <c r="R103" s="5" t="s">
        <v>50</v>
      </c>
      <c r="S103" s="3" t="s">
        <v>1359</v>
      </c>
      <c r="T103" s="3" t="s">
        <v>48</v>
      </c>
      <c r="U103" s="139" t="str">
        <f t="shared" si="5"/>
        <v>Other Source</v>
      </c>
    </row>
    <row r="104" spans="1:21" ht="15">
      <c r="A104" s="154" t="str">
        <f t="shared" si="4"/>
        <v>225_OEHHA</v>
      </c>
      <c r="B104" s="3">
        <v>255</v>
      </c>
      <c r="C104" s="3">
        <v>225</v>
      </c>
      <c r="D104" s="3" t="s">
        <v>1352</v>
      </c>
      <c r="E104" s="3" t="s">
        <v>1353</v>
      </c>
      <c r="F104" s="3" t="s">
        <v>669</v>
      </c>
      <c r="G104" s="3">
        <v>4.2999999999999997E-2</v>
      </c>
      <c r="H104" s="3" t="s">
        <v>53</v>
      </c>
      <c r="I104" s="3" t="s">
        <v>41</v>
      </c>
      <c r="J104" s="3" t="s">
        <v>53</v>
      </c>
      <c r="K104" s="3">
        <v>4.3478260869565216E-2</v>
      </c>
      <c r="L104" s="15">
        <f t="shared" si="3"/>
        <v>4.2999999999999997E-2</v>
      </c>
      <c r="M104" s="4">
        <v>36251</v>
      </c>
      <c r="N104" s="4" t="s">
        <v>62</v>
      </c>
      <c r="O104" s="3" t="s">
        <v>2692</v>
      </c>
      <c r="P104" s="3"/>
      <c r="Q104" s="3" t="s">
        <v>2693</v>
      </c>
      <c r="R104" s="5" t="s">
        <v>50</v>
      </c>
      <c r="S104" s="3" t="s">
        <v>1359</v>
      </c>
      <c r="T104" s="3" t="s">
        <v>48</v>
      </c>
      <c r="U104" s="139" t="str">
        <f t="shared" si="5"/>
        <v>Proposed TRV</v>
      </c>
    </row>
    <row r="105" spans="1:21" ht="15">
      <c r="A105" s="154" t="str">
        <f t="shared" si="4"/>
        <v>229_OEHHA</v>
      </c>
      <c r="B105" s="3">
        <v>260</v>
      </c>
      <c r="C105" s="3">
        <v>229</v>
      </c>
      <c r="D105" s="3" t="s">
        <v>1389</v>
      </c>
      <c r="E105" s="3" t="s">
        <v>1390</v>
      </c>
      <c r="F105" s="3" t="s">
        <v>669</v>
      </c>
      <c r="G105" s="3">
        <v>0.4</v>
      </c>
      <c r="H105" s="3" t="s">
        <v>53</v>
      </c>
      <c r="I105" s="3" t="s">
        <v>48</v>
      </c>
      <c r="J105" s="3" t="s">
        <v>53</v>
      </c>
      <c r="K105" s="3">
        <v>0.39999999999999997</v>
      </c>
      <c r="L105" s="15">
        <f t="shared" si="3"/>
        <v>0.4</v>
      </c>
      <c r="M105" s="4">
        <v>39387</v>
      </c>
      <c r="N105" s="4" t="s">
        <v>62</v>
      </c>
      <c r="O105" s="3" t="s">
        <v>2694</v>
      </c>
      <c r="P105" s="3"/>
      <c r="Q105" s="3" t="s">
        <v>1391</v>
      </c>
      <c r="R105" s="5" t="s">
        <v>50</v>
      </c>
      <c r="S105" s="3" t="s">
        <v>1395</v>
      </c>
      <c r="T105" s="3" t="s">
        <v>48</v>
      </c>
      <c r="U105" s="139" t="str">
        <f t="shared" si="5"/>
        <v>Proposed TRV</v>
      </c>
    </row>
    <row r="106" spans="1:21" ht="15">
      <c r="A106" s="154" t="str">
        <f t="shared" si="4"/>
        <v>232_IRIS</v>
      </c>
      <c r="B106" s="3">
        <v>262</v>
      </c>
      <c r="C106" s="3">
        <v>232</v>
      </c>
      <c r="D106" s="3" t="s">
        <v>1411</v>
      </c>
      <c r="E106" s="3" t="s">
        <v>1412</v>
      </c>
      <c r="F106" s="3" t="s">
        <v>669</v>
      </c>
      <c r="G106" s="3">
        <v>1.6999999999999999E-3</v>
      </c>
      <c r="H106" s="3" t="s">
        <v>364</v>
      </c>
      <c r="I106" s="3" t="s">
        <v>41</v>
      </c>
      <c r="J106" s="3" t="s">
        <v>364</v>
      </c>
      <c r="K106" s="3">
        <v>1.6666666666666668E-3</v>
      </c>
      <c r="L106" s="15">
        <f t="shared" si="3"/>
        <v>1.6999999999999999E-3</v>
      </c>
      <c r="M106" s="4">
        <v>38197</v>
      </c>
      <c r="N106" s="4" t="s">
        <v>62</v>
      </c>
      <c r="O106" s="3" t="s">
        <v>2695</v>
      </c>
      <c r="P106" s="3"/>
      <c r="Q106" s="3" t="s">
        <v>1413</v>
      </c>
      <c r="R106" s="5" t="s">
        <v>50</v>
      </c>
      <c r="S106" s="3" t="s">
        <v>1417</v>
      </c>
      <c r="T106" s="3" t="s">
        <v>48</v>
      </c>
      <c r="U106" s="139" t="str">
        <f t="shared" si="5"/>
        <v>Proposed TRV</v>
      </c>
    </row>
    <row r="107" spans="1:21" ht="15">
      <c r="A107" s="154" t="str">
        <f t="shared" si="4"/>
        <v>232_OEHHA</v>
      </c>
      <c r="B107" s="3">
        <v>262</v>
      </c>
      <c r="C107" s="3">
        <v>232</v>
      </c>
      <c r="D107" s="3" t="s">
        <v>1411</v>
      </c>
      <c r="E107" s="3" t="s">
        <v>1412</v>
      </c>
      <c r="F107" s="3" t="s">
        <v>669</v>
      </c>
      <c r="G107" s="3">
        <v>1.6999999999999999E-3</v>
      </c>
      <c r="H107" s="3" t="s">
        <v>364</v>
      </c>
      <c r="I107" s="3" t="s">
        <v>41</v>
      </c>
      <c r="J107" s="3" t="s">
        <v>53</v>
      </c>
      <c r="K107" s="3">
        <v>1.408450704225352E-2</v>
      </c>
      <c r="L107" s="15">
        <f t="shared" si="3"/>
        <v>1.4E-2</v>
      </c>
      <c r="M107" s="4">
        <v>31229</v>
      </c>
      <c r="N107" s="4" t="s">
        <v>62</v>
      </c>
      <c r="O107" s="3" t="s">
        <v>2696</v>
      </c>
      <c r="P107" s="3"/>
      <c r="Q107" s="3" t="s">
        <v>1413</v>
      </c>
      <c r="R107" s="5" t="s">
        <v>50</v>
      </c>
      <c r="S107" s="3" t="s">
        <v>1417</v>
      </c>
      <c r="T107" s="3" t="s">
        <v>48</v>
      </c>
      <c r="U107" s="139" t="str">
        <f t="shared" si="5"/>
        <v>Other Source</v>
      </c>
    </row>
    <row r="108" spans="1:21" ht="15">
      <c r="A108" s="154" t="str">
        <f t="shared" si="4"/>
        <v>233_IRIS</v>
      </c>
      <c r="B108" s="3">
        <v>263</v>
      </c>
      <c r="C108" s="3">
        <v>233</v>
      </c>
      <c r="D108" s="3" t="s">
        <v>1427</v>
      </c>
      <c r="E108" s="3" t="s">
        <v>1428</v>
      </c>
      <c r="F108" s="3" t="s">
        <v>669</v>
      </c>
      <c r="G108" s="3">
        <v>3.7999999999999999E-2</v>
      </c>
      <c r="H108" s="3" t="s">
        <v>364</v>
      </c>
      <c r="I108" s="3" t="s">
        <v>41</v>
      </c>
      <c r="J108" s="3" t="s">
        <v>364</v>
      </c>
      <c r="K108" s="3">
        <v>3.8461538461538464E-2</v>
      </c>
      <c r="L108" s="15">
        <f t="shared" si="3"/>
        <v>3.7999999999999999E-2</v>
      </c>
      <c r="M108" s="4">
        <v>31867</v>
      </c>
      <c r="N108" s="4" t="s">
        <v>62</v>
      </c>
      <c r="O108" s="3" t="s">
        <v>2697</v>
      </c>
      <c r="P108" s="3"/>
      <c r="Q108" s="3" t="s">
        <v>2613</v>
      </c>
      <c r="R108" s="5" t="s">
        <v>50</v>
      </c>
      <c r="S108" s="3" t="s">
        <v>1433</v>
      </c>
      <c r="T108" s="3" t="s">
        <v>48</v>
      </c>
      <c r="U108" s="139" t="str">
        <f t="shared" si="5"/>
        <v>Proposed TRV</v>
      </c>
    </row>
    <row r="109" spans="1:21" ht="15">
      <c r="A109" s="154" t="str">
        <f t="shared" si="4"/>
        <v>233_OEHHA</v>
      </c>
      <c r="B109" s="3">
        <v>263</v>
      </c>
      <c r="C109" s="3">
        <v>233</v>
      </c>
      <c r="D109" s="3" t="s">
        <v>1427</v>
      </c>
      <c r="E109" s="3" t="s">
        <v>1428</v>
      </c>
      <c r="F109" s="3" t="s">
        <v>669</v>
      </c>
      <c r="G109" s="3">
        <v>3.7999999999999999E-2</v>
      </c>
      <c r="H109" s="3" t="s">
        <v>364</v>
      </c>
      <c r="I109" s="3" t="s">
        <v>41</v>
      </c>
      <c r="J109" s="3" t="s">
        <v>53</v>
      </c>
      <c r="K109" s="3">
        <v>4.7619047619047616E-2</v>
      </c>
      <c r="L109" s="15">
        <f t="shared" si="3"/>
        <v>4.8000000000000001E-2</v>
      </c>
      <c r="M109" s="4">
        <v>31291</v>
      </c>
      <c r="N109" s="4" t="s">
        <v>62</v>
      </c>
      <c r="O109" s="3" t="s">
        <v>2697</v>
      </c>
      <c r="P109" s="3"/>
      <c r="Q109" s="3" t="s">
        <v>2613</v>
      </c>
      <c r="R109" s="5" t="s">
        <v>50</v>
      </c>
      <c r="S109" s="3" t="s">
        <v>1433</v>
      </c>
      <c r="T109" s="3" t="s">
        <v>48</v>
      </c>
      <c r="U109" s="139" t="str">
        <f t="shared" si="5"/>
        <v>Other Source</v>
      </c>
    </row>
    <row r="110" spans="1:21" ht="15">
      <c r="A110" s="154" t="str">
        <f t="shared" si="4"/>
        <v>236_IRIS</v>
      </c>
      <c r="B110" s="3">
        <v>266</v>
      </c>
      <c r="C110" s="3">
        <v>236</v>
      </c>
      <c r="D110" s="3" t="s">
        <v>1499</v>
      </c>
      <c r="E110" s="3" t="s">
        <v>1500</v>
      </c>
      <c r="F110" s="3" t="s">
        <v>669</v>
      </c>
      <c r="G110" s="3">
        <v>3.3E-4</v>
      </c>
      <c r="H110" s="3" t="s">
        <v>364</v>
      </c>
      <c r="I110" s="3" t="s">
        <v>41</v>
      </c>
      <c r="J110" s="3" t="s">
        <v>364</v>
      </c>
      <c r="K110" s="3">
        <v>3.3333333333333332E-4</v>
      </c>
      <c r="L110" s="15">
        <f t="shared" si="3"/>
        <v>3.3E-4</v>
      </c>
      <c r="M110" s="4">
        <v>42720</v>
      </c>
      <c r="N110" s="4" t="s">
        <v>42</v>
      </c>
      <c r="O110" s="3" t="s">
        <v>2698</v>
      </c>
      <c r="P110" s="3"/>
      <c r="Q110" s="3" t="s">
        <v>2699</v>
      </c>
      <c r="R110" s="5" t="s">
        <v>50</v>
      </c>
      <c r="S110" s="3" t="s">
        <v>1506</v>
      </c>
      <c r="T110" s="3" t="s">
        <v>48</v>
      </c>
      <c r="U110" s="139" t="str">
        <f t="shared" si="5"/>
        <v>Proposed TRV</v>
      </c>
    </row>
    <row r="111" spans="1:21" ht="15">
      <c r="A111" s="154" t="str">
        <f t="shared" si="4"/>
        <v>236_OEHHA</v>
      </c>
      <c r="B111" s="3">
        <v>266</v>
      </c>
      <c r="C111" s="3">
        <v>236</v>
      </c>
      <c r="D111" s="3" t="s">
        <v>1499</v>
      </c>
      <c r="E111" s="3" t="s">
        <v>1500</v>
      </c>
      <c r="F111" s="3" t="s">
        <v>669</v>
      </c>
      <c r="G111" s="3">
        <v>3.3E-4</v>
      </c>
      <c r="H111" s="3" t="s">
        <v>364</v>
      </c>
      <c r="I111" s="3" t="s">
        <v>41</v>
      </c>
      <c r="J111" s="3" t="s">
        <v>53</v>
      </c>
      <c r="K111" s="3">
        <v>1.1363636363636364E-2</v>
      </c>
      <c r="L111" s="15">
        <f t="shared" si="3"/>
        <v>1.0999999999999999E-2</v>
      </c>
      <c r="M111" s="4">
        <v>32082</v>
      </c>
      <c r="N111" s="4" t="s">
        <v>62</v>
      </c>
      <c r="O111" s="3" t="s">
        <v>2571</v>
      </c>
      <c r="P111" s="3"/>
      <c r="Q111" s="3" t="s">
        <v>1502</v>
      </c>
      <c r="R111" s="5" t="s">
        <v>50</v>
      </c>
      <c r="S111" s="3" t="s">
        <v>1506</v>
      </c>
      <c r="T111" s="3" t="s">
        <v>48</v>
      </c>
      <c r="U111" s="139" t="str">
        <f t="shared" si="5"/>
        <v>Other Source</v>
      </c>
    </row>
    <row r="112" spans="1:21" ht="15">
      <c r="A112" s="154" t="str">
        <f t="shared" si="4"/>
        <v>237_OEHHA</v>
      </c>
      <c r="B112" s="3">
        <v>267</v>
      </c>
      <c r="C112" s="3">
        <v>237</v>
      </c>
      <c r="D112" s="3" t="s">
        <v>2700</v>
      </c>
      <c r="E112" s="3" t="s">
        <v>2701</v>
      </c>
      <c r="F112" s="3" t="s">
        <v>669</v>
      </c>
      <c r="G112" s="3">
        <v>7.6999999999999999E-2</v>
      </c>
      <c r="H112" s="3" t="s">
        <v>53</v>
      </c>
      <c r="I112" s="3" t="s">
        <v>48</v>
      </c>
      <c r="J112" s="3" t="s">
        <v>53</v>
      </c>
      <c r="K112" s="3">
        <v>7.6923076923076927E-2</v>
      </c>
      <c r="L112" s="15">
        <f t="shared" si="3"/>
        <v>7.6999999999999999E-2</v>
      </c>
      <c r="M112" s="4">
        <v>36251</v>
      </c>
      <c r="N112" s="4" t="s">
        <v>62</v>
      </c>
      <c r="O112" s="3" t="s">
        <v>2641</v>
      </c>
      <c r="P112" s="3"/>
      <c r="Q112" s="3" t="s">
        <v>2702</v>
      </c>
      <c r="R112" s="5" t="s">
        <v>50</v>
      </c>
      <c r="S112" s="3" t="s">
        <v>823</v>
      </c>
      <c r="T112" s="3" t="s">
        <v>48</v>
      </c>
      <c r="U112" s="139" t="str">
        <f t="shared" si="5"/>
        <v>Proposed TRV</v>
      </c>
    </row>
    <row r="113" spans="1:21" ht="15">
      <c r="A113" s="154" t="str">
        <f t="shared" si="4"/>
        <v>1063T_IRIS</v>
      </c>
      <c r="B113" s="3">
        <v>268</v>
      </c>
      <c r="C113" s="3" t="s">
        <v>2172</v>
      </c>
      <c r="D113" s="3" t="s">
        <v>2173</v>
      </c>
      <c r="E113" s="3" t="s">
        <v>2174</v>
      </c>
      <c r="F113" s="3" t="s">
        <v>669</v>
      </c>
      <c r="G113" s="3">
        <v>13</v>
      </c>
      <c r="H113" s="3" t="s">
        <v>364</v>
      </c>
      <c r="I113" s="3" t="s">
        <v>48</v>
      </c>
      <c r="J113" s="3" t="s">
        <v>364</v>
      </c>
      <c r="K113" s="3">
        <v>12.5</v>
      </c>
      <c r="L113" s="15">
        <f t="shared" si="3"/>
        <v>13</v>
      </c>
      <c r="M113" s="4">
        <v>44421</v>
      </c>
      <c r="N113" s="4" t="s">
        <v>62</v>
      </c>
      <c r="O113" s="3" t="s">
        <v>2957</v>
      </c>
      <c r="P113" s="3"/>
      <c r="Q113" s="3" t="s">
        <v>2175</v>
      </c>
      <c r="R113" s="5" t="s">
        <v>50</v>
      </c>
      <c r="S113" s="3" t="s">
        <v>2179</v>
      </c>
      <c r="T113" s="3" t="s">
        <v>41</v>
      </c>
      <c r="U113" s="139" t="str">
        <f t="shared" si="5"/>
        <v>Proposed TRV</v>
      </c>
    </row>
    <row r="114" spans="1:21" ht="15">
      <c r="A114" s="154" t="str">
        <f t="shared" si="4"/>
        <v>250_IRIS</v>
      </c>
      <c r="B114" s="3">
        <v>276</v>
      </c>
      <c r="C114" s="3">
        <v>250</v>
      </c>
      <c r="D114" s="3" t="s">
        <v>496</v>
      </c>
      <c r="E114" s="3" t="s">
        <v>497</v>
      </c>
      <c r="F114" s="3" t="s">
        <v>669</v>
      </c>
      <c r="G114" s="3">
        <v>0.14000000000000001</v>
      </c>
      <c r="H114" s="3" t="s">
        <v>364</v>
      </c>
      <c r="I114" s="3" t="s">
        <v>41</v>
      </c>
      <c r="J114" s="3" t="s">
        <v>364</v>
      </c>
      <c r="K114" s="3">
        <v>0.13513513513513511</v>
      </c>
      <c r="L114" s="15">
        <f t="shared" si="3"/>
        <v>0.14000000000000001</v>
      </c>
      <c r="M114" s="4">
        <v>45505</v>
      </c>
      <c r="N114" s="4" t="s">
        <v>42</v>
      </c>
      <c r="O114" s="3" t="s">
        <v>692</v>
      </c>
      <c r="P114" s="3"/>
      <c r="Q114" s="3" t="s">
        <v>693</v>
      </c>
      <c r="R114" s="5" t="s">
        <v>50</v>
      </c>
      <c r="S114" s="3" t="s">
        <v>502</v>
      </c>
      <c r="T114" s="3" t="s">
        <v>41</v>
      </c>
      <c r="U114" s="139" t="str">
        <f t="shared" si="5"/>
        <v>Proposed TRV</v>
      </c>
    </row>
    <row r="115" spans="1:21" ht="15">
      <c r="A115" s="154" t="str">
        <f t="shared" si="4"/>
        <v>250_OEHHA</v>
      </c>
      <c r="B115" s="3">
        <v>276</v>
      </c>
      <c r="C115" s="3">
        <v>250</v>
      </c>
      <c r="D115" s="3" t="s">
        <v>496</v>
      </c>
      <c r="E115" s="3" t="s">
        <v>497</v>
      </c>
      <c r="F115" s="3" t="s">
        <v>669</v>
      </c>
      <c r="G115" s="3">
        <v>0.14000000000000001</v>
      </c>
      <c r="H115" s="3" t="s">
        <v>364</v>
      </c>
      <c r="I115" s="3" t="s">
        <v>41</v>
      </c>
      <c r="J115" s="3" t="s">
        <v>53</v>
      </c>
      <c r="K115" s="3">
        <v>0.16666666666666666</v>
      </c>
      <c r="L115" s="15">
        <f t="shared" si="3"/>
        <v>0.17</v>
      </c>
      <c r="M115" s="4">
        <v>33664</v>
      </c>
      <c r="N115" s="4" t="s">
        <v>62</v>
      </c>
      <c r="O115" s="3" t="s">
        <v>694</v>
      </c>
      <c r="P115" s="3"/>
      <c r="Q115" s="3" t="s">
        <v>695</v>
      </c>
      <c r="R115" s="5" t="s">
        <v>50</v>
      </c>
      <c r="S115" s="3" t="s">
        <v>502</v>
      </c>
      <c r="T115" s="3" t="s">
        <v>41</v>
      </c>
      <c r="U115" s="139" t="str">
        <f t="shared" si="5"/>
        <v>Other Source</v>
      </c>
    </row>
    <row r="116" spans="1:21" ht="15">
      <c r="A116" s="154" t="str">
        <f t="shared" si="4"/>
        <v>278_IRIS</v>
      </c>
      <c r="B116" s="3">
        <v>311</v>
      </c>
      <c r="C116" s="3">
        <v>278</v>
      </c>
      <c r="D116" s="3" t="s">
        <v>2703</v>
      </c>
      <c r="E116" s="3" t="s">
        <v>2704</v>
      </c>
      <c r="F116" s="3" t="s">
        <v>669</v>
      </c>
      <c r="G116" s="3">
        <v>7.6999999999999996E-4</v>
      </c>
      <c r="H116" s="3" t="s">
        <v>364</v>
      </c>
      <c r="I116" s="3" t="s">
        <v>48</v>
      </c>
      <c r="J116" s="3" t="s">
        <v>364</v>
      </c>
      <c r="K116" s="3">
        <v>7.6923076923076923E-4</v>
      </c>
      <c r="L116" s="15">
        <f t="shared" si="3"/>
        <v>7.6999999999999996E-4</v>
      </c>
      <c r="M116" s="4">
        <v>32050</v>
      </c>
      <c r="N116" s="4" t="s">
        <v>62</v>
      </c>
      <c r="O116" s="3" t="s">
        <v>2705</v>
      </c>
      <c r="P116" s="3"/>
      <c r="Q116" s="3" t="s">
        <v>2706</v>
      </c>
      <c r="R116" s="5" t="s">
        <v>50</v>
      </c>
      <c r="S116" s="3" t="s">
        <v>1630</v>
      </c>
      <c r="T116" s="3" t="s">
        <v>48</v>
      </c>
      <c r="U116" s="139" t="str">
        <f t="shared" si="5"/>
        <v>Proposed TRV</v>
      </c>
    </row>
    <row r="117" spans="1:21" ht="15">
      <c r="A117" s="154" t="str">
        <f t="shared" si="4"/>
        <v>279_IRIS</v>
      </c>
      <c r="B117" s="3">
        <v>312</v>
      </c>
      <c r="C117" s="3">
        <v>279</v>
      </c>
      <c r="D117" s="3" t="s">
        <v>2707</v>
      </c>
      <c r="E117" s="3" t="s">
        <v>2708</v>
      </c>
      <c r="F117" s="3" t="s">
        <v>669</v>
      </c>
      <c r="G117" s="3">
        <v>3.8000000000000002E-4</v>
      </c>
      <c r="H117" s="3" t="s">
        <v>364</v>
      </c>
      <c r="I117" s="3" t="s">
        <v>48</v>
      </c>
      <c r="J117" s="3" t="s">
        <v>364</v>
      </c>
      <c r="K117" s="3">
        <v>3.8461538461538462E-4</v>
      </c>
      <c r="L117" s="15">
        <f t="shared" si="3"/>
        <v>3.8000000000000002E-4</v>
      </c>
      <c r="M117" s="4">
        <v>32050</v>
      </c>
      <c r="N117" s="4" t="s">
        <v>62</v>
      </c>
      <c r="O117" s="3" t="s">
        <v>2709</v>
      </c>
      <c r="P117" s="3"/>
      <c r="Q117" s="3" t="s">
        <v>2710</v>
      </c>
      <c r="R117" s="5" t="s">
        <v>50</v>
      </c>
      <c r="S117" s="3" t="s">
        <v>1542</v>
      </c>
      <c r="T117" s="3" t="s">
        <v>48</v>
      </c>
      <c r="U117" s="139" t="str">
        <f t="shared" si="5"/>
        <v>Proposed TRV</v>
      </c>
    </row>
    <row r="118" spans="1:21" ht="15">
      <c r="A118" s="154" t="str">
        <f t="shared" si="4"/>
        <v>280_IRIS</v>
      </c>
      <c r="B118" s="3">
        <v>316</v>
      </c>
      <c r="C118" s="3">
        <v>280</v>
      </c>
      <c r="D118" s="135" t="s">
        <v>2711</v>
      </c>
      <c r="E118" s="135" t="s">
        <v>2712</v>
      </c>
      <c r="F118" s="3" t="s">
        <v>669</v>
      </c>
      <c r="G118" s="3">
        <v>2E-3</v>
      </c>
      <c r="H118" s="3" t="s">
        <v>53</v>
      </c>
      <c r="I118" s="3" t="s">
        <v>41</v>
      </c>
      <c r="J118" s="3" t="s">
        <v>364</v>
      </c>
      <c r="K118" s="3">
        <v>2.1739130434782609E-3</v>
      </c>
      <c r="L118" s="15">
        <f t="shared" si="3"/>
        <v>2.2000000000000001E-3</v>
      </c>
      <c r="M118" s="4">
        <v>33298</v>
      </c>
      <c r="N118" s="4" t="s">
        <v>62</v>
      </c>
      <c r="O118" s="3" t="s">
        <v>2713</v>
      </c>
      <c r="P118" s="3"/>
      <c r="Q118" s="3" t="s">
        <v>2714</v>
      </c>
      <c r="R118" s="5" t="s">
        <v>50</v>
      </c>
      <c r="S118" s="3" t="s">
        <v>1542</v>
      </c>
      <c r="T118" s="3" t="s">
        <v>48</v>
      </c>
      <c r="U118" s="139" t="str">
        <f t="shared" si="5"/>
        <v>Other Source</v>
      </c>
    </row>
    <row r="119" spans="1:21" ht="15">
      <c r="A119" s="154" t="str">
        <f t="shared" si="4"/>
        <v>280_OEHHA</v>
      </c>
      <c r="B119" s="3">
        <v>316</v>
      </c>
      <c r="C119" s="136">
        <v>280</v>
      </c>
      <c r="D119" s="3" t="s">
        <v>2711</v>
      </c>
      <c r="E119" s="3" t="s">
        <v>2712</v>
      </c>
      <c r="F119" s="137" t="s">
        <v>669</v>
      </c>
      <c r="G119" s="3">
        <v>2E-3</v>
      </c>
      <c r="H119" s="3" t="s">
        <v>53</v>
      </c>
      <c r="I119" s="3" t="s">
        <v>41</v>
      </c>
      <c r="J119" s="3" t="s">
        <v>53</v>
      </c>
      <c r="K119" s="3">
        <v>1.9607843137254902E-3</v>
      </c>
      <c r="L119" s="15">
        <f t="shared" si="3"/>
        <v>2E-3</v>
      </c>
      <c r="M119" s="4">
        <v>36251</v>
      </c>
      <c r="N119" s="4" t="s">
        <v>62</v>
      </c>
      <c r="O119" s="3" t="s">
        <v>2715</v>
      </c>
      <c r="P119" s="3"/>
      <c r="Q119" s="3" t="s">
        <v>2716</v>
      </c>
      <c r="R119" s="5" t="s">
        <v>50</v>
      </c>
      <c r="S119" s="3" t="s">
        <v>1542</v>
      </c>
      <c r="T119" s="3" t="s">
        <v>48</v>
      </c>
      <c r="U119" s="139" t="str">
        <f t="shared" si="5"/>
        <v>Proposed TRV</v>
      </c>
    </row>
    <row r="120" spans="1:21" ht="15">
      <c r="A120" s="154" t="str">
        <f t="shared" si="4"/>
        <v>281_IRIS</v>
      </c>
      <c r="B120" s="3">
        <v>317</v>
      </c>
      <c r="C120" s="136">
        <v>281</v>
      </c>
      <c r="D120" s="3" t="s">
        <v>2717</v>
      </c>
      <c r="E120" s="3" t="s">
        <v>2718</v>
      </c>
      <c r="F120" s="137" t="s">
        <v>669</v>
      </c>
      <c r="G120" s="3">
        <v>4.4999999999999998E-2</v>
      </c>
      <c r="H120" s="3" t="s">
        <v>364</v>
      </c>
      <c r="I120" s="3" t="s">
        <v>48</v>
      </c>
      <c r="J120" s="3" t="s">
        <v>364</v>
      </c>
      <c r="K120" s="3">
        <v>4.5454545454545456E-2</v>
      </c>
      <c r="L120" s="15">
        <f t="shared" si="3"/>
        <v>4.4999999999999998E-2</v>
      </c>
      <c r="M120" s="4">
        <v>31867</v>
      </c>
      <c r="N120" s="4" t="s">
        <v>62</v>
      </c>
      <c r="O120" s="3" t="s">
        <v>2719</v>
      </c>
      <c r="P120" s="3"/>
      <c r="Q120" s="3" t="s">
        <v>2720</v>
      </c>
      <c r="R120" s="5" t="s">
        <v>50</v>
      </c>
      <c r="S120" s="3" t="s">
        <v>1630</v>
      </c>
      <c r="T120" s="3" t="s">
        <v>48</v>
      </c>
      <c r="U120" s="139" t="str">
        <f t="shared" si="5"/>
        <v>Proposed TRV</v>
      </c>
    </row>
    <row r="121" spans="1:21" ht="15">
      <c r="A121" s="154" t="str">
        <f t="shared" si="4"/>
        <v>282_IRIS</v>
      </c>
      <c r="B121" s="3">
        <v>318</v>
      </c>
      <c r="C121" s="136">
        <v>282</v>
      </c>
      <c r="D121" s="138" t="s">
        <v>2721</v>
      </c>
      <c r="E121" s="138" t="s">
        <v>2722</v>
      </c>
      <c r="F121" s="3" t="s">
        <v>669</v>
      </c>
      <c r="G121" s="3">
        <v>9.1E-4</v>
      </c>
      <c r="H121" s="3" t="s">
        <v>53</v>
      </c>
      <c r="I121" s="3" t="s">
        <v>41</v>
      </c>
      <c r="J121" s="3" t="s">
        <v>364</v>
      </c>
      <c r="K121" s="3">
        <v>1.9607843137254902E-3</v>
      </c>
      <c r="L121" s="15">
        <f t="shared" si="3"/>
        <v>2E-3</v>
      </c>
      <c r="M121" s="4">
        <v>31867</v>
      </c>
      <c r="N121" s="4" t="s">
        <v>62</v>
      </c>
      <c r="O121" s="3" t="s">
        <v>2723</v>
      </c>
      <c r="P121" s="3"/>
      <c r="Q121" s="3" t="s">
        <v>2724</v>
      </c>
      <c r="R121" s="5" t="s">
        <v>50</v>
      </c>
      <c r="S121" s="3" t="s">
        <v>823</v>
      </c>
      <c r="T121" s="3" t="s">
        <v>48</v>
      </c>
      <c r="U121" s="139" t="str">
        <f t="shared" si="5"/>
        <v>Other Source</v>
      </c>
    </row>
    <row r="122" spans="1:21" ht="15">
      <c r="A122" s="154" t="str">
        <f t="shared" si="4"/>
        <v>282_OEHHA</v>
      </c>
      <c r="B122" s="3">
        <v>318</v>
      </c>
      <c r="C122" s="3">
        <v>282</v>
      </c>
      <c r="D122" s="3" t="s">
        <v>2721</v>
      </c>
      <c r="E122" s="3" t="s">
        <v>2722</v>
      </c>
      <c r="F122" s="3" t="s">
        <v>669</v>
      </c>
      <c r="G122" s="3">
        <v>9.1E-4</v>
      </c>
      <c r="H122" s="3" t="s">
        <v>53</v>
      </c>
      <c r="I122" s="3" t="s">
        <v>41</v>
      </c>
      <c r="J122" s="3" t="s">
        <v>53</v>
      </c>
      <c r="K122" s="3">
        <v>9.0909090909090898E-4</v>
      </c>
      <c r="L122" s="15">
        <f t="shared" si="3"/>
        <v>9.1E-4</v>
      </c>
      <c r="M122" s="4">
        <v>36251</v>
      </c>
      <c r="N122" s="4" t="s">
        <v>62</v>
      </c>
      <c r="O122" s="3" t="s">
        <v>2637</v>
      </c>
      <c r="P122" s="3"/>
      <c r="Q122" s="3" t="s">
        <v>2725</v>
      </c>
      <c r="R122" s="5" t="s">
        <v>50</v>
      </c>
      <c r="S122" s="3" t="s">
        <v>823</v>
      </c>
      <c r="T122" s="3" t="s">
        <v>48</v>
      </c>
      <c r="U122" s="139" t="str">
        <f t="shared" si="5"/>
        <v>Proposed TRV</v>
      </c>
    </row>
    <row r="123" spans="1:21" ht="15">
      <c r="A123" s="154" t="str">
        <f t="shared" si="4"/>
        <v>283_IRIS</v>
      </c>
      <c r="B123" s="3">
        <v>319</v>
      </c>
      <c r="C123" s="3">
        <v>283</v>
      </c>
      <c r="D123" s="3" t="s">
        <v>2726</v>
      </c>
      <c r="E123" s="3" t="s">
        <v>2727</v>
      </c>
      <c r="F123" s="3" t="s">
        <v>669</v>
      </c>
      <c r="G123" s="3">
        <v>9.1E-4</v>
      </c>
      <c r="H123" s="3" t="s">
        <v>53</v>
      </c>
      <c r="I123" s="3" t="s">
        <v>41</v>
      </c>
      <c r="J123" s="3" t="s">
        <v>364</v>
      </c>
      <c r="K123" s="3">
        <v>5.5555555555555556E-4</v>
      </c>
      <c r="L123" s="15">
        <f t="shared" si="3"/>
        <v>5.5999999999999995E-4</v>
      </c>
      <c r="M123" s="4">
        <v>31867</v>
      </c>
      <c r="N123" s="4" t="s">
        <v>62</v>
      </c>
      <c r="O123" s="3" t="s">
        <v>2728</v>
      </c>
      <c r="P123" s="3"/>
      <c r="Q123" s="3" t="s">
        <v>2729</v>
      </c>
      <c r="R123" s="5" t="s">
        <v>50</v>
      </c>
      <c r="S123" s="3" t="s">
        <v>2730</v>
      </c>
      <c r="T123" s="3" t="s">
        <v>48</v>
      </c>
      <c r="U123" s="139" t="str">
        <f t="shared" si="5"/>
        <v>Other Source</v>
      </c>
    </row>
    <row r="124" spans="1:21" ht="15">
      <c r="A124" s="154" t="str">
        <f t="shared" si="4"/>
        <v>283_OEHHA</v>
      </c>
      <c r="B124" s="3">
        <v>319</v>
      </c>
      <c r="C124" s="3">
        <v>283</v>
      </c>
      <c r="D124" s="3" t="s">
        <v>2726</v>
      </c>
      <c r="E124" s="3" t="s">
        <v>2727</v>
      </c>
      <c r="F124" s="3" t="s">
        <v>669</v>
      </c>
      <c r="G124" s="3">
        <v>9.1E-4</v>
      </c>
      <c r="H124" s="3" t="s">
        <v>53</v>
      </c>
      <c r="I124" s="3" t="s">
        <v>41</v>
      </c>
      <c r="J124" s="3" t="s">
        <v>53</v>
      </c>
      <c r="K124" s="3">
        <v>9.0909090909090898E-4</v>
      </c>
      <c r="L124" s="15">
        <f t="shared" si="3"/>
        <v>9.1E-4</v>
      </c>
      <c r="M124" s="4">
        <v>36251</v>
      </c>
      <c r="N124" s="4" t="s">
        <v>62</v>
      </c>
      <c r="O124" s="3" t="s">
        <v>2637</v>
      </c>
      <c r="P124" s="3"/>
      <c r="Q124" s="3" t="s">
        <v>2725</v>
      </c>
      <c r="R124" s="5" t="s">
        <v>50</v>
      </c>
      <c r="S124" s="3" t="s">
        <v>2730</v>
      </c>
      <c r="T124" s="3" t="s">
        <v>48</v>
      </c>
      <c r="U124" s="139" t="str">
        <f t="shared" si="5"/>
        <v>Proposed TRV</v>
      </c>
    </row>
    <row r="125" spans="1:21" ht="15">
      <c r="A125" s="154" t="str">
        <f t="shared" si="4"/>
        <v>284_IRIS</v>
      </c>
      <c r="B125" s="3">
        <v>320</v>
      </c>
      <c r="C125" s="3">
        <v>284</v>
      </c>
      <c r="D125" s="3" t="s">
        <v>2731</v>
      </c>
      <c r="E125" s="3" t="s">
        <v>2732</v>
      </c>
      <c r="F125" s="3" t="s">
        <v>669</v>
      </c>
      <c r="G125" s="3">
        <v>9.1E-4</v>
      </c>
      <c r="H125" s="3" t="s">
        <v>53</v>
      </c>
      <c r="I125" s="3" t="s">
        <v>41</v>
      </c>
      <c r="J125" s="3" t="s">
        <v>364</v>
      </c>
      <c r="K125" s="3">
        <v>1.8867924528301887E-3</v>
      </c>
      <c r="L125" s="15">
        <f t="shared" si="3"/>
        <v>1.9E-3</v>
      </c>
      <c r="M125" s="4">
        <v>32050</v>
      </c>
      <c r="N125" s="4" t="s">
        <v>62</v>
      </c>
      <c r="O125" s="3" t="s">
        <v>2733</v>
      </c>
      <c r="P125" s="3"/>
      <c r="Q125" s="3" t="s">
        <v>2734</v>
      </c>
      <c r="R125" s="5" t="s">
        <v>50</v>
      </c>
      <c r="S125" s="3" t="s">
        <v>2735</v>
      </c>
      <c r="T125" s="3" t="s">
        <v>48</v>
      </c>
      <c r="U125" s="139" t="str">
        <f t="shared" si="5"/>
        <v>Other Source</v>
      </c>
    </row>
    <row r="126" spans="1:21" ht="15">
      <c r="A126" s="154" t="str">
        <f t="shared" si="4"/>
        <v>284_OEHHA</v>
      </c>
      <c r="B126" s="3">
        <v>320</v>
      </c>
      <c r="C126" s="3">
        <v>284</v>
      </c>
      <c r="D126" s="3" t="s">
        <v>2731</v>
      </c>
      <c r="E126" s="3" t="s">
        <v>2732</v>
      </c>
      <c r="F126" s="3" t="s">
        <v>669</v>
      </c>
      <c r="G126" s="3">
        <v>9.1E-4</v>
      </c>
      <c r="H126" s="3" t="s">
        <v>53</v>
      </c>
      <c r="I126" s="3" t="s">
        <v>41</v>
      </c>
      <c r="J126" s="3" t="s">
        <v>53</v>
      </c>
      <c r="K126" s="3">
        <v>9.0909090909090898E-4</v>
      </c>
      <c r="L126" s="15">
        <f t="shared" si="3"/>
        <v>9.1E-4</v>
      </c>
      <c r="M126" s="4">
        <v>36251</v>
      </c>
      <c r="N126" s="4" t="s">
        <v>62</v>
      </c>
      <c r="O126" s="3" t="s">
        <v>2637</v>
      </c>
      <c r="P126" s="3"/>
      <c r="Q126" s="3" t="s">
        <v>2725</v>
      </c>
      <c r="R126" s="5" t="s">
        <v>50</v>
      </c>
      <c r="S126" s="3" t="s">
        <v>2735</v>
      </c>
      <c r="T126" s="3" t="s">
        <v>48</v>
      </c>
      <c r="U126" s="139" t="str">
        <f t="shared" si="5"/>
        <v>Proposed TRV</v>
      </c>
    </row>
    <row r="127" spans="1:21" ht="15">
      <c r="A127" s="154" t="str">
        <f t="shared" si="4"/>
        <v>285_OEHHA</v>
      </c>
      <c r="B127" s="3">
        <v>321</v>
      </c>
      <c r="C127" s="3">
        <v>285</v>
      </c>
      <c r="D127" s="3" t="s">
        <v>2736</v>
      </c>
      <c r="E127" s="3" t="s">
        <v>2737</v>
      </c>
      <c r="F127" s="3" t="s">
        <v>669</v>
      </c>
      <c r="G127" s="3">
        <v>3.2000000000000002E-3</v>
      </c>
      <c r="H127" s="3" t="s">
        <v>53</v>
      </c>
      <c r="I127" s="3" t="s">
        <v>48</v>
      </c>
      <c r="J127" s="3" t="s">
        <v>53</v>
      </c>
      <c r="K127" s="3">
        <v>3.2258064516129032E-3</v>
      </c>
      <c r="L127" s="15">
        <f t="shared" si="3"/>
        <v>3.2000000000000002E-3</v>
      </c>
      <c r="M127" s="4">
        <v>36251</v>
      </c>
      <c r="N127" s="4" t="s">
        <v>62</v>
      </c>
      <c r="O127" s="3" t="s">
        <v>2637</v>
      </c>
      <c r="P127" s="3"/>
      <c r="Q127" s="3" t="s">
        <v>2738</v>
      </c>
      <c r="R127" s="5" t="s">
        <v>50</v>
      </c>
      <c r="S127" s="3" t="s">
        <v>823</v>
      </c>
      <c r="T127" s="3" t="s">
        <v>48</v>
      </c>
      <c r="U127" s="139" t="str">
        <f t="shared" si="5"/>
        <v>Proposed TRV</v>
      </c>
    </row>
    <row r="128" spans="1:21" ht="15">
      <c r="A128" s="154" t="str">
        <f t="shared" si="4"/>
        <v>287_OEHHA</v>
      </c>
      <c r="B128" s="3">
        <v>323</v>
      </c>
      <c r="C128" s="3">
        <v>287</v>
      </c>
      <c r="D128" s="3" t="s">
        <v>1562</v>
      </c>
      <c r="E128" s="3" t="s">
        <v>1563</v>
      </c>
      <c r="F128" s="3" t="s">
        <v>669</v>
      </c>
      <c r="G128" s="3">
        <v>9.0999999999999998E-2</v>
      </c>
      <c r="H128" s="3" t="s">
        <v>53</v>
      </c>
      <c r="I128" s="3" t="s">
        <v>48</v>
      </c>
      <c r="J128" s="3" t="s">
        <v>53</v>
      </c>
      <c r="K128" s="3">
        <v>9.0909090909090912E-2</v>
      </c>
      <c r="L128" s="15">
        <f t="shared" si="3"/>
        <v>9.0999999999999998E-2</v>
      </c>
      <c r="M128" s="4">
        <v>33604</v>
      </c>
      <c r="N128" s="4" t="s">
        <v>62</v>
      </c>
      <c r="O128" s="3" t="s">
        <v>2587</v>
      </c>
      <c r="P128" s="3"/>
      <c r="Q128" s="3" t="s">
        <v>2739</v>
      </c>
      <c r="R128" s="5" t="s">
        <v>50</v>
      </c>
      <c r="S128" s="3" t="s">
        <v>1567</v>
      </c>
      <c r="T128" s="3" t="s">
        <v>41</v>
      </c>
      <c r="U128" s="139" t="str">
        <f t="shared" si="5"/>
        <v>Proposed TRV</v>
      </c>
    </row>
    <row r="129" spans="1:21" ht="15">
      <c r="A129" s="154" t="str">
        <f t="shared" si="4"/>
        <v>289_PPRTV</v>
      </c>
      <c r="B129" s="3">
        <v>326</v>
      </c>
      <c r="C129" s="3">
        <v>289</v>
      </c>
      <c r="D129" s="3" t="s">
        <v>1572</v>
      </c>
      <c r="E129" s="3" t="s">
        <v>1573</v>
      </c>
      <c r="F129" s="3" t="s">
        <v>669</v>
      </c>
      <c r="G129" s="3">
        <v>5</v>
      </c>
      <c r="H129" s="3" t="s">
        <v>371</v>
      </c>
      <c r="I129" s="3" t="s">
        <v>48</v>
      </c>
      <c r="J129" s="3" t="s">
        <v>371</v>
      </c>
      <c r="K129" s="3">
        <v>4.9999999999999991</v>
      </c>
      <c r="L129" s="15">
        <f t="shared" si="3"/>
        <v>5</v>
      </c>
      <c r="M129" s="4">
        <v>40086</v>
      </c>
      <c r="N129" s="4" t="s">
        <v>62</v>
      </c>
      <c r="O129" s="3" t="s">
        <v>2740</v>
      </c>
      <c r="P129" s="3"/>
      <c r="Q129" s="3" t="s">
        <v>2741</v>
      </c>
      <c r="R129" s="5" t="s">
        <v>50</v>
      </c>
      <c r="S129" s="3" t="s">
        <v>1580</v>
      </c>
      <c r="T129" s="3" t="s">
        <v>41</v>
      </c>
      <c r="U129" s="139" t="str">
        <f t="shared" si="5"/>
        <v>Proposed TRV</v>
      </c>
    </row>
    <row r="130" spans="1:21" ht="15">
      <c r="A130" s="154" t="str">
        <f t="shared" si="4"/>
        <v>290_IRIS</v>
      </c>
      <c r="B130" s="3">
        <v>327</v>
      </c>
      <c r="C130" s="3">
        <v>290</v>
      </c>
      <c r="D130" s="3" t="s">
        <v>1587</v>
      </c>
      <c r="E130" s="3" t="s">
        <v>1588</v>
      </c>
      <c r="F130" s="3" t="s">
        <v>669</v>
      </c>
      <c r="G130" s="3">
        <v>2.0000000000000001E-4</v>
      </c>
      <c r="H130" s="3" t="s">
        <v>53</v>
      </c>
      <c r="I130" s="3" t="s">
        <v>41</v>
      </c>
      <c r="J130" s="3" t="s">
        <v>364</v>
      </c>
      <c r="K130" s="3">
        <v>2.0408163265306123E-4</v>
      </c>
      <c r="L130" s="15">
        <f t="shared" si="3"/>
        <v>2.0000000000000001E-4</v>
      </c>
      <c r="M130" s="4">
        <v>32393</v>
      </c>
      <c r="N130" s="4" t="s">
        <v>62</v>
      </c>
      <c r="O130" s="3" t="s">
        <v>2742</v>
      </c>
      <c r="P130" s="3"/>
      <c r="Q130" s="3" t="s">
        <v>2743</v>
      </c>
      <c r="R130" s="5" t="s">
        <v>50</v>
      </c>
      <c r="S130" s="3" t="s">
        <v>3132</v>
      </c>
      <c r="T130" s="3" t="s">
        <v>48</v>
      </c>
      <c r="U130" s="139" t="str">
        <f t="shared" si="5"/>
        <v>Other Source</v>
      </c>
    </row>
    <row r="131" spans="1:21" ht="15">
      <c r="A131" s="154" t="str">
        <f t="shared" si="4"/>
        <v>290_OEHHA</v>
      </c>
      <c r="B131" s="3">
        <v>327</v>
      </c>
      <c r="C131" s="3">
        <v>290</v>
      </c>
      <c r="D131" s="3" t="s">
        <v>1587</v>
      </c>
      <c r="E131" s="3" t="s">
        <v>1588</v>
      </c>
      <c r="F131" s="3" t="s">
        <v>669</v>
      </c>
      <c r="G131" s="3">
        <v>2.0000000000000001E-4</v>
      </c>
      <c r="H131" s="3" t="s">
        <v>53</v>
      </c>
      <c r="I131" s="3" t="s">
        <v>41</v>
      </c>
      <c r="J131" s="3" t="s">
        <v>53</v>
      </c>
      <c r="K131" s="3">
        <v>2.0408163265306123E-4</v>
      </c>
      <c r="L131" s="15">
        <f t="shared" si="3"/>
        <v>2.0000000000000001E-4</v>
      </c>
      <c r="M131" s="4">
        <v>36251</v>
      </c>
      <c r="N131" s="4" t="s">
        <v>62</v>
      </c>
      <c r="O131" s="3" t="s">
        <v>2744</v>
      </c>
      <c r="P131" s="3"/>
      <c r="Q131" s="3" t="s">
        <v>2745</v>
      </c>
      <c r="R131" s="5" t="s">
        <v>50</v>
      </c>
      <c r="S131" s="3" t="s">
        <v>3132</v>
      </c>
      <c r="T131" s="3" t="s">
        <v>48</v>
      </c>
      <c r="U131" s="139" t="str">
        <f t="shared" si="5"/>
        <v>Proposed TRV</v>
      </c>
    </row>
    <row r="132" spans="1:21" ht="15">
      <c r="A132" s="154" t="str">
        <f t="shared" si="4"/>
        <v>301_OEHHA</v>
      </c>
      <c r="B132" s="3">
        <v>339</v>
      </c>
      <c r="C132" s="3">
        <v>301</v>
      </c>
      <c r="D132" s="3" t="s">
        <v>2431</v>
      </c>
      <c r="E132" s="3" t="s">
        <v>2432</v>
      </c>
      <c r="F132" s="3" t="s">
        <v>669</v>
      </c>
      <c r="G132" s="3">
        <v>0.19</v>
      </c>
      <c r="H132" s="3" t="s">
        <v>53</v>
      </c>
      <c r="I132" s="3" t="s">
        <v>48</v>
      </c>
      <c r="J132" s="3" t="s">
        <v>53</v>
      </c>
      <c r="K132" s="3">
        <v>0.18518518518518517</v>
      </c>
      <c r="L132" s="15">
        <f t="shared" si="3"/>
        <v>0.19</v>
      </c>
      <c r="M132" s="4">
        <v>45505</v>
      </c>
      <c r="N132" s="4" t="s">
        <v>62</v>
      </c>
      <c r="O132" s="3" t="s">
        <v>2967</v>
      </c>
      <c r="P132" s="3"/>
      <c r="Q132" s="3" t="s">
        <v>2968</v>
      </c>
      <c r="R132" s="5" t="s">
        <v>50</v>
      </c>
      <c r="S132" s="3" t="s">
        <v>3153</v>
      </c>
      <c r="T132" s="3" t="s">
        <v>41</v>
      </c>
      <c r="U132" s="139" t="str">
        <f t="shared" si="5"/>
        <v>Proposed TRV</v>
      </c>
    </row>
    <row r="133" spans="1:21" ht="15">
      <c r="A133" s="154" t="str">
        <f t="shared" si="4"/>
        <v>305_OEHHA</v>
      </c>
      <c r="B133" s="3">
        <v>349</v>
      </c>
      <c r="C133" s="3">
        <v>305</v>
      </c>
      <c r="D133" s="4" t="s">
        <v>1657</v>
      </c>
      <c r="E133" s="3" t="s">
        <v>1658</v>
      </c>
      <c r="F133" s="3" t="s">
        <v>669</v>
      </c>
      <c r="G133" s="3">
        <v>8.3000000000000004E-2</v>
      </c>
      <c r="H133" s="3" t="s">
        <v>53</v>
      </c>
      <c r="I133" s="3" t="s">
        <v>48</v>
      </c>
      <c r="J133" s="3" t="s">
        <v>53</v>
      </c>
      <c r="K133" s="3">
        <v>8.3333333333333329E-2</v>
      </c>
      <c r="L133" s="15">
        <f t="shared" ref="L133:L196" si="6">IF(K133="--","--",ROUND(K133,2-(1+INT(LOG10(ABS(K133))))))</f>
        <v>8.3000000000000004E-2</v>
      </c>
      <c r="M133" s="4">
        <v>35521</v>
      </c>
      <c r="N133" s="4" t="s">
        <v>62</v>
      </c>
      <c r="O133" s="3" t="s">
        <v>2746</v>
      </c>
      <c r="P133" s="3"/>
      <c r="Q133" s="3" t="s">
        <v>2747</v>
      </c>
      <c r="R133" s="5" t="s">
        <v>50</v>
      </c>
      <c r="S133" s="3" t="s">
        <v>1661</v>
      </c>
      <c r="T133" s="3" t="s">
        <v>41</v>
      </c>
      <c r="U133" s="139" t="str">
        <f t="shared" si="5"/>
        <v>Proposed TRV</v>
      </c>
    </row>
    <row r="134" spans="1:21" ht="15">
      <c r="A134" s="154" t="str">
        <f t="shared" ref="A134:A197" si="7">C134&amp;"_"&amp;J134</f>
        <v>439_OEHHA</v>
      </c>
      <c r="B134" s="3">
        <v>363</v>
      </c>
      <c r="C134" s="3">
        <v>439</v>
      </c>
      <c r="D134" s="3" t="s">
        <v>735</v>
      </c>
      <c r="E134" s="3" t="s">
        <v>736</v>
      </c>
      <c r="F134" s="3" t="s">
        <v>669</v>
      </c>
      <c r="G134" s="3">
        <v>2.9999999999999997E-4</v>
      </c>
      <c r="H134" s="3" t="s">
        <v>61</v>
      </c>
      <c r="I134" s="3" t="s">
        <v>41</v>
      </c>
      <c r="J134" s="3" t="s">
        <v>53</v>
      </c>
      <c r="K134" s="3">
        <v>1.5873015873015873E-4</v>
      </c>
      <c r="L134" s="15">
        <f t="shared" si="6"/>
        <v>1.6000000000000001E-4</v>
      </c>
      <c r="M134" s="4">
        <v>36251</v>
      </c>
      <c r="N134" s="4" t="s">
        <v>62</v>
      </c>
      <c r="O134" s="3" t="s">
        <v>737</v>
      </c>
      <c r="P134" s="3"/>
      <c r="Q134" s="3" t="s">
        <v>704</v>
      </c>
      <c r="R134" s="5" t="s">
        <v>50</v>
      </c>
      <c r="S134" s="3" t="s">
        <v>738</v>
      </c>
      <c r="T134" s="3" t="s">
        <v>41</v>
      </c>
      <c r="U134" s="139" t="str">
        <f t="shared" ref="U134:U197" si="8">IF(H134=J134,"Proposed TRV","Other Source")</f>
        <v>Other Source</v>
      </c>
    </row>
    <row r="135" spans="1:21" ht="15">
      <c r="A135" s="154" t="str">
        <f t="shared" si="7"/>
        <v>439_DEQ</v>
      </c>
      <c r="B135" s="3">
        <v>363</v>
      </c>
      <c r="C135" s="3">
        <v>439</v>
      </c>
      <c r="D135" s="3" t="s">
        <v>735</v>
      </c>
      <c r="E135" s="3" t="s">
        <v>736</v>
      </c>
      <c r="F135" s="3" t="s">
        <v>669</v>
      </c>
      <c r="G135" s="3">
        <v>2.9999999999999997E-4</v>
      </c>
      <c r="H135" s="3" t="s">
        <v>61</v>
      </c>
      <c r="I135" s="3" t="s">
        <v>41</v>
      </c>
      <c r="J135" s="3" t="s">
        <v>61</v>
      </c>
      <c r="K135" s="3">
        <v>2.9761904761904765E-4</v>
      </c>
      <c r="L135" s="15">
        <f t="shared" si="6"/>
        <v>2.9999999999999997E-4</v>
      </c>
      <c r="M135" s="4">
        <v>45414</v>
      </c>
      <c r="N135" s="4" t="s">
        <v>62</v>
      </c>
      <c r="O135" s="3" t="s">
        <v>739</v>
      </c>
      <c r="P135" s="3"/>
      <c r="Q135" s="3"/>
      <c r="R135" s="5" t="s">
        <v>50</v>
      </c>
      <c r="S135" s="3" t="s">
        <v>738</v>
      </c>
      <c r="T135" s="3" t="s">
        <v>41</v>
      </c>
      <c r="U135" s="139" t="str">
        <f t="shared" si="8"/>
        <v>Proposed TRV</v>
      </c>
    </row>
    <row r="136" spans="1:21" ht="15">
      <c r="A136" s="154" t="str">
        <f t="shared" si="7"/>
        <v>440_OEHHA</v>
      </c>
      <c r="B136" s="3">
        <v>364</v>
      </c>
      <c r="C136" s="3">
        <v>440</v>
      </c>
      <c r="D136" s="4" t="s">
        <v>2884</v>
      </c>
      <c r="E136" s="3" t="s">
        <v>2885</v>
      </c>
      <c r="F136" s="3" t="s">
        <v>669</v>
      </c>
      <c r="G136" s="3">
        <v>1.6999999999999999E-3</v>
      </c>
      <c r="H136" s="3" t="s">
        <v>61</v>
      </c>
      <c r="I136" s="3" t="s">
        <v>41</v>
      </c>
      <c r="J136" s="3" t="s">
        <v>53</v>
      </c>
      <c r="K136" s="3">
        <v>9.0909090909090898E-4</v>
      </c>
      <c r="L136" s="15">
        <f t="shared" si="6"/>
        <v>9.1E-4</v>
      </c>
      <c r="M136" s="4">
        <v>36251</v>
      </c>
      <c r="N136" s="4" t="s">
        <v>3285</v>
      </c>
      <c r="O136" s="3" t="s">
        <v>2886</v>
      </c>
      <c r="P136" s="3"/>
      <c r="Q136" s="3" t="s">
        <v>704</v>
      </c>
      <c r="R136" s="5" t="s">
        <v>50</v>
      </c>
      <c r="S136" s="3" t="s">
        <v>2887</v>
      </c>
      <c r="T136" s="3" t="s">
        <v>48</v>
      </c>
      <c r="U136" s="139" t="str">
        <f t="shared" si="8"/>
        <v>Other Source</v>
      </c>
    </row>
    <row r="137" spans="1:21" ht="15">
      <c r="A137" s="154" t="str">
        <f t="shared" si="7"/>
        <v>440_DEQ</v>
      </c>
      <c r="B137" s="3">
        <v>364</v>
      </c>
      <c r="C137" s="3">
        <v>440</v>
      </c>
      <c r="D137" s="4" t="s">
        <v>2884</v>
      </c>
      <c r="E137" s="3" t="s">
        <v>2885</v>
      </c>
      <c r="F137" s="3" t="s">
        <v>669</v>
      </c>
      <c r="G137" s="3">
        <v>1.6999999999999999E-3</v>
      </c>
      <c r="H137" s="3" t="s">
        <v>61</v>
      </c>
      <c r="I137" s="3" t="s">
        <v>41</v>
      </c>
      <c r="J137" s="3" t="s">
        <v>61</v>
      </c>
      <c r="K137" s="3">
        <v>1.6666666666666668E-3</v>
      </c>
      <c r="L137" s="15">
        <f t="shared" si="6"/>
        <v>1.6999999999999999E-3</v>
      </c>
      <c r="M137" s="4">
        <v>45265</v>
      </c>
      <c r="N137" s="4" t="s">
        <v>3285</v>
      </c>
      <c r="O137" s="3" t="s">
        <v>2888</v>
      </c>
      <c r="P137" s="3"/>
      <c r="Q137" s="3" t="s">
        <v>707</v>
      </c>
      <c r="R137" s="5" t="s">
        <v>50</v>
      </c>
      <c r="S137" s="3" t="s">
        <v>2887</v>
      </c>
      <c r="T137" s="3" t="s">
        <v>48</v>
      </c>
      <c r="U137" s="139" t="str">
        <f t="shared" si="8"/>
        <v>Proposed TRV</v>
      </c>
    </row>
    <row r="138" spans="1:21" ht="15">
      <c r="A138" s="154" t="str">
        <f t="shared" si="7"/>
        <v>327_OEHHA</v>
      </c>
      <c r="B138" s="3">
        <v>367</v>
      </c>
      <c r="C138" s="3">
        <v>327</v>
      </c>
      <c r="D138" s="3" t="s">
        <v>2748</v>
      </c>
      <c r="E138" s="3" t="s">
        <v>2749</v>
      </c>
      <c r="F138" s="3" t="s">
        <v>669</v>
      </c>
      <c r="G138" s="3">
        <v>2.3E-3</v>
      </c>
      <c r="H138" s="3" t="s">
        <v>53</v>
      </c>
      <c r="I138" s="3" t="s">
        <v>48</v>
      </c>
      <c r="J138" s="3" t="s">
        <v>53</v>
      </c>
      <c r="K138" s="3">
        <v>2.3255813953488372E-3</v>
      </c>
      <c r="L138" s="15">
        <f t="shared" si="6"/>
        <v>2.3E-3</v>
      </c>
      <c r="M138" s="4">
        <v>36251</v>
      </c>
      <c r="N138" s="4" t="s">
        <v>62</v>
      </c>
      <c r="O138" s="3" t="s">
        <v>2750</v>
      </c>
      <c r="P138" s="3"/>
      <c r="Q138" s="3" t="s">
        <v>2751</v>
      </c>
      <c r="R138" s="5" t="s">
        <v>50</v>
      </c>
      <c r="S138" s="3" t="s">
        <v>1359</v>
      </c>
      <c r="T138" s="3" t="s">
        <v>48</v>
      </c>
      <c r="U138" s="139" t="str">
        <f t="shared" si="8"/>
        <v>Proposed TRV</v>
      </c>
    </row>
    <row r="139" spans="1:21" ht="15">
      <c r="A139" s="154" t="str">
        <f t="shared" si="7"/>
        <v>329_OEHHA</v>
      </c>
      <c r="B139" s="3">
        <v>370</v>
      </c>
      <c r="C139" s="3">
        <v>329</v>
      </c>
      <c r="D139" s="3" t="s">
        <v>1714</v>
      </c>
      <c r="E139" s="3" t="s">
        <v>1715</v>
      </c>
      <c r="F139" s="3" t="s">
        <v>669</v>
      </c>
      <c r="G139" s="3">
        <v>2.2000000000000001E-3</v>
      </c>
      <c r="H139" s="3" t="s">
        <v>53</v>
      </c>
      <c r="I139" s="3" t="s">
        <v>48</v>
      </c>
      <c r="J139" s="3" t="s">
        <v>53</v>
      </c>
      <c r="K139" s="3">
        <v>2.1739130434782609E-3</v>
      </c>
      <c r="L139" s="15">
        <f t="shared" si="6"/>
        <v>2.2000000000000001E-3</v>
      </c>
      <c r="M139" s="4">
        <v>36251</v>
      </c>
      <c r="N139" s="4" t="s">
        <v>62</v>
      </c>
      <c r="O139" s="3" t="s">
        <v>2637</v>
      </c>
      <c r="P139" s="3"/>
      <c r="Q139" s="3" t="s">
        <v>2752</v>
      </c>
      <c r="R139" s="5" t="s">
        <v>50</v>
      </c>
      <c r="S139" s="3" t="s">
        <v>823</v>
      </c>
      <c r="T139" s="3" t="s">
        <v>48</v>
      </c>
      <c r="U139" s="139" t="str">
        <f t="shared" si="8"/>
        <v>Proposed TRV</v>
      </c>
    </row>
    <row r="140" spans="1:21" ht="15">
      <c r="A140" s="154" t="str">
        <f t="shared" si="7"/>
        <v>334_PPRTV</v>
      </c>
      <c r="B140" s="3">
        <v>372</v>
      </c>
      <c r="C140" s="3">
        <v>334</v>
      </c>
      <c r="D140" s="3" t="s">
        <v>2473</v>
      </c>
      <c r="E140" s="3" t="s">
        <v>2474</v>
      </c>
      <c r="F140" s="3" t="s">
        <v>669</v>
      </c>
      <c r="G140" s="3">
        <v>1E-3</v>
      </c>
      <c r="H140" s="3" t="s">
        <v>371</v>
      </c>
      <c r="I140" s="3" t="s">
        <v>48</v>
      </c>
      <c r="J140" s="3" t="s">
        <v>371</v>
      </c>
      <c r="K140" s="3">
        <v>1E-3</v>
      </c>
      <c r="L140" s="15">
        <f t="shared" si="6"/>
        <v>1E-3</v>
      </c>
      <c r="M140" s="4">
        <v>40450</v>
      </c>
      <c r="N140" s="4" t="s">
        <v>62</v>
      </c>
      <c r="O140" s="3" t="s">
        <v>2969</v>
      </c>
      <c r="P140" s="3"/>
      <c r="Q140" s="3" t="s">
        <v>2970</v>
      </c>
      <c r="R140" s="5" t="s">
        <v>50</v>
      </c>
      <c r="S140" s="3" t="s">
        <v>2479</v>
      </c>
      <c r="T140" s="3" t="s">
        <v>41</v>
      </c>
      <c r="U140" s="139" t="str">
        <f t="shared" si="8"/>
        <v>Proposed TRV</v>
      </c>
    </row>
    <row r="141" spans="1:21" ht="15">
      <c r="A141" s="154" t="str">
        <f t="shared" si="7"/>
        <v>1059T_DEQ</v>
      </c>
      <c r="B141" s="3">
        <v>380</v>
      </c>
      <c r="C141" s="3" t="s">
        <v>295</v>
      </c>
      <c r="D141" s="3" t="s">
        <v>296</v>
      </c>
      <c r="E141" s="3" t="s">
        <v>297</v>
      </c>
      <c r="F141" s="3" t="s">
        <v>669</v>
      </c>
      <c r="G141" s="3">
        <v>0.14000000000000001</v>
      </c>
      <c r="H141" s="3" t="s">
        <v>61</v>
      </c>
      <c r="I141" s="3" t="s">
        <v>48</v>
      </c>
      <c r="J141" s="3" t="s">
        <v>61</v>
      </c>
      <c r="K141" s="3">
        <v>0.14000000000000001</v>
      </c>
      <c r="L141" s="15">
        <f t="shared" si="6"/>
        <v>0.14000000000000001</v>
      </c>
      <c r="M141" s="4">
        <v>39566</v>
      </c>
      <c r="N141" s="4" t="s">
        <v>62</v>
      </c>
      <c r="O141" s="3" t="s">
        <v>2958</v>
      </c>
      <c r="P141" s="3"/>
      <c r="Q141" s="3" t="s">
        <v>2959</v>
      </c>
      <c r="R141" s="5" t="s">
        <v>50</v>
      </c>
      <c r="S141" s="3" t="s">
        <v>302</v>
      </c>
      <c r="T141" s="3" t="s">
        <v>41</v>
      </c>
      <c r="U141" s="139" t="str">
        <f t="shared" si="8"/>
        <v>Proposed TRV</v>
      </c>
    </row>
    <row r="142" spans="1:21" ht="15">
      <c r="A142" s="154" t="str">
        <f t="shared" si="7"/>
        <v>346_OEHHA</v>
      </c>
      <c r="B142" s="3">
        <v>390</v>
      </c>
      <c r="C142" s="3">
        <v>346</v>
      </c>
      <c r="D142" s="3" t="s">
        <v>544</v>
      </c>
      <c r="E142" s="3" t="s">
        <v>545</v>
      </c>
      <c r="F142" s="3" t="s">
        <v>669</v>
      </c>
      <c r="G142" s="3">
        <v>3.8</v>
      </c>
      <c r="H142" s="3" t="s">
        <v>53</v>
      </c>
      <c r="I142" s="3" t="s">
        <v>48</v>
      </c>
      <c r="J142" s="3" t="s">
        <v>53</v>
      </c>
      <c r="K142" s="3">
        <v>3.8461538461538458</v>
      </c>
      <c r="L142" s="15">
        <f t="shared" si="6"/>
        <v>3.8</v>
      </c>
      <c r="M142" s="4">
        <v>36465</v>
      </c>
      <c r="N142" s="4" t="s">
        <v>62</v>
      </c>
      <c r="O142" s="3" t="s">
        <v>2753</v>
      </c>
      <c r="P142" s="3"/>
      <c r="Q142" s="3" t="s">
        <v>2754</v>
      </c>
      <c r="R142" s="5" t="s">
        <v>50</v>
      </c>
      <c r="S142" s="3" t="s">
        <v>549</v>
      </c>
      <c r="T142" s="3" t="s">
        <v>48</v>
      </c>
      <c r="U142" s="139" t="str">
        <f t="shared" si="8"/>
        <v>Proposed TRV</v>
      </c>
    </row>
    <row r="143" spans="1:21" ht="15">
      <c r="A143" s="154" t="str">
        <f t="shared" si="7"/>
        <v>348_OEHHA</v>
      </c>
      <c r="B143" s="3">
        <v>392</v>
      </c>
      <c r="C143" s="3">
        <v>348</v>
      </c>
      <c r="D143" s="3" t="s">
        <v>2755</v>
      </c>
      <c r="E143" s="3" t="s">
        <v>2756</v>
      </c>
      <c r="F143" s="3" t="s">
        <v>669</v>
      </c>
      <c r="G143" s="3">
        <v>4.0000000000000001E-3</v>
      </c>
      <c r="H143" s="3" t="s">
        <v>53</v>
      </c>
      <c r="I143" s="3" t="s">
        <v>48</v>
      </c>
      <c r="J143" s="3" t="s">
        <v>53</v>
      </c>
      <c r="K143" s="3">
        <v>4.0000000000000001E-3</v>
      </c>
      <c r="L143" s="15">
        <f t="shared" si="6"/>
        <v>4.0000000000000001E-3</v>
      </c>
      <c r="M143" s="4">
        <v>36251</v>
      </c>
      <c r="N143" s="4" t="s">
        <v>62</v>
      </c>
      <c r="O143" s="3" t="s">
        <v>2608</v>
      </c>
      <c r="P143" s="3"/>
      <c r="Q143" s="3" t="s">
        <v>2569</v>
      </c>
      <c r="R143" s="5" t="s">
        <v>50</v>
      </c>
      <c r="S143" s="3" t="s">
        <v>1088</v>
      </c>
      <c r="T143" s="3" t="s">
        <v>48</v>
      </c>
      <c r="U143" s="139" t="str">
        <f t="shared" si="8"/>
        <v>Proposed TRV</v>
      </c>
    </row>
    <row r="144" spans="1:21" ht="15">
      <c r="A144" s="154" t="str">
        <f t="shared" si="7"/>
        <v>359_OEHHA</v>
      </c>
      <c r="B144" s="3">
        <v>401</v>
      </c>
      <c r="C144" s="3">
        <v>359</v>
      </c>
      <c r="D144" s="3" t="s">
        <v>2960</v>
      </c>
      <c r="E144" s="3" t="s">
        <v>2961</v>
      </c>
      <c r="F144" s="3" t="s">
        <v>669</v>
      </c>
      <c r="G144" s="3">
        <v>2.0000000000000001E-4</v>
      </c>
      <c r="H144" s="3" t="s">
        <v>53</v>
      </c>
      <c r="I144" s="3" t="s">
        <v>48</v>
      </c>
      <c r="J144" s="3" t="s">
        <v>53</v>
      </c>
      <c r="K144" s="3">
        <v>1.9607843137254898E-4</v>
      </c>
      <c r="L144" s="15">
        <f t="shared" si="6"/>
        <v>2.0000000000000001E-4</v>
      </c>
      <c r="M144" s="4">
        <v>33604</v>
      </c>
      <c r="N144" s="4" t="s">
        <v>62</v>
      </c>
      <c r="O144" s="3" t="s">
        <v>2637</v>
      </c>
      <c r="P144" s="3"/>
      <c r="Q144" s="3" t="s">
        <v>2962</v>
      </c>
      <c r="R144" s="5" t="s">
        <v>50</v>
      </c>
      <c r="S144" s="3" t="s">
        <v>2963</v>
      </c>
      <c r="T144" s="3" t="s">
        <v>41</v>
      </c>
      <c r="U144" s="139" t="str">
        <f t="shared" si="8"/>
        <v>Proposed TRV</v>
      </c>
    </row>
    <row r="145" spans="1:21" ht="15">
      <c r="A145" s="154" t="str">
        <f t="shared" si="7"/>
        <v>364_IRIS</v>
      </c>
      <c r="B145" s="3">
        <v>408</v>
      </c>
      <c r="C145" s="3">
        <v>364</v>
      </c>
      <c r="D145" s="3" t="s">
        <v>184</v>
      </c>
      <c r="E145" s="3" t="s">
        <v>185</v>
      </c>
      <c r="F145" s="3" t="s">
        <v>669</v>
      </c>
      <c r="G145" s="3">
        <v>3.8E-3</v>
      </c>
      <c r="H145" s="3" t="s">
        <v>53</v>
      </c>
      <c r="I145" s="3" t="s">
        <v>41</v>
      </c>
      <c r="J145" s="3" t="s">
        <v>364</v>
      </c>
      <c r="K145" s="3">
        <v>4.1666666666666666E-3</v>
      </c>
      <c r="L145" s="15">
        <f t="shared" si="6"/>
        <v>4.1999999999999997E-3</v>
      </c>
      <c r="M145" s="4">
        <v>32050</v>
      </c>
      <c r="N145" s="4" t="s">
        <v>42</v>
      </c>
      <c r="O145" s="3" t="s">
        <v>683</v>
      </c>
      <c r="P145" s="3"/>
      <c r="Q145" s="3" t="s">
        <v>2758</v>
      </c>
      <c r="R145" s="5" t="s">
        <v>50</v>
      </c>
      <c r="S145" s="3" t="s">
        <v>193</v>
      </c>
      <c r="T145" s="3" t="s">
        <v>48</v>
      </c>
      <c r="U145" s="139" t="str">
        <f t="shared" si="8"/>
        <v>Other Source</v>
      </c>
    </row>
    <row r="146" spans="1:21" ht="15">
      <c r="A146" s="154" t="str">
        <f t="shared" si="7"/>
        <v>364_OEHHA</v>
      </c>
      <c r="B146" s="3">
        <v>408</v>
      </c>
      <c r="C146" s="3">
        <v>364</v>
      </c>
      <c r="D146" s="3" t="s">
        <v>184</v>
      </c>
      <c r="E146" s="3" t="s">
        <v>185</v>
      </c>
      <c r="F146" s="3" t="s">
        <v>669</v>
      </c>
      <c r="G146" s="3">
        <v>3.8E-3</v>
      </c>
      <c r="H146" s="3" t="s">
        <v>53</v>
      </c>
      <c r="I146" s="3" t="s">
        <v>41</v>
      </c>
      <c r="J146" s="3" t="s">
        <v>53</v>
      </c>
      <c r="K146" s="3">
        <v>3.8461538461538464E-3</v>
      </c>
      <c r="L146" s="15">
        <f t="shared" si="6"/>
        <v>3.8E-3</v>
      </c>
      <c r="M146" s="4">
        <v>33451</v>
      </c>
      <c r="N146" s="4" t="s">
        <v>42</v>
      </c>
      <c r="O146" s="3" t="s">
        <v>2759</v>
      </c>
      <c r="P146" s="3"/>
      <c r="Q146" s="3" t="s">
        <v>2760</v>
      </c>
      <c r="R146" s="5" t="s">
        <v>50</v>
      </c>
      <c r="S146" s="3" t="s">
        <v>193</v>
      </c>
      <c r="T146" s="3" t="s">
        <v>48</v>
      </c>
      <c r="U146" s="139" t="str">
        <f t="shared" si="8"/>
        <v>Proposed TRV</v>
      </c>
    </row>
    <row r="147" spans="1:21" ht="15">
      <c r="A147" s="154" t="str">
        <f t="shared" si="7"/>
        <v>366_IRIS</v>
      </c>
      <c r="B147" s="3">
        <v>410</v>
      </c>
      <c r="C147" s="3">
        <v>366</v>
      </c>
      <c r="D147" s="139" t="s">
        <v>1765</v>
      </c>
      <c r="E147" s="139" t="s">
        <v>1766</v>
      </c>
      <c r="F147" s="3" t="s">
        <v>669</v>
      </c>
      <c r="G147" s="3">
        <v>3.8E-3</v>
      </c>
      <c r="H147" s="3" t="s">
        <v>53</v>
      </c>
      <c r="I147" s="3" t="s">
        <v>41</v>
      </c>
      <c r="J147" s="3" t="s">
        <v>364</v>
      </c>
      <c r="K147" s="3">
        <v>4.1666666666666666E-3</v>
      </c>
      <c r="L147" s="15">
        <f t="shared" si="6"/>
        <v>4.1999999999999997E-3</v>
      </c>
      <c r="M147" s="4">
        <v>32050</v>
      </c>
      <c r="N147" s="4" t="s">
        <v>42</v>
      </c>
      <c r="O147" s="3" t="s">
        <v>683</v>
      </c>
      <c r="P147" s="3"/>
      <c r="Q147" s="3" t="s">
        <v>2758</v>
      </c>
      <c r="R147" s="25" t="s">
        <v>50</v>
      </c>
      <c r="S147" s="3" t="s">
        <v>193</v>
      </c>
      <c r="T147" s="3" t="s">
        <v>41</v>
      </c>
      <c r="U147" s="139" t="str">
        <f t="shared" si="8"/>
        <v>Other Source</v>
      </c>
    </row>
    <row r="148" spans="1:21" ht="15">
      <c r="A148" s="154" t="str">
        <f t="shared" si="7"/>
        <v>366_OEHHA</v>
      </c>
      <c r="B148" s="3">
        <v>410</v>
      </c>
      <c r="C148" s="3">
        <v>366</v>
      </c>
      <c r="D148" s="139" t="s">
        <v>1765</v>
      </c>
      <c r="E148" s="139" t="s">
        <v>1766</v>
      </c>
      <c r="F148" s="3" t="s">
        <v>669</v>
      </c>
      <c r="G148" s="3">
        <v>3.8E-3</v>
      </c>
      <c r="H148" s="3" t="s">
        <v>53</v>
      </c>
      <c r="I148" s="3" t="s">
        <v>41</v>
      </c>
      <c r="J148" s="3" t="s">
        <v>53</v>
      </c>
      <c r="K148" s="3">
        <v>3.8461538461538464E-3</v>
      </c>
      <c r="L148" s="15">
        <f t="shared" si="6"/>
        <v>3.8E-3</v>
      </c>
      <c r="M148" s="4">
        <v>33451</v>
      </c>
      <c r="N148" s="4" t="s">
        <v>42</v>
      </c>
      <c r="O148" s="3" t="s">
        <v>2759</v>
      </c>
      <c r="P148" s="3"/>
      <c r="Q148" s="3" t="s">
        <v>2760</v>
      </c>
      <c r="R148" s="25" t="s">
        <v>50</v>
      </c>
      <c r="S148" s="3" t="s">
        <v>193</v>
      </c>
      <c r="T148" s="3" t="s">
        <v>41</v>
      </c>
      <c r="U148" s="139" t="str">
        <f t="shared" si="8"/>
        <v>Proposed TRV</v>
      </c>
    </row>
    <row r="149" spans="1:21" ht="15">
      <c r="A149" s="154" t="str">
        <f t="shared" si="7"/>
        <v>441_OEHHA</v>
      </c>
      <c r="B149" s="3">
        <v>427</v>
      </c>
      <c r="C149" s="3">
        <v>441</v>
      </c>
      <c r="D149" s="4" t="s">
        <v>740</v>
      </c>
      <c r="E149" s="3" t="s">
        <v>741</v>
      </c>
      <c r="F149" s="3" t="s">
        <v>669</v>
      </c>
      <c r="G149" s="3">
        <v>8.3000000000000004E-2</v>
      </c>
      <c r="H149" s="3" t="s">
        <v>61</v>
      </c>
      <c r="I149" s="3" t="s">
        <v>41</v>
      </c>
      <c r="J149" s="3" t="s">
        <v>53</v>
      </c>
      <c r="K149" s="3">
        <v>2.7027027027027029E-2</v>
      </c>
      <c r="L149" s="15">
        <f t="shared" si="6"/>
        <v>2.7E-2</v>
      </c>
      <c r="M149" s="4">
        <v>36251</v>
      </c>
      <c r="N149" s="4" t="s">
        <v>62</v>
      </c>
      <c r="O149" s="3" t="s">
        <v>742</v>
      </c>
      <c r="P149" s="3"/>
      <c r="Q149" s="3" t="s">
        <v>743</v>
      </c>
      <c r="R149" s="5" t="s">
        <v>50</v>
      </c>
      <c r="S149" s="3" t="s">
        <v>744</v>
      </c>
      <c r="T149" s="3" t="s">
        <v>41</v>
      </c>
      <c r="U149" s="139" t="str">
        <f t="shared" si="8"/>
        <v>Other Source</v>
      </c>
    </row>
    <row r="150" spans="1:21" ht="15">
      <c r="A150" s="154" t="str">
        <f t="shared" si="7"/>
        <v>441_DEQ</v>
      </c>
      <c r="B150" s="3">
        <v>427</v>
      </c>
      <c r="C150" s="3">
        <v>441</v>
      </c>
      <c r="D150" s="3" t="s">
        <v>740</v>
      </c>
      <c r="E150" s="3" t="s">
        <v>741</v>
      </c>
      <c r="F150" s="3" t="s">
        <v>669</v>
      </c>
      <c r="G150" s="3">
        <v>8.3000000000000004E-2</v>
      </c>
      <c r="H150" s="3" t="s">
        <v>61</v>
      </c>
      <c r="I150" s="3" t="s">
        <v>41</v>
      </c>
      <c r="J150" s="3" t="s">
        <v>61</v>
      </c>
      <c r="K150" s="3">
        <v>8.3299999999999999E-2</v>
      </c>
      <c r="L150" s="15">
        <f t="shared" si="6"/>
        <v>8.3000000000000004E-2</v>
      </c>
      <c r="M150" s="4">
        <v>45408</v>
      </c>
      <c r="N150" s="4" t="s">
        <v>62</v>
      </c>
      <c r="O150" s="3" t="s">
        <v>745</v>
      </c>
      <c r="P150" s="3"/>
      <c r="Q150" s="3"/>
      <c r="R150" s="5" t="s">
        <v>50</v>
      </c>
      <c r="S150" s="3" t="s">
        <v>744</v>
      </c>
      <c r="T150" s="3" t="s">
        <v>41</v>
      </c>
      <c r="U150" s="139" t="str">
        <f t="shared" si="8"/>
        <v>Proposed TRV</v>
      </c>
    </row>
    <row r="151" spans="1:21" ht="15">
      <c r="A151" s="154" t="str">
        <f t="shared" si="7"/>
        <v>381_IRIS</v>
      </c>
      <c r="B151" s="3">
        <v>431</v>
      </c>
      <c r="C151" s="3">
        <v>381</v>
      </c>
      <c r="D151" s="3" t="s">
        <v>561</v>
      </c>
      <c r="E151" s="3" t="s">
        <v>562</v>
      </c>
      <c r="F151" s="3" t="s">
        <v>669</v>
      </c>
      <c r="G151" s="3">
        <v>2.5000000000000001E-2</v>
      </c>
      <c r="H151" s="3" t="s">
        <v>364</v>
      </c>
      <c r="I151" s="3" t="s">
        <v>48</v>
      </c>
      <c r="J151" s="3" t="s">
        <v>364</v>
      </c>
      <c r="K151" s="3">
        <v>2.4999999999999998E-2</v>
      </c>
      <c r="L151" s="15">
        <f t="shared" si="6"/>
        <v>2.5000000000000001E-2</v>
      </c>
      <c r="M151" s="4">
        <v>39850</v>
      </c>
      <c r="N151" s="4" t="s">
        <v>62</v>
      </c>
      <c r="O151" s="3" t="s">
        <v>2761</v>
      </c>
      <c r="P151" s="3"/>
      <c r="Q151" s="3" t="s">
        <v>563</v>
      </c>
      <c r="R151" s="5" t="s">
        <v>50</v>
      </c>
      <c r="S151" s="3" t="s">
        <v>567</v>
      </c>
      <c r="T151" s="3" t="s">
        <v>48</v>
      </c>
      <c r="U151" s="139" t="str">
        <f t="shared" si="8"/>
        <v>Proposed TRV</v>
      </c>
    </row>
    <row r="152" spans="1:21" ht="15">
      <c r="A152" s="154" t="str">
        <f t="shared" si="7"/>
        <v>442_OEHHA</v>
      </c>
      <c r="B152" s="3">
        <v>433</v>
      </c>
      <c r="C152" s="3">
        <v>442</v>
      </c>
      <c r="D152" s="151" t="s">
        <v>3214</v>
      </c>
      <c r="E152" s="3" t="s">
        <v>2889</v>
      </c>
      <c r="F152" s="3" t="s">
        <v>669</v>
      </c>
      <c r="G152" s="3">
        <v>1.7000000000000001E-4</v>
      </c>
      <c r="H152" s="3" t="s">
        <v>61</v>
      </c>
      <c r="I152" s="3" t="s">
        <v>41</v>
      </c>
      <c r="J152" s="3" t="s">
        <v>53</v>
      </c>
      <c r="K152" s="3">
        <v>9.0909090909090904E-5</v>
      </c>
      <c r="L152" s="15">
        <f t="shared" si="6"/>
        <v>9.1000000000000003E-5</v>
      </c>
      <c r="M152" s="4">
        <v>36251</v>
      </c>
      <c r="N152" s="4" t="s">
        <v>3285</v>
      </c>
      <c r="O152" s="3" t="s">
        <v>2890</v>
      </c>
      <c r="P152" s="3"/>
      <c r="Q152" s="3" t="s">
        <v>704</v>
      </c>
      <c r="R152" s="5" t="s">
        <v>50</v>
      </c>
      <c r="S152" s="3" t="s">
        <v>1088</v>
      </c>
      <c r="T152" s="3" t="s">
        <v>48</v>
      </c>
      <c r="U152" s="139" t="str">
        <f t="shared" si="8"/>
        <v>Other Source</v>
      </c>
    </row>
    <row r="153" spans="1:21" ht="15">
      <c r="A153" s="154" t="str">
        <f t="shared" si="7"/>
        <v>442_DEQ</v>
      </c>
      <c r="B153" s="3">
        <v>433</v>
      </c>
      <c r="C153" s="3">
        <v>442</v>
      </c>
      <c r="D153" s="151" t="s">
        <v>3214</v>
      </c>
      <c r="E153" s="3" t="s">
        <v>2889</v>
      </c>
      <c r="F153" s="3" t="s">
        <v>669</v>
      </c>
      <c r="G153" s="3">
        <v>1.7000000000000001E-4</v>
      </c>
      <c r="H153" s="3" t="s">
        <v>61</v>
      </c>
      <c r="I153" s="3" t="s">
        <v>41</v>
      </c>
      <c r="J153" s="3" t="s">
        <v>61</v>
      </c>
      <c r="K153" s="3">
        <v>1.6666666666666669E-4</v>
      </c>
      <c r="L153" s="15">
        <f t="shared" si="6"/>
        <v>1.7000000000000001E-4</v>
      </c>
      <c r="M153" s="4">
        <v>45265</v>
      </c>
      <c r="N153" s="4" t="s">
        <v>3285</v>
      </c>
      <c r="O153" s="3" t="s">
        <v>729</v>
      </c>
      <c r="P153" s="3"/>
      <c r="Q153" s="3" t="s">
        <v>707</v>
      </c>
      <c r="R153" s="5" t="s">
        <v>50</v>
      </c>
      <c r="S153" s="3" t="s">
        <v>1088</v>
      </c>
      <c r="T153" s="3" t="s">
        <v>48</v>
      </c>
      <c r="U153" s="139" t="str">
        <f t="shared" si="8"/>
        <v>Proposed TRV</v>
      </c>
    </row>
    <row r="154" spans="1:21" ht="15">
      <c r="A154" s="154" t="str">
        <f t="shared" si="7"/>
        <v>443_OEHHA</v>
      </c>
      <c r="B154" s="3">
        <v>435</v>
      </c>
      <c r="C154" s="3">
        <v>443</v>
      </c>
      <c r="D154" s="3" t="s">
        <v>746</v>
      </c>
      <c r="E154" s="3" t="s">
        <v>747</v>
      </c>
      <c r="F154" s="3" t="s">
        <v>669</v>
      </c>
      <c r="G154" s="3">
        <v>0.17</v>
      </c>
      <c r="H154" s="3" t="s">
        <v>61</v>
      </c>
      <c r="I154" s="3" t="s">
        <v>41</v>
      </c>
      <c r="J154" s="3" t="s">
        <v>53</v>
      </c>
      <c r="K154" s="3">
        <v>9.0909090909090912E-2</v>
      </c>
      <c r="L154" s="15">
        <f t="shared" si="6"/>
        <v>9.0999999999999998E-2</v>
      </c>
      <c r="M154" s="4">
        <v>36251</v>
      </c>
      <c r="N154" s="4" t="s">
        <v>3285</v>
      </c>
      <c r="O154" s="3" t="s">
        <v>748</v>
      </c>
      <c r="P154" s="3"/>
      <c r="Q154" s="3" t="s">
        <v>704</v>
      </c>
      <c r="R154" s="5" t="s">
        <v>50</v>
      </c>
      <c r="S154" s="3" t="s">
        <v>749</v>
      </c>
      <c r="T154" s="3" t="s">
        <v>41</v>
      </c>
      <c r="U154" s="139" t="str">
        <f t="shared" si="8"/>
        <v>Other Source</v>
      </c>
    </row>
    <row r="155" spans="1:21" ht="15">
      <c r="A155" s="154" t="str">
        <f t="shared" si="7"/>
        <v>443_DEQ</v>
      </c>
      <c r="B155" s="3">
        <v>435</v>
      </c>
      <c r="C155" s="3">
        <v>443</v>
      </c>
      <c r="D155" s="3" t="s">
        <v>746</v>
      </c>
      <c r="E155" s="3" t="s">
        <v>747</v>
      </c>
      <c r="F155" s="3" t="s">
        <v>669</v>
      </c>
      <c r="G155" s="3">
        <v>0.17</v>
      </c>
      <c r="H155" s="3" t="s">
        <v>61</v>
      </c>
      <c r="I155" s="3" t="s">
        <v>41</v>
      </c>
      <c r="J155" s="3" t="s">
        <v>61</v>
      </c>
      <c r="K155" s="3">
        <v>0.16666666666666669</v>
      </c>
      <c r="L155" s="15">
        <f t="shared" si="6"/>
        <v>0.17</v>
      </c>
      <c r="M155" s="4">
        <v>45265</v>
      </c>
      <c r="N155" s="4" t="s">
        <v>3285</v>
      </c>
      <c r="O155" s="3" t="s">
        <v>750</v>
      </c>
      <c r="P155" s="3"/>
      <c r="Q155" s="3" t="s">
        <v>707</v>
      </c>
      <c r="R155" s="5" t="s">
        <v>50</v>
      </c>
      <c r="S155" s="3" t="s">
        <v>749</v>
      </c>
      <c r="T155" s="3" t="s">
        <v>41</v>
      </c>
      <c r="U155" s="139" t="str">
        <f t="shared" si="8"/>
        <v>Proposed TRV</v>
      </c>
    </row>
    <row r="156" spans="1:21" ht="15">
      <c r="A156" s="154" t="str">
        <f t="shared" si="7"/>
        <v>1024T_PPRTV</v>
      </c>
      <c r="B156" s="3">
        <v>440</v>
      </c>
      <c r="C156" s="3" t="s">
        <v>2287</v>
      </c>
      <c r="D156" s="3" t="s">
        <v>2288</v>
      </c>
      <c r="E156" s="3" t="s">
        <v>2289</v>
      </c>
      <c r="F156" s="3" t="s">
        <v>669</v>
      </c>
      <c r="G156" s="3">
        <v>0.11</v>
      </c>
      <c r="H156" s="3" t="s">
        <v>371</v>
      </c>
      <c r="I156" s="3" t="s">
        <v>48</v>
      </c>
      <c r="J156" s="3" t="s">
        <v>371</v>
      </c>
      <c r="K156" s="3">
        <v>0.11363636363636362</v>
      </c>
      <c r="L156" s="15">
        <f t="shared" si="6"/>
        <v>0.11</v>
      </c>
      <c r="M156" s="4">
        <v>41481</v>
      </c>
      <c r="N156" s="4" t="s">
        <v>62</v>
      </c>
      <c r="O156" s="3" t="s">
        <v>2964</v>
      </c>
      <c r="P156" s="3"/>
      <c r="Q156" s="3" t="s">
        <v>2290</v>
      </c>
      <c r="R156" s="5" t="s">
        <v>50</v>
      </c>
      <c r="S156" s="3" t="s">
        <v>2293</v>
      </c>
      <c r="T156" s="3" t="s">
        <v>41</v>
      </c>
      <c r="U156" s="139" t="str">
        <f t="shared" si="8"/>
        <v>Proposed TRV</v>
      </c>
    </row>
    <row r="157" spans="1:21" ht="15">
      <c r="A157" s="154" t="str">
        <f t="shared" si="7"/>
        <v>389_PPRTV</v>
      </c>
      <c r="B157" s="3">
        <v>442</v>
      </c>
      <c r="C157" s="3">
        <v>389</v>
      </c>
      <c r="D157" s="3" t="s">
        <v>1780</v>
      </c>
      <c r="E157" s="3" t="s">
        <v>1781</v>
      </c>
      <c r="F157" s="3" t="s">
        <v>669</v>
      </c>
      <c r="G157" s="3">
        <v>1.6999999999999999E-3</v>
      </c>
      <c r="H157" s="3" t="s">
        <v>371</v>
      </c>
      <c r="I157" s="3" t="s">
        <v>48</v>
      </c>
      <c r="J157" s="3" t="s">
        <v>371</v>
      </c>
      <c r="K157" s="3">
        <v>1.7241379310344827E-3</v>
      </c>
      <c r="L157" s="15">
        <f t="shared" si="6"/>
        <v>1.6999999999999999E-3</v>
      </c>
      <c r="M157" s="4">
        <v>43795</v>
      </c>
      <c r="N157" s="4" t="s">
        <v>62</v>
      </c>
      <c r="O157" s="3" t="s">
        <v>2587</v>
      </c>
      <c r="P157" s="3"/>
      <c r="Q157" s="3" t="s">
        <v>1787</v>
      </c>
      <c r="R157" s="5" t="s">
        <v>50</v>
      </c>
      <c r="S157" s="3" t="s">
        <v>1786</v>
      </c>
      <c r="T157" s="3" t="s">
        <v>41</v>
      </c>
      <c r="U157" s="139" t="str">
        <f t="shared" si="8"/>
        <v>Proposed TRV</v>
      </c>
    </row>
    <row r="158" spans="1:21" ht="15">
      <c r="A158" s="154" t="str">
        <f t="shared" si="7"/>
        <v>444_OEHHA</v>
      </c>
      <c r="B158" s="3">
        <v>443</v>
      </c>
      <c r="C158" s="3">
        <v>444</v>
      </c>
      <c r="D158" s="4" t="s">
        <v>751</v>
      </c>
      <c r="E158" s="3" t="s">
        <v>752</v>
      </c>
      <c r="F158" s="3" t="s">
        <v>669</v>
      </c>
      <c r="G158" s="3">
        <v>1.7000000000000001E-2</v>
      </c>
      <c r="H158" s="3" t="s">
        <v>61</v>
      </c>
      <c r="I158" s="3" t="s">
        <v>41</v>
      </c>
      <c r="J158" s="3" t="s">
        <v>53</v>
      </c>
      <c r="K158" s="3">
        <v>9.0909090909090905E-3</v>
      </c>
      <c r="L158" s="15">
        <f t="shared" si="6"/>
        <v>9.1000000000000004E-3</v>
      </c>
      <c r="M158" s="4">
        <v>36251</v>
      </c>
      <c r="N158" s="4" t="s">
        <v>3285</v>
      </c>
      <c r="O158" s="3" t="s">
        <v>753</v>
      </c>
      <c r="P158" s="3"/>
      <c r="Q158" s="3" t="s">
        <v>704</v>
      </c>
      <c r="R158" s="5" t="s">
        <v>50</v>
      </c>
      <c r="S158" s="3" t="s">
        <v>754</v>
      </c>
      <c r="T158" s="3" t="s">
        <v>41</v>
      </c>
      <c r="U158" s="139" t="str">
        <f t="shared" si="8"/>
        <v>Other Source</v>
      </c>
    </row>
    <row r="159" spans="1:21" ht="15">
      <c r="A159" s="154" t="str">
        <f t="shared" si="7"/>
        <v>444_DEQ</v>
      </c>
      <c r="B159" s="3">
        <v>443</v>
      </c>
      <c r="C159" s="3">
        <v>444</v>
      </c>
      <c r="D159" s="4" t="s">
        <v>751</v>
      </c>
      <c r="E159" s="3" t="s">
        <v>752</v>
      </c>
      <c r="F159" s="3" t="s">
        <v>669</v>
      </c>
      <c r="G159" s="3">
        <v>1.7000000000000001E-2</v>
      </c>
      <c r="H159" s="3" t="s">
        <v>61</v>
      </c>
      <c r="I159" s="3" t="s">
        <v>41</v>
      </c>
      <c r="J159" s="3" t="s">
        <v>61</v>
      </c>
      <c r="K159" s="3">
        <v>1.6666666666666666E-2</v>
      </c>
      <c r="L159" s="15">
        <f t="shared" si="6"/>
        <v>1.7000000000000001E-2</v>
      </c>
      <c r="M159" s="4">
        <v>45265</v>
      </c>
      <c r="N159" s="4" t="s">
        <v>3285</v>
      </c>
      <c r="O159" s="3" t="s">
        <v>755</v>
      </c>
      <c r="P159" s="3"/>
      <c r="Q159" s="3" t="s">
        <v>707</v>
      </c>
      <c r="R159" s="5" t="s">
        <v>50</v>
      </c>
      <c r="S159" s="3" t="s">
        <v>754</v>
      </c>
      <c r="T159" s="3" t="s">
        <v>41</v>
      </c>
      <c r="U159" s="139" t="str">
        <f t="shared" si="8"/>
        <v>Proposed TRV</v>
      </c>
    </row>
    <row r="160" spans="1:21" ht="15">
      <c r="A160" s="154" t="str">
        <f t="shared" si="7"/>
        <v>445_OEHHA</v>
      </c>
      <c r="B160" s="3">
        <v>444</v>
      </c>
      <c r="C160" s="3">
        <v>445</v>
      </c>
      <c r="D160" s="3" t="s">
        <v>756</v>
      </c>
      <c r="E160" s="3" t="s">
        <v>757</v>
      </c>
      <c r="F160" s="3" t="s">
        <v>669</v>
      </c>
      <c r="G160" s="3">
        <v>1.7000000000000001E-2</v>
      </c>
      <c r="H160" s="3" t="s">
        <v>61</v>
      </c>
      <c r="I160" s="3" t="s">
        <v>41</v>
      </c>
      <c r="J160" s="3" t="s">
        <v>53</v>
      </c>
      <c r="K160" s="3">
        <v>9.0909090909090905E-3</v>
      </c>
      <c r="L160" s="15">
        <f t="shared" si="6"/>
        <v>9.1000000000000004E-3</v>
      </c>
      <c r="M160" s="4">
        <v>36251</v>
      </c>
      <c r="N160" s="4" t="s">
        <v>3285</v>
      </c>
      <c r="O160" s="3" t="s">
        <v>753</v>
      </c>
      <c r="P160" s="3"/>
      <c r="Q160" s="3" t="s">
        <v>704</v>
      </c>
      <c r="R160" s="5" t="s">
        <v>50</v>
      </c>
      <c r="S160" s="3" t="s">
        <v>758</v>
      </c>
      <c r="T160" s="3" t="s">
        <v>41</v>
      </c>
      <c r="U160" s="139" t="str">
        <f t="shared" si="8"/>
        <v>Other Source</v>
      </c>
    </row>
    <row r="161" spans="1:21" ht="15">
      <c r="A161" s="154" t="str">
        <f t="shared" si="7"/>
        <v>445_DEQ</v>
      </c>
      <c r="B161" s="3">
        <v>444</v>
      </c>
      <c r="C161" s="3">
        <v>445</v>
      </c>
      <c r="D161" s="3" t="s">
        <v>756</v>
      </c>
      <c r="E161" s="3" t="s">
        <v>757</v>
      </c>
      <c r="F161" s="3" t="s">
        <v>669</v>
      </c>
      <c r="G161" s="3">
        <v>1.7000000000000001E-2</v>
      </c>
      <c r="H161" s="3" t="s">
        <v>61</v>
      </c>
      <c r="I161" s="3" t="s">
        <v>41</v>
      </c>
      <c r="J161" s="3" t="s">
        <v>61</v>
      </c>
      <c r="K161" s="3">
        <v>1.6666666666666666E-2</v>
      </c>
      <c r="L161" s="15">
        <f t="shared" si="6"/>
        <v>1.7000000000000001E-2</v>
      </c>
      <c r="M161" s="4">
        <v>45265</v>
      </c>
      <c r="N161" s="4" t="s">
        <v>3285</v>
      </c>
      <c r="O161" s="3" t="s">
        <v>755</v>
      </c>
      <c r="P161" s="3"/>
      <c r="Q161" s="3" t="s">
        <v>707</v>
      </c>
      <c r="R161" s="5" t="s">
        <v>50</v>
      </c>
      <c r="S161" s="3" t="s">
        <v>758</v>
      </c>
      <c r="T161" s="3" t="s">
        <v>41</v>
      </c>
      <c r="U161" s="139" t="str">
        <f t="shared" si="8"/>
        <v>Proposed TRV</v>
      </c>
    </row>
    <row r="162" spans="1:21" ht="15">
      <c r="A162" s="154" t="str">
        <f t="shared" si="7"/>
        <v>177_IRIS</v>
      </c>
      <c r="B162" s="3">
        <v>445</v>
      </c>
      <c r="C162" s="3">
        <v>177</v>
      </c>
      <c r="D162" s="3" t="s">
        <v>2762</v>
      </c>
      <c r="E162" s="3" t="s">
        <v>2763</v>
      </c>
      <c r="F162" s="3" t="s">
        <v>669</v>
      </c>
      <c r="G162" s="3">
        <v>3.2000000000000003E-4</v>
      </c>
      <c r="H162" s="3" t="s">
        <v>53</v>
      </c>
      <c r="I162" s="3" t="s">
        <v>41</v>
      </c>
      <c r="J162" s="3" t="s">
        <v>364</v>
      </c>
      <c r="K162" s="3">
        <v>6.249999999999999E-4</v>
      </c>
      <c r="L162" s="15">
        <f t="shared" si="6"/>
        <v>6.3000000000000003E-4</v>
      </c>
      <c r="M162" s="4">
        <v>31808</v>
      </c>
      <c r="N162" s="4" t="s">
        <v>62</v>
      </c>
      <c r="O162" s="3" t="s">
        <v>2764</v>
      </c>
      <c r="P162" s="3"/>
      <c r="Q162" s="3" t="s">
        <v>2765</v>
      </c>
      <c r="R162" s="5" t="s">
        <v>50</v>
      </c>
      <c r="S162" s="3" t="s">
        <v>1088</v>
      </c>
      <c r="T162" s="3" t="s">
        <v>48</v>
      </c>
      <c r="U162" s="139" t="str">
        <f t="shared" si="8"/>
        <v>Other Source</v>
      </c>
    </row>
    <row r="163" spans="1:21" ht="15">
      <c r="A163" s="154" t="str">
        <f t="shared" si="7"/>
        <v>177_OEHHA</v>
      </c>
      <c r="B163" s="3">
        <v>445</v>
      </c>
      <c r="C163" s="3">
        <v>177</v>
      </c>
      <c r="D163" s="3" t="s">
        <v>2762</v>
      </c>
      <c r="E163" s="3" t="s">
        <v>2763</v>
      </c>
      <c r="F163" s="3" t="s">
        <v>669</v>
      </c>
      <c r="G163" s="3">
        <v>3.2000000000000003E-4</v>
      </c>
      <c r="H163" s="3" t="s">
        <v>53</v>
      </c>
      <c r="I163" s="3" t="s">
        <v>41</v>
      </c>
      <c r="J163" s="3" t="s">
        <v>53</v>
      </c>
      <c r="K163" s="3">
        <v>3.2258064516129032E-4</v>
      </c>
      <c r="L163" s="15">
        <f t="shared" si="6"/>
        <v>3.2000000000000003E-4</v>
      </c>
      <c r="M163" s="4">
        <v>36251</v>
      </c>
      <c r="N163" s="4" t="s">
        <v>62</v>
      </c>
      <c r="O163" s="3" t="s">
        <v>2764</v>
      </c>
      <c r="P163" s="3"/>
      <c r="Q163" s="3" t="s">
        <v>2766</v>
      </c>
      <c r="R163" s="5" t="s">
        <v>50</v>
      </c>
      <c r="S163" s="3" t="s">
        <v>1088</v>
      </c>
      <c r="T163" s="3" t="s">
        <v>48</v>
      </c>
      <c r="U163" s="139" t="str">
        <f t="shared" si="8"/>
        <v>Proposed TRV</v>
      </c>
    </row>
    <row r="164" spans="1:21" ht="15">
      <c r="A164" s="154" t="str">
        <f t="shared" si="7"/>
        <v>179_IRIS</v>
      </c>
      <c r="B164" s="3">
        <v>447</v>
      </c>
      <c r="C164" s="3">
        <v>179</v>
      </c>
      <c r="D164" s="3" t="s">
        <v>2767</v>
      </c>
      <c r="E164" s="3" t="s">
        <v>2768</v>
      </c>
      <c r="F164" s="3" t="s">
        <v>669</v>
      </c>
      <c r="G164" s="3">
        <v>1E-4</v>
      </c>
      <c r="H164" s="3" t="s">
        <v>53</v>
      </c>
      <c r="I164" s="3" t="s">
        <v>41</v>
      </c>
      <c r="J164" s="3" t="s">
        <v>364</v>
      </c>
      <c r="K164" s="3">
        <v>2.3255813953488374E-5</v>
      </c>
      <c r="L164" s="15">
        <f t="shared" si="6"/>
        <v>2.3E-5</v>
      </c>
      <c r="M164" s="4">
        <v>31808</v>
      </c>
      <c r="N164" s="4" t="s">
        <v>62</v>
      </c>
      <c r="O164" s="3" t="s">
        <v>2637</v>
      </c>
      <c r="P164" s="3"/>
      <c r="Q164" s="3" t="s">
        <v>2769</v>
      </c>
      <c r="R164" s="5" t="s">
        <v>50</v>
      </c>
      <c r="S164" s="3" t="s">
        <v>1088</v>
      </c>
      <c r="T164" s="3" t="s">
        <v>48</v>
      </c>
      <c r="U164" s="139" t="str">
        <f t="shared" si="8"/>
        <v>Other Source</v>
      </c>
    </row>
    <row r="165" spans="1:21" ht="15">
      <c r="A165" s="154" t="str">
        <f t="shared" si="7"/>
        <v>179_OEHHA</v>
      </c>
      <c r="B165" s="3">
        <v>447</v>
      </c>
      <c r="C165" s="3">
        <v>179</v>
      </c>
      <c r="D165" s="3" t="s">
        <v>2767</v>
      </c>
      <c r="E165" s="3" t="s">
        <v>2768</v>
      </c>
      <c r="F165" s="3" t="s">
        <v>669</v>
      </c>
      <c r="G165" s="3">
        <v>1E-4</v>
      </c>
      <c r="H165" s="3" t="s">
        <v>53</v>
      </c>
      <c r="I165" s="3" t="s">
        <v>41</v>
      </c>
      <c r="J165" s="3" t="s">
        <v>53</v>
      </c>
      <c r="K165" s="3">
        <v>9.9999999999999991E-5</v>
      </c>
      <c r="L165" s="15">
        <f t="shared" si="6"/>
        <v>1E-4</v>
      </c>
      <c r="M165" s="4">
        <v>36251</v>
      </c>
      <c r="N165" s="4" t="s">
        <v>62</v>
      </c>
      <c r="O165" s="3" t="s">
        <v>2637</v>
      </c>
      <c r="P165" s="3"/>
      <c r="Q165" s="3" t="s">
        <v>2770</v>
      </c>
      <c r="R165" s="5" t="s">
        <v>50</v>
      </c>
      <c r="S165" s="3" t="s">
        <v>1088</v>
      </c>
      <c r="T165" s="3" t="s">
        <v>48</v>
      </c>
      <c r="U165" s="139" t="str">
        <f t="shared" si="8"/>
        <v>Proposed TRV</v>
      </c>
    </row>
    <row r="166" spans="1:21" ht="15">
      <c r="A166" s="154" t="str">
        <f t="shared" si="7"/>
        <v>180_IRIS</v>
      </c>
      <c r="B166" s="3">
        <v>448</v>
      </c>
      <c r="C166" s="3">
        <v>180</v>
      </c>
      <c r="D166" s="3" t="s">
        <v>1792</v>
      </c>
      <c r="E166" s="3" t="s">
        <v>1793</v>
      </c>
      <c r="F166" s="3" t="s">
        <v>669</v>
      </c>
      <c r="G166" s="3">
        <v>2.2000000000000001E-4</v>
      </c>
      <c r="H166" s="3" t="s">
        <v>53</v>
      </c>
      <c r="I166" s="3" t="s">
        <v>41</v>
      </c>
      <c r="J166" s="3" t="s">
        <v>364</v>
      </c>
      <c r="K166" s="3">
        <v>7.142857142857142E-5</v>
      </c>
      <c r="L166" s="15">
        <f t="shared" si="6"/>
        <v>7.1000000000000005E-5</v>
      </c>
      <c r="M166" s="4">
        <v>31808</v>
      </c>
      <c r="N166" s="4" t="s">
        <v>62</v>
      </c>
      <c r="O166" s="3" t="s">
        <v>2637</v>
      </c>
      <c r="P166" s="3"/>
      <c r="Q166" s="3" t="s">
        <v>2769</v>
      </c>
      <c r="R166" s="5" t="s">
        <v>50</v>
      </c>
      <c r="S166" s="3" t="s">
        <v>1797</v>
      </c>
      <c r="T166" s="3" t="s">
        <v>48</v>
      </c>
      <c r="U166" s="139" t="str">
        <f t="shared" si="8"/>
        <v>Other Source</v>
      </c>
    </row>
    <row r="167" spans="1:21" ht="15">
      <c r="A167" s="154" t="str">
        <f t="shared" si="7"/>
        <v>180_OEHHA</v>
      </c>
      <c r="B167" s="3">
        <v>448</v>
      </c>
      <c r="C167" s="3">
        <v>180</v>
      </c>
      <c r="D167" s="3" t="s">
        <v>1792</v>
      </c>
      <c r="E167" s="3" t="s">
        <v>1793</v>
      </c>
      <c r="F167" s="3" t="s">
        <v>669</v>
      </c>
      <c r="G167" s="3">
        <v>2.2000000000000001E-4</v>
      </c>
      <c r="H167" s="3" t="s">
        <v>53</v>
      </c>
      <c r="I167" s="3" t="s">
        <v>41</v>
      </c>
      <c r="J167" s="3" t="s">
        <v>53</v>
      </c>
      <c r="K167" s="3">
        <v>2.1739130434782607E-4</v>
      </c>
      <c r="L167" s="15">
        <f t="shared" si="6"/>
        <v>2.2000000000000001E-4</v>
      </c>
      <c r="M167" s="4">
        <v>36251</v>
      </c>
      <c r="N167" s="4" t="s">
        <v>62</v>
      </c>
      <c r="O167" s="3" t="s">
        <v>2637</v>
      </c>
      <c r="P167" s="3"/>
      <c r="Q167" s="3" t="s">
        <v>2771</v>
      </c>
      <c r="R167" s="5" t="s">
        <v>50</v>
      </c>
      <c r="S167" s="3" t="s">
        <v>1797</v>
      </c>
      <c r="T167" s="3" t="s">
        <v>48</v>
      </c>
      <c r="U167" s="139" t="str">
        <f t="shared" si="8"/>
        <v>Proposed TRV</v>
      </c>
    </row>
    <row r="168" spans="1:21" ht="15">
      <c r="A168" s="154" t="str">
        <f t="shared" si="7"/>
        <v>181_OEHHA</v>
      </c>
      <c r="B168" s="3">
        <v>449</v>
      </c>
      <c r="C168" s="3">
        <v>181</v>
      </c>
      <c r="D168" s="3" t="s">
        <v>2778</v>
      </c>
      <c r="E168" s="3" t="s">
        <v>2779</v>
      </c>
      <c r="F168" s="3" t="s">
        <v>669</v>
      </c>
      <c r="G168" s="3">
        <v>5.0000000000000001E-4</v>
      </c>
      <c r="H168" s="3" t="s">
        <v>53</v>
      </c>
      <c r="I168" s="3" t="s">
        <v>48</v>
      </c>
      <c r="J168" s="3" t="s">
        <v>53</v>
      </c>
      <c r="K168" s="3">
        <v>5.0000000000000001E-4</v>
      </c>
      <c r="L168" s="15">
        <f t="shared" si="6"/>
        <v>5.0000000000000001E-4</v>
      </c>
      <c r="M168" s="4">
        <v>36251</v>
      </c>
      <c r="N168" s="4" t="s">
        <v>62</v>
      </c>
      <c r="O168" s="3" t="s">
        <v>2587</v>
      </c>
      <c r="P168" s="3"/>
      <c r="Q168" s="3" t="s">
        <v>2780</v>
      </c>
      <c r="R168" s="5" t="s">
        <v>50</v>
      </c>
      <c r="S168" s="3" t="s">
        <v>1088</v>
      </c>
      <c r="T168" s="3" t="s">
        <v>48</v>
      </c>
      <c r="U168" s="139" t="str">
        <f t="shared" si="8"/>
        <v>Proposed TRV</v>
      </c>
    </row>
    <row r="169" spans="1:21" ht="15">
      <c r="A169" s="154" t="str">
        <f t="shared" si="7"/>
        <v>182_OEHHA</v>
      </c>
      <c r="B169" s="3">
        <v>450</v>
      </c>
      <c r="C169" s="3">
        <v>182</v>
      </c>
      <c r="D169" s="3" t="s">
        <v>2781</v>
      </c>
      <c r="E169" s="3" t="s">
        <v>2782</v>
      </c>
      <c r="F169" s="3" t="s">
        <v>669</v>
      </c>
      <c r="G169" s="3">
        <v>1.6000000000000001E-4</v>
      </c>
      <c r="H169" s="3" t="s">
        <v>53</v>
      </c>
      <c r="I169" s="3" t="s">
        <v>48</v>
      </c>
      <c r="J169" s="3" t="s">
        <v>53</v>
      </c>
      <c r="K169" s="3">
        <v>1.5873015873015873E-4</v>
      </c>
      <c r="L169" s="15">
        <f t="shared" si="6"/>
        <v>1.6000000000000001E-4</v>
      </c>
      <c r="M169" s="4">
        <v>36251</v>
      </c>
      <c r="N169" s="4" t="s">
        <v>62</v>
      </c>
      <c r="O169" s="3" t="s">
        <v>679</v>
      </c>
      <c r="P169" s="3"/>
      <c r="Q169" s="3" t="s">
        <v>2783</v>
      </c>
      <c r="R169" s="5" t="s">
        <v>50</v>
      </c>
      <c r="S169" s="3" t="s">
        <v>1088</v>
      </c>
      <c r="T169" s="3" t="s">
        <v>48</v>
      </c>
      <c r="U169" s="139" t="str">
        <f t="shared" si="8"/>
        <v>Proposed TRV</v>
      </c>
    </row>
    <row r="170" spans="1:21" ht="15">
      <c r="A170" s="154" t="str">
        <f t="shared" si="7"/>
        <v>390_OEHHA</v>
      </c>
      <c r="B170" s="3">
        <v>454</v>
      </c>
      <c r="C170" s="3">
        <v>390</v>
      </c>
      <c r="D170" s="3" t="s">
        <v>2772</v>
      </c>
      <c r="E170" s="3" t="s">
        <v>2773</v>
      </c>
      <c r="F170" s="3" t="s">
        <v>669</v>
      </c>
      <c r="G170" s="3">
        <v>0.38</v>
      </c>
      <c r="H170" s="3" t="s">
        <v>53</v>
      </c>
      <c r="I170" s="3" t="s">
        <v>48</v>
      </c>
      <c r="J170" s="3" t="s">
        <v>53</v>
      </c>
      <c r="K170" s="3">
        <v>0.38461538461538458</v>
      </c>
      <c r="L170" s="15">
        <f t="shared" si="6"/>
        <v>0.38</v>
      </c>
      <c r="M170" s="4">
        <v>36251</v>
      </c>
      <c r="N170" s="4" t="s">
        <v>62</v>
      </c>
      <c r="O170" s="3" t="s">
        <v>2774</v>
      </c>
      <c r="P170" s="3"/>
      <c r="Q170" s="3" t="s">
        <v>2775</v>
      </c>
      <c r="R170" s="5" t="s">
        <v>50</v>
      </c>
      <c r="S170" s="3" t="s">
        <v>1088</v>
      </c>
      <c r="T170" s="3" t="s">
        <v>48</v>
      </c>
      <c r="U170" s="139" t="str">
        <f t="shared" si="8"/>
        <v>Proposed TRV</v>
      </c>
    </row>
    <row r="171" spans="1:21" ht="15">
      <c r="A171" s="154" t="str">
        <f t="shared" si="7"/>
        <v>391_OEHHA</v>
      </c>
      <c r="B171" s="3">
        <v>455</v>
      </c>
      <c r="C171" s="3">
        <v>391</v>
      </c>
      <c r="D171" s="3" t="s">
        <v>2776</v>
      </c>
      <c r="E171" s="3" t="s">
        <v>2777</v>
      </c>
      <c r="F171" s="3" t="s">
        <v>669</v>
      </c>
      <c r="G171" s="3">
        <v>0.16</v>
      </c>
      <c r="H171" s="3" t="s">
        <v>53</v>
      </c>
      <c r="I171" s="3" t="s">
        <v>48</v>
      </c>
      <c r="J171" s="3" t="s">
        <v>53</v>
      </c>
      <c r="K171" s="3">
        <v>0.15873015873015872</v>
      </c>
      <c r="L171" s="15">
        <f t="shared" si="6"/>
        <v>0.16</v>
      </c>
      <c r="M171" s="4">
        <v>36251</v>
      </c>
      <c r="N171" s="4" t="s">
        <v>62</v>
      </c>
      <c r="O171" s="3" t="s">
        <v>2637</v>
      </c>
      <c r="P171" s="3"/>
      <c r="Q171" s="3" t="s">
        <v>2569</v>
      </c>
      <c r="R171" s="5" t="s">
        <v>50</v>
      </c>
      <c r="S171" s="3" t="s">
        <v>1088</v>
      </c>
      <c r="T171" s="3" t="s">
        <v>48</v>
      </c>
      <c r="U171" s="139" t="str">
        <f t="shared" si="8"/>
        <v>Proposed TRV</v>
      </c>
    </row>
    <row r="172" spans="1:21" ht="15">
      <c r="A172" s="154" t="str">
        <f t="shared" si="7"/>
        <v>395_OEHHA</v>
      </c>
      <c r="B172" s="3">
        <v>457</v>
      </c>
      <c r="C172" s="3">
        <v>395</v>
      </c>
      <c r="D172" s="3" t="s">
        <v>2784</v>
      </c>
      <c r="E172" s="3" t="s">
        <v>2785</v>
      </c>
      <c r="F172" s="3" t="s">
        <v>669</v>
      </c>
      <c r="G172" s="3">
        <v>5.2999999999999998E-4</v>
      </c>
      <c r="H172" s="3" t="s">
        <v>53</v>
      </c>
      <c r="I172" s="3" t="s">
        <v>48</v>
      </c>
      <c r="J172" s="3" t="s">
        <v>53</v>
      </c>
      <c r="K172" s="3">
        <v>5.263157894736842E-4</v>
      </c>
      <c r="L172" s="15">
        <f t="shared" si="6"/>
        <v>5.2999999999999998E-4</v>
      </c>
      <c r="M172" s="4">
        <v>36251</v>
      </c>
      <c r="N172" s="4" t="s">
        <v>62</v>
      </c>
      <c r="O172" s="3" t="s">
        <v>2786</v>
      </c>
      <c r="P172" s="3"/>
      <c r="Q172" s="3" t="s">
        <v>2787</v>
      </c>
      <c r="R172" s="5" t="s">
        <v>50</v>
      </c>
      <c r="S172" s="3" t="s">
        <v>1088</v>
      </c>
      <c r="T172" s="3" t="s">
        <v>48</v>
      </c>
      <c r="U172" s="139" t="str">
        <f t="shared" si="8"/>
        <v>Proposed TRV</v>
      </c>
    </row>
    <row r="173" spans="1:21" ht="15">
      <c r="A173" s="154" t="str">
        <f t="shared" si="7"/>
        <v>397_OEHHA</v>
      </c>
      <c r="B173" s="3">
        <v>458</v>
      </c>
      <c r="C173" s="3">
        <v>397</v>
      </c>
      <c r="D173" s="3" t="s">
        <v>2788</v>
      </c>
      <c r="E173" s="3" t="s">
        <v>2789</v>
      </c>
      <c r="F173" s="3" t="s">
        <v>669</v>
      </c>
      <c r="G173" s="3">
        <v>3.6999999999999999E-4</v>
      </c>
      <c r="H173" s="3" t="s">
        <v>53</v>
      </c>
      <c r="I173" s="3" t="s">
        <v>48</v>
      </c>
      <c r="J173" s="3" t="s">
        <v>53</v>
      </c>
      <c r="K173" s="3">
        <v>3.7037037037037035E-4</v>
      </c>
      <c r="L173" s="15">
        <f t="shared" si="6"/>
        <v>3.6999999999999999E-4</v>
      </c>
      <c r="M173" s="4">
        <v>36251</v>
      </c>
      <c r="N173" s="4" t="s">
        <v>62</v>
      </c>
      <c r="O173" s="3" t="s">
        <v>2637</v>
      </c>
      <c r="P173" s="3"/>
      <c r="Q173" s="3" t="s">
        <v>2790</v>
      </c>
      <c r="R173" s="5" t="s">
        <v>50</v>
      </c>
      <c r="S173" s="3" t="s">
        <v>823</v>
      </c>
      <c r="T173" s="3" t="s">
        <v>48</v>
      </c>
      <c r="U173" s="139" t="str">
        <f t="shared" si="8"/>
        <v>Proposed TRV</v>
      </c>
    </row>
    <row r="174" spans="1:21" ht="15">
      <c r="A174" s="154" t="str">
        <f t="shared" si="7"/>
        <v>398_IRIS</v>
      </c>
      <c r="B174" s="3">
        <v>459</v>
      </c>
      <c r="C174" s="3">
        <v>398</v>
      </c>
      <c r="D174" s="3" t="s">
        <v>2791</v>
      </c>
      <c r="E174" s="3" t="s">
        <v>2792</v>
      </c>
      <c r="F174" s="3" t="s">
        <v>669</v>
      </c>
      <c r="G174" s="3">
        <v>1.6999999999999999E-3</v>
      </c>
      <c r="H174" s="3" t="s">
        <v>53</v>
      </c>
      <c r="I174" s="3" t="s">
        <v>41</v>
      </c>
      <c r="J174" s="3" t="s">
        <v>364</v>
      </c>
      <c r="K174" s="3">
        <v>1.639344262295082E-3</v>
      </c>
      <c r="L174" s="15">
        <f t="shared" si="6"/>
        <v>1.6000000000000001E-3</v>
      </c>
      <c r="M174" s="4">
        <v>31808</v>
      </c>
      <c r="N174" s="4" t="s">
        <v>62</v>
      </c>
      <c r="O174" s="3" t="s">
        <v>2793</v>
      </c>
      <c r="P174" s="3"/>
      <c r="Q174" s="3" t="s">
        <v>2794</v>
      </c>
      <c r="R174" s="5" t="s">
        <v>50</v>
      </c>
      <c r="S174" s="3" t="s">
        <v>1088</v>
      </c>
      <c r="T174" s="3" t="s">
        <v>48</v>
      </c>
      <c r="U174" s="139" t="str">
        <f t="shared" si="8"/>
        <v>Other Source</v>
      </c>
    </row>
    <row r="175" spans="1:21" ht="15">
      <c r="A175" s="154" t="str">
        <f t="shared" si="7"/>
        <v>398_OEHHA</v>
      </c>
      <c r="B175" s="3">
        <v>459</v>
      </c>
      <c r="C175" s="3">
        <v>398</v>
      </c>
      <c r="D175" s="3" t="s">
        <v>2791</v>
      </c>
      <c r="E175" s="3" t="s">
        <v>2792</v>
      </c>
      <c r="F175" s="3" t="s">
        <v>669</v>
      </c>
      <c r="G175" s="3">
        <v>1.6999999999999999E-3</v>
      </c>
      <c r="H175" s="3" t="s">
        <v>53</v>
      </c>
      <c r="I175" s="3" t="s">
        <v>41</v>
      </c>
      <c r="J175" s="3" t="s">
        <v>53</v>
      </c>
      <c r="K175" s="3">
        <v>1.6666666666666668E-3</v>
      </c>
      <c r="L175" s="15">
        <f t="shared" si="6"/>
        <v>1.6999999999999999E-3</v>
      </c>
      <c r="M175" s="4">
        <v>36251</v>
      </c>
      <c r="N175" s="4" t="s">
        <v>62</v>
      </c>
      <c r="O175" s="3" t="s">
        <v>2793</v>
      </c>
      <c r="P175" s="3"/>
      <c r="Q175" s="3" t="s">
        <v>2794</v>
      </c>
      <c r="R175" s="5" t="s">
        <v>50</v>
      </c>
      <c r="S175" s="3" t="s">
        <v>1088</v>
      </c>
      <c r="T175" s="3" t="s">
        <v>48</v>
      </c>
      <c r="U175" s="139" t="str">
        <f t="shared" si="8"/>
        <v>Proposed TRV</v>
      </c>
    </row>
    <row r="176" spans="1:21" ht="15">
      <c r="A176" s="154" t="str">
        <f t="shared" si="7"/>
        <v>635_DEQ</v>
      </c>
      <c r="B176" s="3">
        <v>466</v>
      </c>
      <c r="C176" s="3">
        <v>635</v>
      </c>
      <c r="D176" s="3" t="s">
        <v>2807</v>
      </c>
      <c r="E176" s="3" t="s">
        <v>2808</v>
      </c>
      <c r="F176" s="3" t="s">
        <v>669</v>
      </c>
      <c r="G176" s="3">
        <v>4.1999999999999997E-3</v>
      </c>
      <c r="H176" s="3" t="s">
        <v>61</v>
      </c>
      <c r="I176" s="3" t="s">
        <v>48</v>
      </c>
      <c r="J176" s="3" t="s">
        <v>61</v>
      </c>
      <c r="K176" s="3">
        <v>4.1666699999999999E-3</v>
      </c>
      <c r="L176" s="15">
        <f t="shared" si="6"/>
        <v>4.1999999999999997E-3</v>
      </c>
      <c r="M176" s="4">
        <v>45261</v>
      </c>
      <c r="N176" s="4" t="s">
        <v>3285</v>
      </c>
      <c r="O176" s="3" t="s">
        <v>2809</v>
      </c>
      <c r="P176" s="3"/>
      <c r="Q176" s="3"/>
      <c r="R176" s="5" t="s">
        <v>50</v>
      </c>
      <c r="S176" s="3" t="s">
        <v>2810</v>
      </c>
      <c r="T176" s="3" t="s">
        <v>48</v>
      </c>
      <c r="U176" s="139" t="str">
        <f t="shared" si="8"/>
        <v>Proposed TRV</v>
      </c>
    </row>
    <row r="177" spans="1:21" ht="15">
      <c r="A177" s="154" t="str">
        <f t="shared" si="7"/>
        <v>405_OEHHA</v>
      </c>
      <c r="B177" s="3">
        <v>468</v>
      </c>
      <c r="C177" s="3">
        <v>405</v>
      </c>
      <c r="D177" s="3" t="s">
        <v>2811</v>
      </c>
      <c r="E177" s="3" t="s">
        <v>2812</v>
      </c>
      <c r="F177" s="3" t="s">
        <v>669</v>
      </c>
      <c r="G177" s="3">
        <v>8.3000000000000001E-3</v>
      </c>
      <c r="H177" s="3" t="s">
        <v>61</v>
      </c>
      <c r="I177" s="3" t="s">
        <v>41</v>
      </c>
      <c r="J177" s="3" t="s">
        <v>53</v>
      </c>
      <c r="K177" s="3">
        <v>9.0909090909090905E-3</v>
      </c>
      <c r="L177" s="15">
        <f t="shared" si="6"/>
        <v>9.1000000000000004E-3</v>
      </c>
      <c r="M177" s="4">
        <v>36251</v>
      </c>
      <c r="N177" s="4" t="s">
        <v>3285</v>
      </c>
      <c r="O177" s="3" t="s">
        <v>2813</v>
      </c>
      <c r="P177" s="3"/>
      <c r="Q177" s="3"/>
      <c r="R177" s="5" t="s">
        <v>50</v>
      </c>
      <c r="S177" s="3" t="s">
        <v>2814</v>
      </c>
      <c r="T177" s="3" t="s">
        <v>48</v>
      </c>
      <c r="U177" s="139" t="str">
        <f t="shared" si="8"/>
        <v>Other Source</v>
      </c>
    </row>
    <row r="178" spans="1:21" ht="15">
      <c r="A178" s="154" t="str">
        <f t="shared" si="7"/>
        <v>405_PPRTV</v>
      </c>
      <c r="B178" s="3">
        <v>468</v>
      </c>
      <c r="C178" s="3">
        <v>405</v>
      </c>
      <c r="D178" s="3" t="s">
        <v>2811</v>
      </c>
      <c r="E178" s="3" t="s">
        <v>2812</v>
      </c>
      <c r="F178" s="3" t="s">
        <v>669</v>
      </c>
      <c r="G178" s="3">
        <v>8.3000000000000001E-3</v>
      </c>
      <c r="H178" s="3" t="s">
        <v>61</v>
      </c>
      <c r="I178" s="3" t="s">
        <v>41</v>
      </c>
      <c r="J178" s="3" t="s">
        <v>371</v>
      </c>
      <c r="K178" s="3">
        <v>1.6666666666666666E-2</v>
      </c>
      <c r="L178" s="15">
        <f t="shared" si="6"/>
        <v>1.7000000000000001E-2</v>
      </c>
      <c r="M178" s="4">
        <v>39252</v>
      </c>
      <c r="N178" s="4" t="s">
        <v>3285</v>
      </c>
      <c r="O178" s="3" t="s">
        <v>2815</v>
      </c>
      <c r="P178" s="3"/>
      <c r="Q178" s="3"/>
      <c r="R178" s="5" t="s">
        <v>50</v>
      </c>
      <c r="S178" s="3" t="s">
        <v>2814</v>
      </c>
      <c r="T178" s="3" t="s">
        <v>48</v>
      </c>
      <c r="U178" s="139" t="str">
        <f t="shared" si="8"/>
        <v>Other Source</v>
      </c>
    </row>
    <row r="179" spans="1:21" ht="15">
      <c r="A179" s="154" t="str">
        <f t="shared" si="7"/>
        <v>405_DEQ</v>
      </c>
      <c r="B179" s="3">
        <v>468</v>
      </c>
      <c r="C179" s="3">
        <v>405</v>
      </c>
      <c r="D179" s="3" t="s">
        <v>2811</v>
      </c>
      <c r="E179" s="3" t="s">
        <v>2812</v>
      </c>
      <c r="F179" s="3" t="s">
        <v>669</v>
      </c>
      <c r="G179" s="3">
        <v>8.3000000000000001E-3</v>
      </c>
      <c r="H179" s="3" t="s">
        <v>61</v>
      </c>
      <c r="I179" s="3" t="s">
        <v>41</v>
      </c>
      <c r="J179" s="3" t="s">
        <v>61</v>
      </c>
      <c r="K179" s="3">
        <v>8.3333333000000006E-3</v>
      </c>
      <c r="L179" s="15">
        <f t="shared" si="6"/>
        <v>8.3000000000000001E-3</v>
      </c>
      <c r="M179" s="4">
        <v>45261</v>
      </c>
      <c r="N179" s="4" t="s">
        <v>3285</v>
      </c>
      <c r="O179" s="3" t="s">
        <v>2816</v>
      </c>
      <c r="P179" s="3"/>
      <c r="Q179" s="3"/>
      <c r="R179" s="5" t="s">
        <v>50</v>
      </c>
      <c r="S179" s="3" t="s">
        <v>2814</v>
      </c>
      <c r="T179" s="3" t="s">
        <v>48</v>
      </c>
      <c r="U179" s="139" t="str">
        <f t="shared" si="8"/>
        <v>Proposed TRV</v>
      </c>
    </row>
    <row r="180" spans="1:21" ht="15">
      <c r="A180" s="154" t="str">
        <f t="shared" si="7"/>
        <v>411_OEHHA</v>
      </c>
      <c r="B180" s="3">
        <v>469</v>
      </c>
      <c r="C180" s="3">
        <v>411</v>
      </c>
      <c r="D180" s="3" t="s">
        <v>2832</v>
      </c>
      <c r="E180" s="3" t="s">
        <v>2833</v>
      </c>
      <c r="F180" s="3" t="s">
        <v>669</v>
      </c>
      <c r="G180" s="3">
        <v>5.5999999999999999E-3</v>
      </c>
      <c r="H180" s="3" t="s">
        <v>61</v>
      </c>
      <c r="I180" s="3" t="s">
        <v>41</v>
      </c>
      <c r="J180" s="3" t="s">
        <v>53</v>
      </c>
      <c r="K180" s="3">
        <v>9.0909090909090905E-3</v>
      </c>
      <c r="L180" s="15">
        <f t="shared" si="6"/>
        <v>9.1000000000000004E-3</v>
      </c>
      <c r="M180" s="4">
        <v>36251</v>
      </c>
      <c r="N180" s="4" t="s">
        <v>3285</v>
      </c>
      <c r="O180" s="3" t="s">
        <v>2834</v>
      </c>
      <c r="P180" s="3"/>
      <c r="Q180" s="3" t="s">
        <v>704</v>
      </c>
      <c r="R180" s="5" t="s">
        <v>50</v>
      </c>
      <c r="S180" s="3" t="s">
        <v>2835</v>
      </c>
      <c r="T180" s="3" t="s">
        <v>48</v>
      </c>
      <c r="U180" s="139" t="str">
        <f t="shared" si="8"/>
        <v>Other Source</v>
      </c>
    </row>
    <row r="181" spans="1:21" ht="15">
      <c r="A181" s="154" t="str">
        <f t="shared" si="7"/>
        <v>411_DEQ</v>
      </c>
      <c r="B181" s="3">
        <v>469</v>
      </c>
      <c r="C181" s="3">
        <v>411</v>
      </c>
      <c r="D181" s="3" t="s">
        <v>2832</v>
      </c>
      <c r="E181" s="3" t="s">
        <v>2833</v>
      </c>
      <c r="F181" s="3" t="s">
        <v>669</v>
      </c>
      <c r="G181" s="3">
        <v>5.5999999999999999E-3</v>
      </c>
      <c r="H181" s="3" t="s">
        <v>61</v>
      </c>
      <c r="I181" s="3" t="s">
        <v>41</v>
      </c>
      <c r="J181" s="3" t="s">
        <v>61</v>
      </c>
      <c r="K181" s="3">
        <v>5.5554999999999997E-3</v>
      </c>
      <c r="L181" s="15">
        <f t="shared" si="6"/>
        <v>5.5999999999999999E-3</v>
      </c>
      <c r="M181" s="4">
        <v>45264</v>
      </c>
      <c r="N181" s="4" t="s">
        <v>3285</v>
      </c>
      <c r="O181" s="3" t="s">
        <v>2836</v>
      </c>
      <c r="P181" s="3"/>
      <c r="Q181" s="3" t="s">
        <v>707</v>
      </c>
      <c r="R181" s="5" t="s">
        <v>50</v>
      </c>
      <c r="S181" s="3" t="s">
        <v>2835</v>
      </c>
      <c r="T181" s="3" t="s">
        <v>48</v>
      </c>
      <c r="U181" s="139" t="str">
        <f t="shared" si="8"/>
        <v>Proposed TRV</v>
      </c>
    </row>
    <row r="182" spans="1:21" ht="15">
      <c r="A182" s="154" t="str">
        <f t="shared" si="7"/>
        <v>412_OEHHA</v>
      </c>
      <c r="B182" s="3">
        <v>470</v>
      </c>
      <c r="C182" s="3">
        <v>412</v>
      </c>
      <c r="D182" s="3" t="s">
        <v>2837</v>
      </c>
      <c r="E182" s="3" t="s">
        <v>2838</v>
      </c>
      <c r="F182" s="3" t="s">
        <v>669</v>
      </c>
      <c r="G182" s="3">
        <v>5.6000000000000001E-2</v>
      </c>
      <c r="H182" s="3" t="s">
        <v>61</v>
      </c>
      <c r="I182" s="3" t="s">
        <v>41</v>
      </c>
      <c r="J182" s="3" t="s">
        <v>53</v>
      </c>
      <c r="K182" s="3">
        <v>9.0909090909090905E-3</v>
      </c>
      <c r="L182" s="15">
        <f t="shared" si="6"/>
        <v>9.1000000000000004E-3</v>
      </c>
      <c r="M182" s="4">
        <v>36251</v>
      </c>
      <c r="N182" s="4" t="s">
        <v>3285</v>
      </c>
      <c r="O182" s="3" t="s">
        <v>2839</v>
      </c>
      <c r="P182" s="3"/>
      <c r="Q182" s="3" t="s">
        <v>704</v>
      </c>
      <c r="R182" s="5" t="s">
        <v>50</v>
      </c>
      <c r="S182" s="3" t="s">
        <v>2840</v>
      </c>
      <c r="T182" s="3" t="s">
        <v>48</v>
      </c>
      <c r="U182" s="139" t="str">
        <f t="shared" si="8"/>
        <v>Other Source</v>
      </c>
    </row>
    <row r="183" spans="1:21" ht="15">
      <c r="A183" s="154" t="str">
        <f t="shared" si="7"/>
        <v>412_DEQ</v>
      </c>
      <c r="B183" s="3">
        <v>470</v>
      </c>
      <c r="C183" s="3">
        <v>412</v>
      </c>
      <c r="D183" s="3" t="s">
        <v>2837</v>
      </c>
      <c r="E183" s="3" t="s">
        <v>2838</v>
      </c>
      <c r="F183" s="3" t="s">
        <v>669</v>
      </c>
      <c r="G183" s="3">
        <v>5.6000000000000001E-2</v>
      </c>
      <c r="H183" s="3" t="s">
        <v>61</v>
      </c>
      <c r="I183" s="3" t="s">
        <v>41</v>
      </c>
      <c r="J183" s="3" t="s">
        <v>61</v>
      </c>
      <c r="K183" s="3">
        <v>5.5555500000000001E-2</v>
      </c>
      <c r="L183" s="15">
        <f t="shared" si="6"/>
        <v>5.6000000000000001E-2</v>
      </c>
      <c r="M183" s="4">
        <v>45264</v>
      </c>
      <c r="N183" s="4" t="s">
        <v>3285</v>
      </c>
      <c r="O183" s="3" t="s">
        <v>2841</v>
      </c>
      <c r="P183" s="3"/>
      <c r="Q183" s="3" t="s">
        <v>707</v>
      </c>
      <c r="R183" s="5" t="s">
        <v>50</v>
      </c>
      <c r="S183" s="3" t="s">
        <v>2840</v>
      </c>
      <c r="T183" s="3" t="s">
        <v>48</v>
      </c>
      <c r="U183" s="139" t="str">
        <f t="shared" si="8"/>
        <v>Proposed TRV</v>
      </c>
    </row>
    <row r="184" spans="1:21" ht="15">
      <c r="A184" s="154" t="str">
        <f t="shared" si="7"/>
        <v>406_IRIS</v>
      </c>
      <c r="B184" s="3">
        <v>471</v>
      </c>
      <c r="C184" s="3">
        <v>406</v>
      </c>
      <c r="D184" s="3" t="s">
        <v>1845</v>
      </c>
      <c r="E184" s="3" t="s">
        <v>1846</v>
      </c>
      <c r="F184" s="3" t="s">
        <v>669</v>
      </c>
      <c r="G184" s="3">
        <v>1.6999999999999999E-3</v>
      </c>
      <c r="H184" s="3" t="s">
        <v>364</v>
      </c>
      <c r="I184" s="3" t="s">
        <v>41</v>
      </c>
      <c r="J184" s="3" t="s">
        <v>364</v>
      </c>
      <c r="K184" s="3">
        <v>1.6666666666666668E-3</v>
      </c>
      <c r="L184" s="15">
        <f t="shared" si="6"/>
        <v>1.6999999999999999E-3</v>
      </c>
      <c r="M184" s="4">
        <v>42754</v>
      </c>
      <c r="N184" s="4" t="s">
        <v>62</v>
      </c>
      <c r="O184" s="3" t="s">
        <v>2817</v>
      </c>
      <c r="P184" s="3"/>
      <c r="Q184" s="3" t="s">
        <v>2818</v>
      </c>
      <c r="R184" s="5" t="s">
        <v>50</v>
      </c>
      <c r="S184" s="3" t="s">
        <v>1852</v>
      </c>
      <c r="T184" s="3" t="s">
        <v>48</v>
      </c>
      <c r="U184" s="139" t="str">
        <f t="shared" si="8"/>
        <v>Proposed TRV</v>
      </c>
    </row>
    <row r="185" spans="1:21" ht="15">
      <c r="A185" s="154" t="str">
        <f t="shared" si="7"/>
        <v>406_OEHHA</v>
      </c>
      <c r="B185" s="3">
        <v>471</v>
      </c>
      <c r="C185" s="3">
        <v>406</v>
      </c>
      <c r="D185" s="3" t="s">
        <v>1845</v>
      </c>
      <c r="E185" s="3" t="s">
        <v>1846</v>
      </c>
      <c r="F185" s="3" t="s">
        <v>669</v>
      </c>
      <c r="G185" s="3">
        <v>1.6999999999999999E-3</v>
      </c>
      <c r="H185" s="3" t="s">
        <v>364</v>
      </c>
      <c r="I185" s="3" t="s">
        <v>41</v>
      </c>
      <c r="J185" s="3" t="s">
        <v>53</v>
      </c>
      <c r="K185" s="3">
        <v>9.0909090909090898E-4</v>
      </c>
      <c r="L185" s="15">
        <f t="shared" si="6"/>
        <v>9.1E-4</v>
      </c>
      <c r="M185" s="4">
        <v>36251</v>
      </c>
      <c r="N185" s="4" t="s">
        <v>62</v>
      </c>
      <c r="O185" s="3" t="s">
        <v>2817</v>
      </c>
      <c r="P185" s="3"/>
      <c r="Q185" s="3" t="s">
        <v>2818</v>
      </c>
      <c r="R185" s="5" t="s">
        <v>50</v>
      </c>
      <c r="S185" s="3" t="s">
        <v>1852</v>
      </c>
      <c r="T185" s="3" t="s">
        <v>48</v>
      </c>
      <c r="U185" s="139" t="str">
        <f t="shared" si="8"/>
        <v>Other Source</v>
      </c>
    </row>
    <row r="186" spans="1:21" ht="15">
      <c r="A186" s="154" t="str">
        <f t="shared" si="7"/>
        <v>414_OEHHA</v>
      </c>
      <c r="B186" s="3">
        <v>472</v>
      </c>
      <c r="C186" s="3">
        <v>414</v>
      </c>
      <c r="D186" s="3" t="s">
        <v>2842</v>
      </c>
      <c r="E186" s="3" t="s">
        <v>2843</v>
      </c>
      <c r="F186" s="3" t="s">
        <v>669</v>
      </c>
      <c r="G186" s="3">
        <v>1.7000000000000001E-2</v>
      </c>
      <c r="H186" s="3" t="s">
        <v>61</v>
      </c>
      <c r="I186" s="3" t="s">
        <v>41</v>
      </c>
      <c r="J186" s="3" t="s">
        <v>53</v>
      </c>
      <c r="K186" s="3">
        <v>9.0909090909090912E-2</v>
      </c>
      <c r="L186" s="15">
        <f t="shared" si="6"/>
        <v>9.0999999999999998E-2</v>
      </c>
      <c r="M186" s="4">
        <v>36251</v>
      </c>
      <c r="N186" s="4" t="s">
        <v>3285</v>
      </c>
      <c r="O186" s="3" t="s">
        <v>2844</v>
      </c>
      <c r="P186" s="3"/>
      <c r="Q186" s="3" t="s">
        <v>704</v>
      </c>
      <c r="R186" s="5" t="s">
        <v>50</v>
      </c>
      <c r="S186" s="3" t="s">
        <v>2845</v>
      </c>
      <c r="T186" s="3" t="s">
        <v>48</v>
      </c>
      <c r="U186" s="139" t="str">
        <f t="shared" si="8"/>
        <v>Other Source</v>
      </c>
    </row>
    <row r="187" spans="1:21" ht="15">
      <c r="A187" s="154" t="str">
        <f t="shared" si="7"/>
        <v>414_DEQ</v>
      </c>
      <c r="B187" s="3">
        <v>472</v>
      </c>
      <c r="C187" s="3">
        <v>414</v>
      </c>
      <c r="D187" s="3" t="s">
        <v>2842</v>
      </c>
      <c r="E187" s="3" t="s">
        <v>2843</v>
      </c>
      <c r="F187" s="3" t="s">
        <v>669</v>
      </c>
      <c r="G187" s="3">
        <v>1.7000000000000001E-2</v>
      </c>
      <c r="H187" s="3" t="s">
        <v>61</v>
      </c>
      <c r="I187" s="3" t="s">
        <v>41</v>
      </c>
      <c r="J187" s="3" t="s">
        <v>61</v>
      </c>
      <c r="K187" s="3">
        <v>1.6666666666666666E-2</v>
      </c>
      <c r="L187" s="15">
        <f t="shared" si="6"/>
        <v>1.7000000000000001E-2</v>
      </c>
      <c r="M187" s="4">
        <v>45264</v>
      </c>
      <c r="N187" s="4" t="s">
        <v>3285</v>
      </c>
      <c r="O187" s="3" t="s">
        <v>2846</v>
      </c>
      <c r="P187" s="3"/>
      <c r="Q187" s="3" t="s">
        <v>707</v>
      </c>
      <c r="R187" s="5" t="s">
        <v>50</v>
      </c>
      <c r="S187" s="3" t="s">
        <v>2845</v>
      </c>
      <c r="T187" s="3" t="s">
        <v>48</v>
      </c>
      <c r="U187" s="139" t="str">
        <f t="shared" si="8"/>
        <v>Proposed TRV</v>
      </c>
    </row>
    <row r="188" spans="1:21" ht="15">
      <c r="A188" s="154" t="str">
        <f t="shared" si="7"/>
        <v>415_DEQ</v>
      </c>
      <c r="B188" s="3">
        <v>473</v>
      </c>
      <c r="C188" s="3">
        <v>415</v>
      </c>
      <c r="D188" s="3" t="s">
        <v>2847</v>
      </c>
      <c r="E188" s="3" t="s">
        <v>2848</v>
      </c>
      <c r="F188" s="3" t="s">
        <v>669</v>
      </c>
      <c r="G188" s="3">
        <v>4.1999999999999997E-3</v>
      </c>
      <c r="H188" s="3" t="s">
        <v>61</v>
      </c>
      <c r="I188" s="3" t="s">
        <v>48</v>
      </c>
      <c r="J188" s="3" t="s">
        <v>61</v>
      </c>
      <c r="K188" s="3">
        <v>4.1666666666666666E-3</v>
      </c>
      <c r="L188" s="15">
        <f t="shared" si="6"/>
        <v>4.1999999999999997E-3</v>
      </c>
      <c r="M188" s="4">
        <v>45264</v>
      </c>
      <c r="N188" s="4" t="s">
        <v>3285</v>
      </c>
      <c r="O188" s="3" t="s">
        <v>2849</v>
      </c>
      <c r="P188" s="3"/>
      <c r="Q188" s="3" t="s">
        <v>707</v>
      </c>
      <c r="R188" s="5" t="s">
        <v>50</v>
      </c>
      <c r="S188" s="3" t="s">
        <v>2850</v>
      </c>
      <c r="T188" s="3" t="s">
        <v>48</v>
      </c>
      <c r="U188" s="139" t="str">
        <f t="shared" si="8"/>
        <v>Proposed TRV</v>
      </c>
    </row>
    <row r="189" spans="1:21" ht="15">
      <c r="A189" s="154" t="str">
        <f t="shared" si="7"/>
        <v>420_OEHHA</v>
      </c>
      <c r="B189" s="3">
        <v>474</v>
      </c>
      <c r="C189" s="3">
        <v>420</v>
      </c>
      <c r="D189" s="3" t="s">
        <v>2856</v>
      </c>
      <c r="E189" s="3" t="s">
        <v>2857</v>
      </c>
      <c r="F189" s="3" t="s">
        <v>669</v>
      </c>
      <c r="G189" s="3">
        <v>4.1999999999999997E-3</v>
      </c>
      <c r="H189" s="3" t="s">
        <v>61</v>
      </c>
      <c r="I189" s="3" t="s">
        <v>41</v>
      </c>
      <c r="J189" s="3" t="s">
        <v>53</v>
      </c>
      <c r="K189" s="3">
        <v>9.0909090909090898E-4</v>
      </c>
      <c r="L189" s="15">
        <f t="shared" si="6"/>
        <v>9.1E-4</v>
      </c>
      <c r="M189" s="4">
        <v>36251</v>
      </c>
      <c r="N189" s="4" t="s">
        <v>3285</v>
      </c>
      <c r="O189" s="3" t="s">
        <v>2858</v>
      </c>
      <c r="P189" s="3"/>
      <c r="Q189" s="3" t="s">
        <v>704</v>
      </c>
      <c r="R189" s="5" t="s">
        <v>50</v>
      </c>
      <c r="S189" s="3" t="s">
        <v>2859</v>
      </c>
      <c r="T189" s="3" t="s">
        <v>48</v>
      </c>
      <c r="U189" s="139" t="str">
        <f t="shared" si="8"/>
        <v>Other Source</v>
      </c>
    </row>
    <row r="190" spans="1:21" ht="15">
      <c r="A190" s="154" t="str">
        <f t="shared" si="7"/>
        <v>420_DEQ</v>
      </c>
      <c r="B190" s="3">
        <v>474</v>
      </c>
      <c r="C190" s="3">
        <v>420</v>
      </c>
      <c r="D190" s="3" t="s">
        <v>2856</v>
      </c>
      <c r="E190" s="3" t="s">
        <v>2857</v>
      </c>
      <c r="F190" s="3" t="s">
        <v>669</v>
      </c>
      <c r="G190" s="3">
        <v>4.1999999999999997E-3</v>
      </c>
      <c r="H190" s="3" t="s">
        <v>61</v>
      </c>
      <c r="I190" s="3" t="s">
        <v>41</v>
      </c>
      <c r="J190" s="3" t="s">
        <v>61</v>
      </c>
      <c r="K190" s="3">
        <v>4.1666666666666666E-3</v>
      </c>
      <c r="L190" s="15">
        <f t="shared" si="6"/>
        <v>4.1999999999999997E-3</v>
      </c>
      <c r="M190" s="4">
        <v>45264</v>
      </c>
      <c r="N190" s="4" t="s">
        <v>3285</v>
      </c>
      <c r="O190" s="3" t="s">
        <v>2860</v>
      </c>
      <c r="P190" s="3"/>
      <c r="Q190" s="3" t="s">
        <v>707</v>
      </c>
      <c r="R190" s="5" t="s">
        <v>50</v>
      </c>
      <c r="S190" s="3" t="s">
        <v>2859</v>
      </c>
      <c r="T190" s="3" t="s">
        <v>48</v>
      </c>
      <c r="U190" s="139" t="str">
        <f t="shared" si="8"/>
        <v>Proposed TRV</v>
      </c>
    </row>
    <row r="191" spans="1:21" ht="15">
      <c r="A191" s="154" t="str">
        <f t="shared" si="7"/>
        <v>421_OEHHA</v>
      </c>
      <c r="B191" s="3">
        <v>475</v>
      </c>
      <c r="C191" s="3">
        <v>421</v>
      </c>
      <c r="D191" s="3" t="s">
        <v>2861</v>
      </c>
      <c r="E191" s="3" t="s">
        <v>2862</v>
      </c>
      <c r="F191" s="3" t="s">
        <v>669</v>
      </c>
      <c r="G191" s="3">
        <v>1.9E-3</v>
      </c>
      <c r="H191" s="3" t="s">
        <v>61</v>
      </c>
      <c r="I191" s="3" t="s">
        <v>41</v>
      </c>
      <c r="J191" s="3" t="s">
        <v>53</v>
      </c>
      <c r="K191" s="3">
        <v>9.0909090909090904E-5</v>
      </c>
      <c r="L191" s="15">
        <f t="shared" si="6"/>
        <v>9.1000000000000003E-5</v>
      </c>
      <c r="M191" s="4">
        <v>36251</v>
      </c>
      <c r="N191" s="4" t="s">
        <v>3285</v>
      </c>
      <c r="O191" s="3" t="s">
        <v>727</v>
      </c>
      <c r="P191" s="3"/>
      <c r="Q191" s="3" t="s">
        <v>704</v>
      </c>
      <c r="R191" s="5" t="s">
        <v>50</v>
      </c>
      <c r="S191" s="3" t="s">
        <v>2863</v>
      </c>
      <c r="T191" s="3" t="s">
        <v>48</v>
      </c>
      <c r="U191" s="139" t="str">
        <f t="shared" si="8"/>
        <v>Other Source</v>
      </c>
    </row>
    <row r="192" spans="1:21" ht="15">
      <c r="A192" s="154" t="str">
        <f t="shared" si="7"/>
        <v>421_DEQ</v>
      </c>
      <c r="B192" s="3">
        <v>475</v>
      </c>
      <c r="C192" s="3">
        <v>421</v>
      </c>
      <c r="D192" s="3" t="s">
        <v>2861</v>
      </c>
      <c r="E192" s="3" t="s">
        <v>2862</v>
      </c>
      <c r="F192" s="3" t="s">
        <v>669</v>
      </c>
      <c r="G192" s="3">
        <v>1.9E-3</v>
      </c>
      <c r="H192" s="3" t="s">
        <v>61</v>
      </c>
      <c r="I192" s="3" t="s">
        <v>41</v>
      </c>
      <c r="J192" s="3" t="s">
        <v>61</v>
      </c>
      <c r="K192" s="3">
        <v>1.8518518518518517E-3</v>
      </c>
      <c r="L192" s="15">
        <f t="shared" si="6"/>
        <v>1.9E-3</v>
      </c>
      <c r="M192" s="4">
        <v>45264</v>
      </c>
      <c r="N192" s="4" t="s">
        <v>3285</v>
      </c>
      <c r="O192" s="3" t="s">
        <v>2864</v>
      </c>
      <c r="P192" s="3"/>
      <c r="Q192" s="3" t="s">
        <v>707</v>
      </c>
      <c r="R192" s="5" t="s">
        <v>50</v>
      </c>
      <c r="S192" s="3" t="s">
        <v>2863</v>
      </c>
      <c r="T192" s="3" t="s">
        <v>48</v>
      </c>
      <c r="U192" s="139" t="str">
        <f t="shared" si="8"/>
        <v>Proposed TRV</v>
      </c>
    </row>
    <row r="193" spans="1:21" ht="15">
      <c r="A193" s="154" t="str">
        <f t="shared" si="7"/>
        <v>422_OEHHA</v>
      </c>
      <c r="B193" s="3">
        <v>476</v>
      </c>
      <c r="C193" s="3">
        <v>422</v>
      </c>
      <c r="D193" s="3" t="s">
        <v>2865</v>
      </c>
      <c r="E193" s="3" t="s">
        <v>2866</v>
      </c>
      <c r="F193" s="3" t="s">
        <v>669</v>
      </c>
      <c r="G193" s="3">
        <v>2.8E-3</v>
      </c>
      <c r="H193" s="3" t="s">
        <v>61</v>
      </c>
      <c r="I193" s="3" t="s">
        <v>41</v>
      </c>
      <c r="J193" s="3" t="s">
        <v>53</v>
      </c>
      <c r="K193" s="3">
        <v>9.0909090909090904E-5</v>
      </c>
      <c r="L193" s="15">
        <f t="shared" si="6"/>
        <v>9.1000000000000003E-5</v>
      </c>
      <c r="M193" s="4">
        <v>36251</v>
      </c>
      <c r="N193" s="4" t="s">
        <v>3285</v>
      </c>
      <c r="O193" s="3" t="s">
        <v>727</v>
      </c>
      <c r="P193" s="3"/>
      <c r="Q193" s="3" t="s">
        <v>704</v>
      </c>
      <c r="R193" s="5" t="s">
        <v>50</v>
      </c>
      <c r="S193" s="3" t="s">
        <v>2867</v>
      </c>
      <c r="T193" s="3" t="s">
        <v>48</v>
      </c>
      <c r="U193" s="139" t="str">
        <f t="shared" si="8"/>
        <v>Other Source</v>
      </c>
    </row>
    <row r="194" spans="1:21" ht="15">
      <c r="A194" s="154" t="str">
        <f t="shared" si="7"/>
        <v>422_DEQ</v>
      </c>
      <c r="B194" s="3">
        <v>476</v>
      </c>
      <c r="C194" s="3">
        <v>422</v>
      </c>
      <c r="D194" s="3" t="s">
        <v>2865</v>
      </c>
      <c r="E194" s="3" t="s">
        <v>2866</v>
      </c>
      <c r="F194" s="3" t="s">
        <v>669</v>
      </c>
      <c r="G194" s="3">
        <v>2.8E-3</v>
      </c>
      <c r="H194" s="3" t="s">
        <v>61</v>
      </c>
      <c r="I194" s="3" t="s">
        <v>41</v>
      </c>
      <c r="J194" s="3" t="s">
        <v>61</v>
      </c>
      <c r="K194" s="3">
        <v>2.7777777777777779E-3</v>
      </c>
      <c r="L194" s="15">
        <f t="shared" si="6"/>
        <v>2.8E-3</v>
      </c>
      <c r="M194" s="4">
        <v>45264</v>
      </c>
      <c r="N194" s="4" t="s">
        <v>3285</v>
      </c>
      <c r="O194" s="3" t="s">
        <v>2868</v>
      </c>
      <c r="P194" s="3"/>
      <c r="Q194" s="3" t="s">
        <v>707</v>
      </c>
      <c r="R194" s="5" t="s">
        <v>50</v>
      </c>
      <c r="S194" s="3" t="s">
        <v>2867</v>
      </c>
      <c r="T194" s="3" t="s">
        <v>48</v>
      </c>
      <c r="U194" s="139" t="str">
        <f t="shared" si="8"/>
        <v>Proposed TRV</v>
      </c>
    </row>
    <row r="195" spans="1:21" ht="15">
      <c r="A195" s="154" t="str">
        <f t="shared" si="7"/>
        <v>423_OEHHA</v>
      </c>
      <c r="B195" s="3">
        <v>477</v>
      </c>
      <c r="C195" s="3">
        <v>423</v>
      </c>
      <c r="D195" s="3" t="s">
        <v>2869</v>
      </c>
      <c r="E195" s="3" t="s">
        <v>2870</v>
      </c>
      <c r="F195" s="3" t="s">
        <v>669</v>
      </c>
      <c r="G195" s="3">
        <v>5.5999999999999999E-5</v>
      </c>
      <c r="H195" s="3" t="s">
        <v>61</v>
      </c>
      <c r="I195" s="3" t="s">
        <v>41</v>
      </c>
      <c r="J195" s="3" t="s">
        <v>53</v>
      </c>
      <c r="K195" s="3">
        <v>9.0909090909090904E-5</v>
      </c>
      <c r="L195" s="15">
        <f t="shared" si="6"/>
        <v>9.1000000000000003E-5</v>
      </c>
      <c r="M195" s="4">
        <v>36251</v>
      </c>
      <c r="N195" s="4" t="s">
        <v>3285</v>
      </c>
      <c r="O195" s="3" t="s">
        <v>2871</v>
      </c>
      <c r="P195" s="3"/>
      <c r="Q195" s="3" t="s">
        <v>704</v>
      </c>
      <c r="R195" s="5" t="s">
        <v>50</v>
      </c>
      <c r="S195" s="3" t="s">
        <v>2872</v>
      </c>
      <c r="T195" s="3" t="s">
        <v>48</v>
      </c>
      <c r="U195" s="139" t="str">
        <f t="shared" si="8"/>
        <v>Other Source</v>
      </c>
    </row>
    <row r="196" spans="1:21" ht="15">
      <c r="A196" s="154" t="str">
        <f t="shared" si="7"/>
        <v>423_DEQ</v>
      </c>
      <c r="B196" s="3">
        <v>477</v>
      </c>
      <c r="C196" s="3">
        <v>423</v>
      </c>
      <c r="D196" s="3" t="s">
        <v>2869</v>
      </c>
      <c r="E196" s="3" t="s">
        <v>2870</v>
      </c>
      <c r="F196" s="3" t="s">
        <v>669</v>
      </c>
      <c r="G196" s="3">
        <v>5.5999999999999999E-5</v>
      </c>
      <c r="H196" s="3" t="s">
        <v>61</v>
      </c>
      <c r="I196" s="3" t="s">
        <v>41</v>
      </c>
      <c r="J196" s="3" t="s">
        <v>61</v>
      </c>
      <c r="K196" s="3">
        <v>5.5555555555555558E-5</v>
      </c>
      <c r="L196" s="15">
        <f t="shared" si="6"/>
        <v>5.5999999999999999E-5</v>
      </c>
      <c r="M196" s="4">
        <v>45264</v>
      </c>
      <c r="N196" s="4" t="s">
        <v>3285</v>
      </c>
      <c r="O196" s="3" t="s">
        <v>2873</v>
      </c>
      <c r="P196" s="3"/>
      <c r="Q196" s="3" t="s">
        <v>707</v>
      </c>
      <c r="R196" s="5" t="s">
        <v>50</v>
      </c>
      <c r="S196" s="3" t="s">
        <v>2872</v>
      </c>
      <c r="T196" s="3" t="s">
        <v>48</v>
      </c>
      <c r="U196" s="139" t="str">
        <f t="shared" si="8"/>
        <v>Proposed TRV</v>
      </c>
    </row>
    <row r="197" spans="1:21" ht="15">
      <c r="A197" s="154" t="str">
        <f t="shared" si="7"/>
        <v>426_OEHHA</v>
      </c>
      <c r="B197" s="3">
        <v>478</v>
      </c>
      <c r="C197" s="3">
        <v>426</v>
      </c>
      <c r="D197" s="3" t="s">
        <v>2878</v>
      </c>
      <c r="E197" s="3" t="s">
        <v>2879</v>
      </c>
      <c r="F197" s="3" t="s">
        <v>669</v>
      </c>
      <c r="G197" s="3">
        <v>2.4E-2</v>
      </c>
      <c r="H197" s="3" t="s">
        <v>61</v>
      </c>
      <c r="I197" s="3" t="s">
        <v>41</v>
      </c>
      <c r="J197" s="3" t="s">
        <v>53</v>
      </c>
      <c r="K197" s="3">
        <v>9.0909090909090905E-3</v>
      </c>
      <c r="L197" s="15">
        <f t="shared" ref="L197:L238" si="9">IF(K197="--","--",ROUND(K197,2-(1+INT(LOG10(ABS(K197))))))</f>
        <v>9.1000000000000004E-3</v>
      </c>
      <c r="M197" s="4">
        <v>36251</v>
      </c>
      <c r="N197" s="4" t="s">
        <v>3285</v>
      </c>
      <c r="O197" s="3" t="s">
        <v>753</v>
      </c>
      <c r="P197" s="3"/>
      <c r="Q197" s="3" t="s">
        <v>704</v>
      </c>
      <c r="R197" s="5" t="s">
        <v>50</v>
      </c>
      <c r="S197" s="3" t="s">
        <v>2880</v>
      </c>
      <c r="T197" s="3" t="s">
        <v>48</v>
      </c>
      <c r="U197" s="139" t="str">
        <f t="shared" si="8"/>
        <v>Other Source</v>
      </c>
    </row>
    <row r="198" spans="1:21" ht="15">
      <c r="A198" s="154" t="str">
        <f t="shared" ref="A198:A238" si="10">C198&amp;"_"&amp;J198</f>
        <v>426_DEQ</v>
      </c>
      <c r="B198" s="3">
        <v>478</v>
      </c>
      <c r="C198" s="3">
        <v>426</v>
      </c>
      <c r="D198" s="3" t="s">
        <v>2878</v>
      </c>
      <c r="E198" s="3" t="s">
        <v>2879</v>
      </c>
      <c r="F198" s="3" t="s">
        <v>669</v>
      </c>
      <c r="G198" s="3">
        <v>2.4E-2</v>
      </c>
      <c r="H198" s="3" t="s">
        <v>61</v>
      </c>
      <c r="I198" s="3" t="s">
        <v>41</v>
      </c>
      <c r="J198" s="3" t="s">
        <v>61</v>
      </c>
      <c r="K198" s="3">
        <v>2.3809523809523808E-2</v>
      </c>
      <c r="L198" s="15">
        <f t="shared" si="9"/>
        <v>2.4E-2</v>
      </c>
      <c r="M198" s="4">
        <v>45264</v>
      </c>
      <c r="N198" s="4" t="s">
        <v>3285</v>
      </c>
      <c r="O198" s="3" t="s">
        <v>2881</v>
      </c>
      <c r="P198" s="3"/>
      <c r="Q198" s="3" t="s">
        <v>707</v>
      </c>
      <c r="R198" s="5" t="s">
        <v>50</v>
      </c>
      <c r="S198" s="3" t="s">
        <v>2880</v>
      </c>
      <c r="T198" s="3" t="s">
        <v>48</v>
      </c>
      <c r="U198" s="139" t="str">
        <f t="shared" ref="U198:U238" si="11">IF(H198=J198,"Proposed TRV","Other Source")</f>
        <v>Proposed TRV</v>
      </c>
    </row>
    <row r="199" spans="1:21" ht="15">
      <c r="A199" s="154" t="str">
        <f t="shared" si="10"/>
        <v>428_OEHHA</v>
      </c>
      <c r="B199" s="3">
        <v>479</v>
      </c>
      <c r="C199" s="3">
        <v>428</v>
      </c>
      <c r="D199" s="3" t="s">
        <v>1754</v>
      </c>
      <c r="E199" s="3" t="s">
        <v>1755</v>
      </c>
      <c r="F199" s="3" t="s">
        <v>669</v>
      </c>
      <c r="G199" s="3">
        <v>2.9000000000000001E-2</v>
      </c>
      <c r="H199" s="3" t="s">
        <v>53</v>
      </c>
      <c r="I199" s="3" t="s">
        <v>48</v>
      </c>
      <c r="J199" s="3" t="s">
        <v>53</v>
      </c>
      <c r="K199" s="3">
        <v>2.9411764705882353E-2</v>
      </c>
      <c r="L199" s="15">
        <f t="shared" si="9"/>
        <v>2.9000000000000001E-2</v>
      </c>
      <c r="M199" s="4">
        <v>38200</v>
      </c>
      <c r="N199" s="4" t="s">
        <v>62</v>
      </c>
      <c r="O199" s="3" t="s">
        <v>2757</v>
      </c>
      <c r="P199" s="3"/>
      <c r="Q199" s="3" t="s">
        <v>1452</v>
      </c>
      <c r="R199" s="5" t="s">
        <v>50</v>
      </c>
      <c r="S199" s="3" t="s">
        <v>1763</v>
      </c>
      <c r="T199" s="3" t="s">
        <v>48</v>
      </c>
      <c r="U199" s="139" t="str">
        <f t="shared" si="11"/>
        <v>Proposed TRV</v>
      </c>
    </row>
    <row r="200" spans="1:21" ht="15">
      <c r="A200" s="154" t="str">
        <f t="shared" si="10"/>
        <v>407_OEHHA</v>
      </c>
      <c r="B200" s="3">
        <v>482</v>
      </c>
      <c r="C200" s="3">
        <v>407</v>
      </c>
      <c r="D200" s="3" t="s">
        <v>2819</v>
      </c>
      <c r="E200" s="3" t="s">
        <v>2820</v>
      </c>
      <c r="F200" s="3" t="s">
        <v>669</v>
      </c>
      <c r="G200" s="3">
        <v>2.0999999999999999E-3</v>
      </c>
      <c r="H200" s="3" t="s">
        <v>61</v>
      </c>
      <c r="I200" s="3" t="s">
        <v>41</v>
      </c>
      <c r="J200" s="3" t="s">
        <v>53</v>
      </c>
      <c r="K200" s="3">
        <v>9.0909090909090905E-3</v>
      </c>
      <c r="L200" s="15">
        <f t="shared" si="9"/>
        <v>9.1000000000000004E-3</v>
      </c>
      <c r="M200" s="4">
        <v>36251</v>
      </c>
      <c r="N200" s="4" t="s">
        <v>3285</v>
      </c>
      <c r="O200" s="3" t="s">
        <v>2821</v>
      </c>
      <c r="P200" s="3"/>
      <c r="Q200" s="3" t="s">
        <v>704</v>
      </c>
      <c r="R200" s="5" t="s">
        <v>50</v>
      </c>
      <c r="S200" s="3" t="s">
        <v>2822</v>
      </c>
      <c r="T200" s="3" t="s">
        <v>48</v>
      </c>
      <c r="U200" s="139" t="str">
        <f t="shared" si="11"/>
        <v>Other Source</v>
      </c>
    </row>
    <row r="201" spans="1:21" ht="15">
      <c r="A201" s="154" t="str">
        <f t="shared" si="10"/>
        <v>407_DEQ</v>
      </c>
      <c r="B201" s="3">
        <v>482</v>
      </c>
      <c r="C201" s="3">
        <v>407</v>
      </c>
      <c r="D201" s="3" t="s">
        <v>2819</v>
      </c>
      <c r="E201" s="3" t="s">
        <v>2820</v>
      </c>
      <c r="F201" s="3" t="s">
        <v>669</v>
      </c>
      <c r="G201" s="3">
        <v>2.0999999999999999E-3</v>
      </c>
      <c r="H201" s="3" t="s">
        <v>61</v>
      </c>
      <c r="I201" s="3" t="s">
        <v>41</v>
      </c>
      <c r="J201" s="3" t="s">
        <v>61</v>
      </c>
      <c r="K201" s="3">
        <v>2.0799999999999998E-3</v>
      </c>
      <c r="L201" s="15">
        <f t="shared" si="9"/>
        <v>2.0999999999999999E-3</v>
      </c>
      <c r="M201" s="4">
        <v>45264</v>
      </c>
      <c r="N201" s="4" t="s">
        <v>3285</v>
      </c>
      <c r="O201" s="3" t="s">
        <v>2823</v>
      </c>
      <c r="P201" s="3"/>
      <c r="Q201" s="3" t="s">
        <v>707</v>
      </c>
      <c r="R201" s="5" t="s">
        <v>50</v>
      </c>
      <c r="S201" s="3" t="s">
        <v>2822</v>
      </c>
      <c r="T201" s="3" t="s">
        <v>48</v>
      </c>
      <c r="U201" s="139" t="str">
        <f t="shared" si="11"/>
        <v>Proposed TRV</v>
      </c>
    </row>
    <row r="202" spans="1:21" ht="15">
      <c r="A202" s="154" t="str">
        <f t="shared" si="10"/>
        <v>408_DEQ</v>
      </c>
      <c r="B202" s="3">
        <v>483</v>
      </c>
      <c r="C202" s="3">
        <v>408</v>
      </c>
      <c r="D202" s="3" t="s">
        <v>2824</v>
      </c>
      <c r="E202" s="3" t="s">
        <v>2825</v>
      </c>
      <c r="F202" s="3" t="s">
        <v>669</v>
      </c>
      <c r="G202" s="3">
        <v>8.2999999999999998E-5</v>
      </c>
      <c r="H202" s="3" t="s">
        <v>61</v>
      </c>
      <c r="I202" s="3" t="s">
        <v>48</v>
      </c>
      <c r="J202" s="3" t="s">
        <v>61</v>
      </c>
      <c r="K202" s="3">
        <v>8.3330000000000003E-5</v>
      </c>
      <c r="L202" s="15">
        <f t="shared" si="9"/>
        <v>8.2999999999999998E-5</v>
      </c>
      <c r="M202" s="4">
        <v>45264</v>
      </c>
      <c r="N202" s="4" t="s">
        <v>3285</v>
      </c>
      <c r="O202" s="3" t="s">
        <v>2826</v>
      </c>
      <c r="P202" s="3"/>
      <c r="Q202" s="3" t="s">
        <v>707</v>
      </c>
      <c r="R202" s="5" t="s">
        <v>50</v>
      </c>
      <c r="S202" s="3" t="s">
        <v>2827</v>
      </c>
      <c r="T202" s="3" t="s">
        <v>48</v>
      </c>
      <c r="U202" s="139" t="str">
        <f t="shared" si="11"/>
        <v>Proposed TRV</v>
      </c>
    </row>
    <row r="203" spans="1:21" ht="15">
      <c r="A203" s="154" t="str">
        <f t="shared" si="10"/>
        <v>410_DEQ</v>
      </c>
      <c r="B203" s="3">
        <v>484</v>
      </c>
      <c r="C203" s="3">
        <v>410</v>
      </c>
      <c r="D203" s="3" t="s">
        <v>2828</v>
      </c>
      <c r="E203" s="3" t="s">
        <v>2829</v>
      </c>
      <c r="F203" s="3" t="s">
        <v>669</v>
      </c>
      <c r="G203" s="3">
        <v>0.19</v>
      </c>
      <c r="H203" s="3" t="s">
        <v>61</v>
      </c>
      <c r="I203" s="3" t="s">
        <v>48</v>
      </c>
      <c r="J203" s="3" t="s">
        <v>61</v>
      </c>
      <c r="K203" s="3">
        <v>0.18518000000000001</v>
      </c>
      <c r="L203" s="15">
        <f t="shared" si="9"/>
        <v>0.19</v>
      </c>
      <c r="M203" s="4">
        <v>45264</v>
      </c>
      <c r="N203" s="4" t="s">
        <v>3285</v>
      </c>
      <c r="O203" s="3" t="s">
        <v>2830</v>
      </c>
      <c r="P203" s="3"/>
      <c r="Q203" s="3" t="s">
        <v>707</v>
      </c>
      <c r="R203" s="5" t="s">
        <v>50</v>
      </c>
      <c r="S203" s="3" t="s">
        <v>2831</v>
      </c>
      <c r="T203" s="3" t="s">
        <v>48</v>
      </c>
      <c r="U203" s="139" t="str">
        <f t="shared" si="11"/>
        <v>Proposed TRV</v>
      </c>
    </row>
    <row r="204" spans="1:21" ht="15">
      <c r="A204" s="154" t="str">
        <f t="shared" si="10"/>
        <v>419_OEHHA</v>
      </c>
      <c r="B204" s="3">
        <v>486</v>
      </c>
      <c r="C204" s="3">
        <v>419</v>
      </c>
      <c r="D204" s="3" t="s">
        <v>2851</v>
      </c>
      <c r="E204" s="3" t="s">
        <v>2852</v>
      </c>
      <c r="F204" s="3" t="s">
        <v>669</v>
      </c>
      <c r="G204" s="3">
        <v>1.7000000000000001E-4</v>
      </c>
      <c r="H204" s="3" t="s">
        <v>61</v>
      </c>
      <c r="I204" s="3" t="s">
        <v>41</v>
      </c>
      <c r="J204" s="3" t="s">
        <v>53</v>
      </c>
      <c r="K204" s="3">
        <v>8.3333333333333339E-4</v>
      </c>
      <c r="L204" s="15">
        <f t="shared" si="9"/>
        <v>8.3000000000000001E-4</v>
      </c>
      <c r="M204" s="4">
        <v>36251</v>
      </c>
      <c r="N204" s="4" t="s">
        <v>3281</v>
      </c>
      <c r="O204" s="3" t="s">
        <v>2853</v>
      </c>
      <c r="P204" s="3"/>
      <c r="Q204" s="3" t="s">
        <v>721</v>
      </c>
      <c r="R204" s="5" t="s">
        <v>50</v>
      </c>
      <c r="S204" s="3" t="s">
        <v>2854</v>
      </c>
      <c r="T204" s="3" t="s">
        <v>48</v>
      </c>
      <c r="U204" s="139" t="str">
        <f t="shared" si="11"/>
        <v>Other Source</v>
      </c>
    </row>
    <row r="205" spans="1:21" ht="15">
      <c r="A205" s="154" t="str">
        <f t="shared" si="10"/>
        <v>419_DEQ</v>
      </c>
      <c r="B205" s="3">
        <v>486</v>
      </c>
      <c r="C205" s="3">
        <v>419</v>
      </c>
      <c r="D205" s="3" t="s">
        <v>2851</v>
      </c>
      <c r="E205" s="3" t="s">
        <v>2852</v>
      </c>
      <c r="F205" s="3" t="s">
        <v>669</v>
      </c>
      <c r="G205" s="3">
        <v>1.7000000000000001E-4</v>
      </c>
      <c r="H205" s="3" t="s">
        <v>61</v>
      </c>
      <c r="I205" s="3" t="s">
        <v>41</v>
      </c>
      <c r="J205" s="3" t="s">
        <v>61</v>
      </c>
      <c r="K205" s="3">
        <v>1.6666666666666669E-4</v>
      </c>
      <c r="L205" s="15">
        <f t="shared" si="9"/>
        <v>1.7000000000000001E-4</v>
      </c>
      <c r="M205" s="4">
        <v>45264</v>
      </c>
      <c r="N205" s="4" t="s">
        <v>3285</v>
      </c>
      <c r="O205" s="3" t="s">
        <v>2855</v>
      </c>
      <c r="P205" s="3"/>
      <c r="Q205" s="3" t="s">
        <v>707</v>
      </c>
      <c r="R205" s="5" t="s">
        <v>50</v>
      </c>
      <c r="S205" s="3" t="s">
        <v>2854</v>
      </c>
      <c r="T205" s="3" t="s">
        <v>48</v>
      </c>
      <c r="U205" s="139" t="str">
        <f t="shared" si="11"/>
        <v>Proposed TRV</v>
      </c>
    </row>
    <row r="206" spans="1:21" ht="15">
      <c r="A206" s="154" t="str">
        <f t="shared" si="10"/>
        <v>424_DEQ</v>
      </c>
      <c r="B206" s="3">
        <v>487</v>
      </c>
      <c r="C206" s="3">
        <v>424</v>
      </c>
      <c r="D206" s="3" t="s">
        <v>2874</v>
      </c>
      <c r="E206" s="3" t="s">
        <v>2875</v>
      </c>
      <c r="F206" s="3" t="s">
        <v>669</v>
      </c>
      <c r="G206" s="3">
        <v>2.1000000000000001E-2</v>
      </c>
      <c r="H206" s="3" t="s">
        <v>61</v>
      </c>
      <c r="I206" s="3" t="s">
        <v>48</v>
      </c>
      <c r="J206" s="3" t="s">
        <v>61</v>
      </c>
      <c r="K206" s="3">
        <v>2.0833333333333336E-2</v>
      </c>
      <c r="L206" s="15">
        <f t="shared" si="9"/>
        <v>2.1000000000000001E-2</v>
      </c>
      <c r="M206" s="4">
        <v>45264</v>
      </c>
      <c r="N206" s="4" t="s">
        <v>3285</v>
      </c>
      <c r="O206" s="3" t="s">
        <v>2876</v>
      </c>
      <c r="P206" s="3"/>
      <c r="Q206" s="3" t="s">
        <v>707</v>
      </c>
      <c r="R206" s="5" t="s">
        <v>50</v>
      </c>
      <c r="S206" s="3" t="s">
        <v>2877</v>
      </c>
      <c r="T206" s="3" t="s">
        <v>48</v>
      </c>
      <c r="U206" s="139" t="str">
        <f t="shared" si="11"/>
        <v>Proposed TRV</v>
      </c>
    </row>
    <row r="207" spans="1:21" ht="15">
      <c r="A207" s="154" t="str">
        <f t="shared" si="10"/>
        <v>456_IRIS</v>
      </c>
      <c r="B207" s="3">
        <v>512</v>
      </c>
      <c r="C207" s="3">
        <v>456</v>
      </c>
      <c r="D207" s="3" t="s">
        <v>696</v>
      </c>
      <c r="E207" s="3" t="s">
        <v>3110</v>
      </c>
      <c r="F207" s="3" t="s">
        <v>669</v>
      </c>
      <c r="G207" s="3">
        <v>9.1000000000000004E-3</v>
      </c>
      <c r="H207" s="3" t="s">
        <v>53</v>
      </c>
      <c r="I207" s="3" t="s">
        <v>41</v>
      </c>
      <c r="J207" s="3" t="s">
        <v>364</v>
      </c>
      <c r="K207" s="3">
        <v>9.9999999999999985E-3</v>
      </c>
      <c r="L207" s="15">
        <f t="shared" si="9"/>
        <v>0.01</v>
      </c>
      <c r="M207" s="4">
        <v>35339</v>
      </c>
      <c r="N207" s="4" t="s">
        <v>62</v>
      </c>
      <c r="O207" s="3" t="s">
        <v>697</v>
      </c>
      <c r="P207" s="3"/>
      <c r="Q207" s="3" t="s">
        <v>698</v>
      </c>
      <c r="R207" s="5" t="s">
        <v>50</v>
      </c>
      <c r="S207" s="3" t="s">
        <v>699</v>
      </c>
      <c r="T207" s="3" t="s">
        <v>41</v>
      </c>
      <c r="U207" s="139" t="str">
        <f t="shared" si="11"/>
        <v>Other Source</v>
      </c>
    </row>
    <row r="208" spans="1:21" ht="15">
      <c r="A208" s="154" t="str">
        <f t="shared" si="10"/>
        <v>456_OEHHA</v>
      </c>
      <c r="B208" s="3">
        <v>512</v>
      </c>
      <c r="C208" s="3">
        <v>456</v>
      </c>
      <c r="D208" s="3" t="s">
        <v>696</v>
      </c>
      <c r="E208" s="3" t="s">
        <v>3110</v>
      </c>
      <c r="F208" s="3" t="s">
        <v>669</v>
      </c>
      <c r="G208" s="3">
        <v>9.1000000000000004E-3</v>
      </c>
      <c r="H208" s="3" t="s">
        <v>53</v>
      </c>
      <c r="I208" s="3" t="s">
        <v>41</v>
      </c>
      <c r="J208" s="3" t="s">
        <v>53</v>
      </c>
      <c r="K208" s="3">
        <v>9.0909090909090905E-3</v>
      </c>
      <c r="L208" s="15">
        <f t="shared" si="9"/>
        <v>9.1000000000000004E-3</v>
      </c>
      <c r="M208" s="4">
        <v>36251</v>
      </c>
      <c r="N208" s="4" t="s">
        <v>62</v>
      </c>
      <c r="O208" s="3" t="s">
        <v>697</v>
      </c>
      <c r="P208" s="3"/>
      <c r="Q208" s="3" t="s">
        <v>700</v>
      </c>
      <c r="R208" s="5" t="s">
        <v>50</v>
      </c>
      <c r="S208" s="3" t="s">
        <v>699</v>
      </c>
      <c r="T208" s="3" t="s">
        <v>41</v>
      </c>
      <c r="U208" s="139" t="str">
        <f t="shared" si="11"/>
        <v>Proposed TRV</v>
      </c>
    </row>
    <row r="209" spans="1:21" ht="15">
      <c r="A209" s="154" t="str">
        <f t="shared" si="10"/>
        <v>645_OEHHA</v>
      </c>
      <c r="B209" s="3">
        <v>542</v>
      </c>
      <c r="C209" s="3">
        <v>645</v>
      </c>
      <c r="D209" s="3">
        <v>645</v>
      </c>
      <c r="E209" s="3" t="s">
        <v>1835</v>
      </c>
      <c r="F209" s="3" t="s">
        <v>669</v>
      </c>
      <c r="G209" s="3">
        <v>2.6000000000000001E-8</v>
      </c>
      <c r="H209" s="3" t="s">
        <v>53</v>
      </c>
      <c r="I209" s="3" t="s">
        <v>48</v>
      </c>
      <c r="J209" s="3" t="s">
        <v>53</v>
      </c>
      <c r="K209" s="3">
        <v>2.6315789473684208E-8</v>
      </c>
      <c r="L209" s="15">
        <f t="shared" si="9"/>
        <v>2.6000000000000001E-8</v>
      </c>
      <c r="M209" s="4">
        <v>31625</v>
      </c>
      <c r="N209" s="4" t="s">
        <v>62</v>
      </c>
      <c r="O209" s="3" t="s">
        <v>2797</v>
      </c>
      <c r="P209" s="3"/>
      <c r="Q209" s="3" t="s">
        <v>1413</v>
      </c>
      <c r="R209" s="5" t="s">
        <v>50</v>
      </c>
      <c r="S209" s="3" t="s">
        <v>1843</v>
      </c>
      <c r="T209" s="3" t="s">
        <v>48</v>
      </c>
      <c r="U209" s="139" t="str">
        <f t="shared" si="11"/>
        <v>Proposed TRV</v>
      </c>
    </row>
    <row r="210" spans="1:21" ht="15">
      <c r="A210" s="154" t="str">
        <f t="shared" si="10"/>
        <v>1068T_OEHHA</v>
      </c>
      <c r="B210" s="3">
        <v>543</v>
      </c>
      <c r="C210" s="3" t="s">
        <v>3150</v>
      </c>
      <c r="D210" s="3" t="s">
        <v>3150</v>
      </c>
      <c r="E210" s="3" t="s">
        <v>3151</v>
      </c>
      <c r="F210" s="3" t="s">
        <v>669</v>
      </c>
      <c r="G210" s="3">
        <v>2.6000000000000001E-8</v>
      </c>
      <c r="H210" s="3" t="s">
        <v>61</v>
      </c>
      <c r="I210" s="3" t="s">
        <v>41</v>
      </c>
      <c r="J210" s="3" t="s">
        <v>53</v>
      </c>
      <c r="K210" s="3">
        <v>2.6315789473684208E-8</v>
      </c>
      <c r="L210" s="15">
        <f t="shared" si="9"/>
        <v>2.6000000000000001E-8</v>
      </c>
      <c r="M210" s="4">
        <v>31625</v>
      </c>
      <c r="N210" s="4" t="s">
        <v>62</v>
      </c>
      <c r="O210" s="3" t="s">
        <v>2797</v>
      </c>
      <c r="P210" s="3"/>
      <c r="Q210" s="3" t="s">
        <v>1413</v>
      </c>
      <c r="R210" s="25" t="s">
        <v>50</v>
      </c>
      <c r="S210" s="3" t="s">
        <v>3152</v>
      </c>
      <c r="T210" s="3" t="s">
        <v>41</v>
      </c>
      <c r="U210" s="139" t="str">
        <f t="shared" si="11"/>
        <v>Other Source</v>
      </c>
    </row>
    <row r="211" spans="1:21" ht="15">
      <c r="A211" s="154" t="str">
        <f t="shared" si="10"/>
        <v>1068T_DEQ</v>
      </c>
      <c r="B211" s="3">
        <v>543</v>
      </c>
      <c r="C211" s="3" t="s">
        <v>3150</v>
      </c>
      <c r="D211" s="3" t="s">
        <v>3150</v>
      </c>
      <c r="E211" s="3" t="s">
        <v>3151</v>
      </c>
      <c r="F211" s="3" t="s">
        <v>669</v>
      </c>
      <c r="G211" s="3">
        <v>2.6000000000000001E-8</v>
      </c>
      <c r="H211" s="3" t="s">
        <v>61</v>
      </c>
      <c r="I211" s="3" t="s">
        <v>41</v>
      </c>
      <c r="J211" s="3" t="s">
        <v>61</v>
      </c>
      <c r="K211" s="3">
        <v>2.6315789473684208E-8</v>
      </c>
      <c r="L211" s="15">
        <f t="shared" si="9"/>
        <v>2.6000000000000001E-8</v>
      </c>
      <c r="M211" s="4">
        <v>45386</v>
      </c>
      <c r="N211" s="4" t="s">
        <v>62</v>
      </c>
      <c r="O211" s="3" t="s">
        <v>2797</v>
      </c>
      <c r="P211" s="3"/>
      <c r="Q211" s="3" t="s">
        <v>1413</v>
      </c>
      <c r="R211" s="25" t="s">
        <v>50</v>
      </c>
      <c r="S211" s="3" t="s">
        <v>3152</v>
      </c>
      <c r="T211" s="3" t="s">
        <v>41</v>
      </c>
      <c r="U211" s="139" t="str">
        <f t="shared" si="11"/>
        <v>Proposed TRV</v>
      </c>
    </row>
    <row r="212" spans="1:21" ht="15">
      <c r="A212" s="154" t="str">
        <f t="shared" si="10"/>
        <v>646_OEHHA</v>
      </c>
      <c r="B212" s="3">
        <v>557</v>
      </c>
      <c r="C212" s="3">
        <v>646</v>
      </c>
      <c r="D212" s="3">
        <v>646</v>
      </c>
      <c r="E212" s="3" t="s">
        <v>1844</v>
      </c>
      <c r="F212" s="3" t="s">
        <v>669</v>
      </c>
      <c r="G212" s="3">
        <v>2.6000000000000001E-8</v>
      </c>
      <c r="H212" s="3" t="s">
        <v>53</v>
      </c>
      <c r="I212" s="3" t="s">
        <v>48</v>
      </c>
      <c r="J212" s="3" t="s">
        <v>53</v>
      </c>
      <c r="K212" s="3">
        <v>2.6315789473684208E-8</v>
      </c>
      <c r="L212" s="15">
        <f t="shared" si="9"/>
        <v>2.6000000000000001E-8</v>
      </c>
      <c r="M212" s="4">
        <v>31625</v>
      </c>
      <c r="N212" s="4" t="s">
        <v>62</v>
      </c>
      <c r="O212" s="3" t="s">
        <v>2797</v>
      </c>
      <c r="P212" s="3"/>
      <c r="Q212" s="3" t="s">
        <v>1413</v>
      </c>
      <c r="R212" s="5" t="s">
        <v>50</v>
      </c>
      <c r="S212" s="3" t="s">
        <v>1843</v>
      </c>
      <c r="T212" s="3" t="s">
        <v>48</v>
      </c>
      <c r="U212" s="139" t="str">
        <f t="shared" si="11"/>
        <v>Proposed TRV</v>
      </c>
    </row>
    <row r="213" spans="1:21" ht="15">
      <c r="A213" s="154" t="str">
        <f t="shared" si="10"/>
        <v>530_IRIS</v>
      </c>
      <c r="B213" s="3">
        <v>561</v>
      </c>
      <c r="C213" s="3">
        <v>530</v>
      </c>
      <c r="D213" s="3" t="s">
        <v>2798</v>
      </c>
      <c r="E213" s="3" t="s">
        <v>2799</v>
      </c>
      <c r="F213" s="3" t="s">
        <v>669</v>
      </c>
      <c r="G213" s="3">
        <v>2.6E-7</v>
      </c>
      <c r="H213" s="3" t="s">
        <v>53</v>
      </c>
      <c r="I213" s="3" t="s">
        <v>41</v>
      </c>
      <c r="J213" s="3" t="s">
        <v>364</v>
      </c>
      <c r="K213" s="3">
        <v>7.6923076923076915E-7</v>
      </c>
      <c r="L213" s="15">
        <f t="shared" si="9"/>
        <v>7.7000000000000004E-7</v>
      </c>
      <c r="M213" s="4">
        <v>31778</v>
      </c>
      <c r="N213" s="4" t="s">
        <v>62</v>
      </c>
      <c r="O213" s="3" t="s">
        <v>2608</v>
      </c>
      <c r="P213" s="3"/>
      <c r="Q213" s="3" t="s">
        <v>2800</v>
      </c>
      <c r="R213" s="5" t="s">
        <v>50</v>
      </c>
      <c r="S213" s="3" t="s">
        <v>2801</v>
      </c>
      <c r="T213" s="3" t="s">
        <v>48</v>
      </c>
      <c r="U213" s="139" t="str">
        <f t="shared" si="11"/>
        <v>Other Source</v>
      </c>
    </row>
    <row r="214" spans="1:21" ht="15">
      <c r="A214" s="154" t="str">
        <f t="shared" si="10"/>
        <v>531_IRIS</v>
      </c>
      <c r="B214" s="3">
        <v>562</v>
      </c>
      <c r="C214" s="3">
        <v>531</v>
      </c>
      <c r="D214" s="3" t="s">
        <v>2802</v>
      </c>
      <c r="E214" s="3" t="s">
        <v>2803</v>
      </c>
      <c r="F214" s="3" t="s">
        <v>669</v>
      </c>
      <c r="G214" s="3">
        <v>2.6E-7</v>
      </c>
      <c r="H214" s="3" t="s">
        <v>53</v>
      </c>
      <c r="I214" s="3" t="s">
        <v>41</v>
      </c>
      <c r="J214" s="3" t="s">
        <v>364</v>
      </c>
      <c r="K214" s="3">
        <v>7.6923076923076915E-7</v>
      </c>
      <c r="L214" s="15">
        <f t="shared" si="9"/>
        <v>7.7000000000000004E-7</v>
      </c>
      <c r="M214" s="4">
        <v>31837</v>
      </c>
      <c r="N214" s="4" t="s">
        <v>62</v>
      </c>
      <c r="O214" s="3" t="s">
        <v>2637</v>
      </c>
      <c r="P214" s="3"/>
      <c r="Q214" s="3" t="s">
        <v>2800</v>
      </c>
      <c r="R214" s="5" t="s">
        <v>50</v>
      </c>
      <c r="S214" s="3" t="s">
        <v>2804</v>
      </c>
      <c r="T214" s="3" t="s">
        <v>48</v>
      </c>
      <c r="U214" s="139" t="str">
        <f t="shared" si="11"/>
        <v>Other Source</v>
      </c>
    </row>
    <row r="215" spans="1:21" ht="15">
      <c r="A215" s="154" t="str">
        <f t="shared" si="10"/>
        <v>124_OEHHA</v>
      </c>
      <c r="B215" s="3">
        <v>637</v>
      </c>
      <c r="C215" s="3">
        <v>124</v>
      </c>
      <c r="D215" s="3" t="s">
        <v>2795</v>
      </c>
      <c r="E215" s="3" t="s">
        <v>2796</v>
      </c>
      <c r="F215" s="3" t="s">
        <v>669</v>
      </c>
      <c r="G215" s="3">
        <v>0.2</v>
      </c>
      <c r="H215" s="3" t="s">
        <v>53</v>
      </c>
      <c r="I215" s="3" t="s">
        <v>48</v>
      </c>
      <c r="J215" s="3" t="s">
        <v>53</v>
      </c>
      <c r="K215" s="3">
        <v>0.19607843137254899</v>
      </c>
      <c r="L215" s="15">
        <f t="shared" si="9"/>
        <v>0.2</v>
      </c>
      <c r="M215" s="4">
        <v>36251</v>
      </c>
      <c r="N215" s="4" t="s">
        <v>62</v>
      </c>
      <c r="O215" s="3" t="s">
        <v>2637</v>
      </c>
      <c r="P215" s="3"/>
      <c r="Q215" s="3" t="s">
        <v>2436</v>
      </c>
      <c r="R215" s="5" t="s">
        <v>50</v>
      </c>
      <c r="S215" s="3" t="s">
        <v>1088</v>
      </c>
      <c r="T215" s="3" t="s">
        <v>48</v>
      </c>
      <c r="U215" s="139" t="str">
        <f t="shared" si="11"/>
        <v>Proposed TRV</v>
      </c>
    </row>
    <row r="216" spans="1:21" ht="15">
      <c r="A216" s="154" t="str">
        <f t="shared" si="10"/>
        <v>557_OEHHA</v>
      </c>
      <c r="B216" s="3">
        <v>666</v>
      </c>
      <c r="C216" s="3">
        <v>557</v>
      </c>
      <c r="D216" s="3" t="s">
        <v>2894</v>
      </c>
      <c r="E216" s="3" t="s">
        <v>2895</v>
      </c>
      <c r="F216" s="3" t="s">
        <v>669</v>
      </c>
      <c r="G216" s="3">
        <v>1.4E-3</v>
      </c>
      <c r="H216" s="3" t="s">
        <v>53</v>
      </c>
      <c r="I216" s="3" t="s">
        <v>48</v>
      </c>
      <c r="J216" s="3" t="s">
        <v>53</v>
      </c>
      <c r="K216" s="3">
        <v>1.4492753623188406E-3</v>
      </c>
      <c r="L216" s="15">
        <f t="shared" si="9"/>
        <v>1.4E-3</v>
      </c>
      <c r="M216" s="4">
        <v>36251</v>
      </c>
      <c r="N216" s="4" t="s">
        <v>62</v>
      </c>
      <c r="O216" s="3" t="s">
        <v>2896</v>
      </c>
      <c r="P216" s="3"/>
      <c r="Q216" s="3" t="s">
        <v>2897</v>
      </c>
      <c r="R216" s="5" t="s">
        <v>50</v>
      </c>
      <c r="S216" s="3" t="s">
        <v>1088</v>
      </c>
      <c r="T216" s="3" t="s">
        <v>48</v>
      </c>
      <c r="U216" s="139" t="str">
        <f t="shared" si="11"/>
        <v>Proposed TRV</v>
      </c>
    </row>
    <row r="217" spans="1:21" ht="15">
      <c r="A217" s="154" t="str">
        <f t="shared" si="10"/>
        <v>563_IRIS</v>
      </c>
      <c r="B217" s="3">
        <v>675</v>
      </c>
      <c r="C217" s="3">
        <v>563</v>
      </c>
      <c r="D217" s="3" t="s">
        <v>224</v>
      </c>
      <c r="E217" s="3" t="s">
        <v>225</v>
      </c>
      <c r="F217" s="3" t="s">
        <v>669</v>
      </c>
      <c r="G217" s="3">
        <v>0.27</v>
      </c>
      <c r="H217" s="3" t="s">
        <v>364</v>
      </c>
      <c r="I217" s="3" t="s">
        <v>41</v>
      </c>
      <c r="J217" s="3" t="s">
        <v>364</v>
      </c>
      <c r="K217" s="3">
        <v>0.27027027027027023</v>
      </c>
      <c r="L217" s="15">
        <f t="shared" si="9"/>
        <v>0.27</v>
      </c>
      <c r="M217" s="4">
        <v>33147</v>
      </c>
      <c r="N217" s="4" t="s">
        <v>62</v>
      </c>
      <c r="O217" s="3" t="s">
        <v>2898</v>
      </c>
      <c r="P217" s="3"/>
      <c r="Q217" s="3" t="s">
        <v>2899</v>
      </c>
      <c r="R217" s="5" t="s">
        <v>50</v>
      </c>
      <c r="S217" s="3" t="s">
        <v>232</v>
      </c>
      <c r="T217" s="3" t="s">
        <v>48</v>
      </c>
      <c r="U217" s="139" t="str">
        <f t="shared" si="11"/>
        <v>Proposed TRV</v>
      </c>
    </row>
    <row r="218" spans="1:21" ht="15">
      <c r="A218" s="154" t="str">
        <f t="shared" si="10"/>
        <v>563_OEHHA</v>
      </c>
      <c r="B218" s="3">
        <v>675</v>
      </c>
      <c r="C218" s="3">
        <v>563</v>
      </c>
      <c r="D218" s="3" t="s">
        <v>224</v>
      </c>
      <c r="E218" s="3" t="s">
        <v>225</v>
      </c>
      <c r="F218" s="3" t="s">
        <v>669</v>
      </c>
      <c r="G218" s="3">
        <v>0.27</v>
      </c>
      <c r="H218" s="3" t="s">
        <v>364</v>
      </c>
      <c r="I218" s="3" t="s">
        <v>41</v>
      </c>
      <c r="J218" s="3" t="s">
        <v>53</v>
      </c>
      <c r="K218" s="3">
        <v>0.27027027027027023</v>
      </c>
      <c r="L218" s="15">
        <f t="shared" si="9"/>
        <v>0.27</v>
      </c>
      <c r="M218" s="4">
        <v>36251</v>
      </c>
      <c r="N218" s="4" t="s">
        <v>62</v>
      </c>
      <c r="O218" s="3" t="s">
        <v>2898</v>
      </c>
      <c r="P218" s="3"/>
      <c r="Q218" s="3" t="s">
        <v>700</v>
      </c>
      <c r="R218" s="5" t="s">
        <v>50</v>
      </c>
      <c r="S218" s="3" t="s">
        <v>232</v>
      </c>
      <c r="T218" s="3" t="s">
        <v>48</v>
      </c>
      <c r="U218" s="139" t="str">
        <f t="shared" si="11"/>
        <v>Other Source</v>
      </c>
    </row>
    <row r="219" spans="1:21" ht="15">
      <c r="A219" s="154" t="str">
        <f t="shared" si="10"/>
        <v>70_OEHHA</v>
      </c>
      <c r="B219" s="3">
        <v>677</v>
      </c>
      <c r="C219" s="3">
        <v>70</v>
      </c>
      <c r="D219" s="126" t="s">
        <v>3215</v>
      </c>
      <c r="E219" s="3" t="s">
        <v>2891</v>
      </c>
      <c r="F219" s="3" t="s">
        <v>669</v>
      </c>
      <c r="G219" s="3">
        <v>7.1000000000000004E-3</v>
      </c>
      <c r="H219" s="3" t="s">
        <v>53</v>
      </c>
      <c r="I219" s="3" t="s">
        <v>48</v>
      </c>
      <c r="J219" s="3" t="s">
        <v>53</v>
      </c>
      <c r="K219" s="3">
        <v>7.1428571428571435E-3</v>
      </c>
      <c r="L219" s="15">
        <f t="shared" si="9"/>
        <v>7.1000000000000004E-3</v>
      </c>
      <c r="M219" s="4">
        <v>36251</v>
      </c>
      <c r="N219" s="4" t="s">
        <v>62</v>
      </c>
      <c r="O219" s="3" t="s">
        <v>2892</v>
      </c>
      <c r="P219" s="3"/>
      <c r="Q219" s="3" t="s">
        <v>2893</v>
      </c>
      <c r="R219" s="5" t="s">
        <v>50</v>
      </c>
      <c r="S219" s="3" t="s">
        <v>1088</v>
      </c>
      <c r="T219" s="3" t="s">
        <v>48</v>
      </c>
      <c r="U219" s="139" t="str">
        <f t="shared" si="11"/>
        <v>Proposed TRV</v>
      </c>
    </row>
    <row r="220" spans="1:21" ht="15">
      <c r="A220" s="154" t="str">
        <f t="shared" si="10"/>
        <v>488_IRIS</v>
      </c>
      <c r="B220" s="3">
        <v>716</v>
      </c>
      <c r="C220" s="3">
        <v>488</v>
      </c>
      <c r="D220" s="3" t="s">
        <v>1941</v>
      </c>
      <c r="E220" s="3" t="s">
        <v>1942</v>
      </c>
      <c r="F220" s="3" t="s">
        <v>669</v>
      </c>
      <c r="G220" s="3">
        <v>3.8</v>
      </c>
      <c r="H220" s="3" t="s">
        <v>364</v>
      </c>
      <c r="I220" s="3" t="s">
        <v>41</v>
      </c>
      <c r="J220" s="3" t="s">
        <v>364</v>
      </c>
      <c r="K220" s="3">
        <v>3.8461538461538458</v>
      </c>
      <c r="L220" s="15">
        <f t="shared" si="9"/>
        <v>3.8</v>
      </c>
      <c r="M220" s="4">
        <v>40949</v>
      </c>
      <c r="N220" s="4" t="s">
        <v>62</v>
      </c>
      <c r="O220" s="3" t="s">
        <v>2906</v>
      </c>
      <c r="P220" s="3"/>
      <c r="Q220" s="3" t="s">
        <v>2907</v>
      </c>
      <c r="R220" s="5" t="s">
        <v>50</v>
      </c>
      <c r="S220" s="3" t="s">
        <v>1948</v>
      </c>
      <c r="T220" s="3" t="s">
        <v>48</v>
      </c>
      <c r="U220" s="139" t="str">
        <f t="shared" si="11"/>
        <v>Proposed TRV</v>
      </c>
    </row>
    <row r="221" spans="1:21" ht="15">
      <c r="A221" s="154" t="str">
        <f t="shared" si="10"/>
        <v>488_OEHHA</v>
      </c>
      <c r="B221" s="3">
        <v>716</v>
      </c>
      <c r="C221" s="3">
        <v>488</v>
      </c>
      <c r="D221" s="3" t="s">
        <v>1941</v>
      </c>
      <c r="E221" s="3" t="s">
        <v>1942</v>
      </c>
      <c r="F221" s="3" t="s">
        <v>669</v>
      </c>
      <c r="G221" s="3">
        <v>3.8</v>
      </c>
      <c r="H221" s="3" t="s">
        <v>364</v>
      </c>
      <c r="I221" s="3" t="s">
        <v>41</v>
      </c>
      <c r="J221" s="3" t="s">
        <v>53</v>
      </c>
      <c r="K221" s="3">
        <v>0.16393442622950818</v>
      </c>
      <c r="L221" s="15">
        <f t="shared" si="9"/>
        <v>0.16</v>
      </c>
      <c r="M221" s="4">
        <v>33512</v>
      </c>
      <c r="N221" s="4" t="s">
        <v>62</v>
      </c>
      <c r="O221" s="3" t="s">
        <v>2906</v>
      </c>
      <c r="P221" s="3"/>
      <c r="Q221" s="3" t="s">
        <v>2908</v>
      </c>
      <c r="R221" s="5" t="s">
        <v>50</v>
      </c>
      <c r="S221" s="3" t="s">
        <v>1948</v>
      </c>
      <c r="T221" s="3" t="s">
        <v>48</v>
      </c>
      <c r="U221" s="139" t="str">
        <f t="shared" si="11"/>
        <v>Other Source</v>
      </c>
    </row>
    <row r="222" spans="1:21" ht="15">
      <c r="A222" s="154" t="str">
        <f t="shared" si="10"/>
        <v>115_IRIS</v>
      </c>
      <c r="B222" s="3">
        <v>718</v>
      </c>
      <c r="C222" s="3">
        <v>115</v>
      </c>
      <c r="D222" s="3" t="s">
        <v>2900</v>
      </c>
      <c r="E222" s="3" t="s">
        <v>2901</v>
      </c>
      <c r="F222" s="3" t="s">
        <v>669</v>
      </c>
      <c r="G222" s="3">
        <v>0.14000000000000001</v>
      </c>
      <c r="H222" s="3" t="s">
        <v>364</v>
      </c>
      <c r="I222" s="3" t="s">
        <v>48</v>
      </c>
      <c r="J222" s="3" t="s">
        <v>364</v>
      </c>
      <c r="K222" s="3">
        <v>0.13513513513513511</v>
      </c>
      <c r="L222" s="15">
        <f t="shared" si="9"/>
        <v>0.14000000000000001</v>
      </c>
      <c r="M222" s="4">
        <v>32568</v>
      </c>
      <c r="N222" s="4" t="s">
        <v>62</v>
      </c>
      <c r="O222" s="3" t="s">
        <v>2902</v>
      </c>
      <c r="P222" s="3"/>
      <c r="Q222" s="3" t="s">
        <v>2752</v>
      </c>
      <c r="R222" s="5" t="s">
        <v>50</v>
      </c>
      <c r="S222" s="3" t="s">
        <v>1088</v>
      </c>
      <c r="T222" s="3" t="s">
        <v>48</v>
      </c>
      <c r="U222" s="139" t="str">
        <f t="shared" si="11"/>
        <v>Proposed TRV</v>
      </c>
    </row>
    <row r="223" spans="1:21" ht="15">
      <c r="A223" s="154" t="str">
        <f t="shared" si="10"/>
        <v>594_OEHHA</v>
      </c>
      <c r="B223" s="3">
        <v>719</v>
      </c>
      <c r="C223" s="3">
        <v>594</v>
      </c>
      <c r="D223" s="3" t="s">
        <v>2903</v>
      </c>
      <c r="E223" s="3" t="s">
        <v>2904</v>
      </c>
      <c r="F223" s="3" t="s">
        <v>669</v>
      </c>
      <c r="G223" s="3">
        <v>1.7000000000000001E-2</v>
      </c>
      <c r="H223" s="3" t="s">
        <v>53</v>
      </c>
      <c r="I223" s="3" t="s">
        <v>48</v>
      </c>
      <c r="J223" s="3" t="s">
        <v>53</v>
      </c>
      <c r="K223" s="3">
        <v>1.7241379310344827E-2</v>
      </c>
      <c r="L223" s="15">
        <f t="shared" si="9"/>
        <v>1.7000000000000001E-2</v>
      </c>
      <c r="M223" s="4">
        <v>36251</v>
      </c>
      <c r="N223" s="4" t="s">
        <v>62</v>
      </c>
      <c r="O223" s="3" t="s">
        <v>679</v>
      </c>
      <c r="P223" s="3"/>
      <c r="Q223" s="3" t="s">
        <v>2905</v>
      </c>
      <c r="R223" s="5" t="s">
        <v>50</v>
      </c>
      <c r="S223" s="3" t="s">
        <v>823</v>
      </c>
      <c r="T223" s="3" t="s">
        <v>48</v>
      </c>
      <c r="U223" s="139" t="str">
        <f t="shared" si="11"/>
        <v>Proposed TRV</v>
      </c>
    </row>
    <row r="224" spans="1:21" ht="15">
      <c r="A224" s="154" t="str">
        <f t="shared" si="10"/>
        <v>596_OEHHA</v>
      </c>
      <c r="B224" s="3">
        <v>723</v>
      </c>
      <c r="C224" s="3">
        <v>596</v>
      </c>
      <c r="D224" s="3" t="s">
        <v>2909</v>
      </c>
      <c r="E224" s="3" t="s">
        <v>2910</v>
      </c>
      <c r="F224" s="3" t="s">
        <v>669</v>
      </c>
      <c r="G224" s="3">
        <v>5.9000000000000003E-4</v>
      </c>
      <c r="H224" s="3" t="s">
        <v>53</v>
      </c>
      <c r="I224" s="3" t="s">
        <v>48</v>
      </c>
      <c r="J224" s="3" t="s">
        <v>53</v>
      </c>
      <c r="K224" s="3">
        <v>5.8823529411764712E-4</v>
      </c>
      <c r="L224" s="15">
        <f t="shared" si="9"/>
        <v>5.9000000000000003E-4</v>
      </c>
      <c r="M224" s="4">
        <v>36251</v>
      </c>
      <c r="N224" s="4" t="s">
        <v>62</v>
      </c>
      <c r="O224" s="3" t="s">
        <v>2911</v>
      </c>
      <c r="P224" s="3"/>
      <c r="Q224" s="3" t="s">
        <v>2912</v>
      </c>
      <c r="R224" s="5" t="s">
        <v>50</v>
      </c>
      <c r="S224" s="3" t="s">
        <v>2913</v>
      </c>
      <c r="T224" s="3" t="s">
        <v>48</v>
      </c>
      <c r="U224" s="139" t="str">
        <f t="shared" si="11"/>
        <v>Proposed TRV</v>
      </c>
    </row>
    <row r="225" spans="1:36" ht="15">
      <c r="A225" s="154" t="str">
        <f t="shared" si="10"/>
        <v>601_OEHHA</v>
      </c>
      <c r="B225" s="3">
        <v>729</v>
      </c>
      <c r="C225" s="3">
        <v>601</v>
      </c>
      <c r="D225" s="3" t="s">
        <v>1987</v>
      </c>
      <c r="E225" s="3" t="s">
        <v>1988</v>
      </c>
      <c r="F225" s="3" t="s">
        <v>669</v>
      </c>
      <c r="G225" s="3">
        <v>9.0999999999999998E-2</v>
      </c>
      <c r="H225" s="3" t="s">
        <v>53</v>
      </c>
      <c r="I225" s="3" t="s">
        <v>48</v>
      </c>
      <c r="J225" s="3" t="s">
        <v>53</v>
      </c>
      <c r="K225" s="3">
        <v>9.0909090909090912E-2</v>
      </c>
      <c r="L225" s="15">
        <f t="shared" si="9"/>
        <v>9.0999999999999998E-2</v>
      </c>
      <c r="M225" s="4">
        <v>36251</v>
      </c>
      <c r="N225" s="4" t="s">
        <v>62</v>
      </c>
      <c r="O225" s="3" t="s">
        <v>2914</v>
      </c>
      <c r="P225" s="3"/>
      <c r="Q225" s="3" t="s">
        <v>2609</v>
      </c>
      <c r="R225" s="5" t="s">
        <v>50</v>
      </c>
      <c r="S225" s="3" t="s">
        <v>1992</v>
      </c>
      <c r="T225" s="3" t="s">
        <v>48</v>
      </c>
      <c r="U225" s="139" t="str">
        <f t="shared" si="11"/>
        <v>Proposed TRV</v>
      </c>
    </row>
    <row r="226" spans="1:36" ht="15">
      <c r="A226" s="154" t="str">
        <f t="shared" si="10"/>
        <v>606_IRIS</v>
      </c>
      <c r="B226" s="3">
        <v>734</v>
      </c>
      <c r="C226" s="3">
        <v>606</v>
      </c>
      <c r="D226" s="3" t="s">
        <v>2915</v>
      </c>
      <c r="E226" s="3" t="s">
        <v>2916</v>
      </c>
      <c r="F226" s="3" t="s">
        <v>669</v>
      </c>
      <c r="G226" s="3">
        <v>3.0999999999999999E-3</v>
      </c>
      <c r="H226" s="3" t="s">
        <v>364</v>
      </c>
      <c r="I226" s="3" t="s">
        <v>41</v>
      </c>
      <c r="J226" s="3" t="s">
        <v>364</v>
      </c>
      <c r="K226" s="3">
        <v>3.1249999999999997E-3</v>
      </c>
      <c r="L226" s="15">
        <f t="shared" si="9"/>
        <v>3.0999999999999999E-3</v>
      </c>
      <c r="M226" s="4">
        <v>32377</v>
      </c>
      <c r="N226" s="4" t="s">
        <v>62</v>
      </c>
      <c r="O226" s="3" t="s">
        <v>2917</v>
      </c>
      <c r="P226" s="3"/>
      <c r="Q226" s="3" t="s">
        <v>2918</v>
      </c>
      <c r="R226" s="5" t="s">
        <v>50</v>
      </c>
      <c r="S226" s="3" t="s">
        <v>2919</v>
      </c>
      <c r="T226" s="3" t="s">
        <v>48</v>
      </c>
      <c r="U226" s="139" t="str">
        <f t="shared" si="11"/>
        <v>Proposed TRV</v>
      </c>
    </row>
    <row r="227" spans="1:36" ht="15">
      <c r="A227" s="154" t="str">
        <f t="shared" si="10"/>
        <v>606_OEHHA</v>
      </c>
      <c r="B227" s="3">
        <v>734</v>
      </c>
      <c r="C227" s="3">
        <v>606</v>
      </c>
      <c r="D227" s="3" t="s">
        <v>2915</v>
      </c>
      <c r="E227" s="3" t="s">
        <v>2916</v>
      </c>
      <c r="F227" s="3" t="s">
        <v>669</v>
      </c>
      <c r="G227" s="3">
        <v>3.0999999999999999E-3</v>
      </c>
      <c r="H227" s="3" t="s">
        <v>364</v>
      </c>
      <c r="I227" s="3" t="s">
        <v>41</v>
      </c>
      <c r="J227" s="3" t="s">
        <v>53</v>
      </c>
      <c r="K227" s="3">
        <v>2.9411764705882348E-3</v>
      </c>
      <c r="L227" s="15">
        <f t="shared" si="9"/>
        <v>2.8999999999999998E-3</v>
      </c>
      <c r="M227" s="4">
        <v>32143</v>
      </c>
      <c r="N227" s="4" t="s">
        <v>62</v>
      </c>
      <c r="O227" s="3" t="s">
        <v>2917</v>
      </c>
      <c r="P227" s="3"/>
      <c r="Q227" s="3" t="s">
        <v>2920</v>
      </c>
      <c r="R227" s="5" t="s">
        <v>50</v>
      </c>
      <c r="S227" s="3" t="s">
        <v>2919</v>
      </c>
      <c r="T227" s="3" t="s">
        <v>48</v>
      </c>
      <c r="U227" s="139" t="str">
        <f t="shared" si="11"/>
        <v>Other Source</v>
      </c>
    </row>
    <row r="228" spans="1:36" ht="15">
      <c r="A228" s="154" t="str">
        <f t="shared" si="10"/>
        <v>607_IRIS</v>
      </c>
      <c r="B228" s="3">
        <v>738</v>
      </c>
      <c r="C228" s="3">
        <v>607</v>
      </c>
      <c r="D228" s="3" t="s">
        <v>2010</v>
      </c>
      <c r="E228" s="3" t="s">
        <v>2011</v>
      </c>
      <c r="F228" s="3" t="s">
        <v>669</v>
      </c>
      <c r="G228" s="3">
        <v>6.3E-2</v>
      </c>
      <c r="H228" s="3" t="s">
        <v>364</v>
      </c>
      <c r="I228" s="3" t="s">
        <v>41</v>
      </c>
      <c r="J228" s="3" t="s">
        <v>364</v>
      </c>
      <c r="K228" s="3">
        <v>6.25E-2</v>
      </c>
      <c r="L228" s="15">
        <f t="shared" si="9"/>
        <v>6.3E-2</v>
      </c>
      <c r="M228" s="4">
        <v>31867</v>
      </c>
      <c r="N228" s="4" t="s">
        <v>62</v>
      </c>
      <c r="O228" s="3" t="s">
        <v>2921</v>
      </c>
      <c r="P228" s="3"/>
      <c r="Q228" s="3" t="s">
        <v>2613</v>
      </c>
      <c r="R228" s="5" t="s">
        <v>50</v>
      </c>
      <c r="S228" s="3" t="s">
        <v>2015</v>
      </c>
      <c r="T228" s="3" t="s">
        <v>48</v>
      </c>
      <c r="U228" s="139" t="str">
        <f t="shared" si="11"/>
        <v>Proposed TRV</v>
      </c>
    </row>
    <row r="229" spans="1:36" ht="15">
      <c r="A229" s="154" t="str">
        <f t="shared" si="10"/>
        <v>607_OEHHA</v>
      </c>
      <c r="B229" s="3">
        <v>738</v>
      </c>
      <c r="C229" s="3">
        <v>607</v>
      </c>
      <c r="D229" s="3" t="s">
        <v>2010</v>
      </c>
      <c r="E229" s="3" t="s">
        <v>2011</v>
      </c>
      <c r="F229" s="3" t="s">
        <v>669</v>
      </c>
      <c r="G229" s="3">
        <v>6.3E-2</v>
      </c>
      <c r="H229" s="3" t="s">
        <v>364</v>
      </c>
      <c r="I229" s="3" t="s">
        <v>41</v>
      </c>
      <c r="J229" s="3" t="s">
        <v>53</v>
      </c>
      <c r="K229" s="3">
        <v>6.25E-2</v>
      </c>
      <c r="L229" s="15">
        <f t="shared" si="9"/>
        <v>6.3E-2</v>
      </c>
      <c r="M229" s="4">
        <v>36251</v>
      </c>
      <c r="N229" s="4" t="s">
        <v>62</v>
      </c>
      <c r="O229" s="3" t="s">
        <v>2921</v>
      </c>
      <c r="P229" s="3"/>
      <c r="Q229" s="3" t="s">
        <v>2922</v>
      </c>
      <c r="R229" s="5" t="s">
        <v>50</v>
      </c>
      <c r="S229" s="3" t="s">
        <v>2015</v>
      </c>
      <c r="T229" s="3" t="s">
        <v>48</v>
      </c>
      <c r="U229" s="139" t="str">
        <f t="shared" si="11"/>
        <v>Other Source</v>
      </c>
    </row>
    <row r="230" spans="1:36" ht="15">
      <c r="A230" s="154" t="str">
        <f t="shared" si="10"/>
        <v>608_IRIS</v>
      </c>
      <c r="B230" s="3">
        <v>739</v>
      </c>
      <c r="C230" s="3">
        <v>608</v>
      </c>
      <c r="D230" s="3" t="s">
        <v>2019</v>
      </c>
      <c r="E230" s="3" t="s">
        <v>2020</v>
      </c>
      <c r="F230" s="3" t="s">
        <v>669</v>
      </c>
      <c r="G230" s="3">
        <v>0.24</v>
      </c>
      <c r="H230" s="3" t="s">
        <v>364</v>
      </c>
      <c r="I230" s="3" t="s">
        <v>41</v>
      </c>
      <c r="J230" s="3" t="s">
        <v>364</v>
      </c>
      <c r="K230" s="3">
        <v>0.24390243902439024</v>
      </c>
      <c r="L230" s="15">
        <f t="shared" si="9"/>
        <v>0.24</v>
      </c>
      <c r="M230" s="4">
        <v>40814</v>
      </c>
      <c r="N230" s="4" t="s">
        <v>42</v>
      </c>
      <c r="O230" s="3" t="s">
        <v>2923</v>
      </c>
      <c r="P230" s="3"/>
      <c r="Q230" s="3" t="s">
        <v>2924</v>
      </c>
      <c r="R230" s="5" t="s">
        <v>50</v>
      </c>
      <c r="S230" s="3" t="s">
        <v>2025</v>
      </c>
      <c r="T230" s="3" t="s">
        <v>48</v>
      </c>
      <c r="U230" s="139" t="str">
        <f t="shared" si="11"/>
        <v>Proposed TRV</v>
      </c>
    </row>
    <row r="231" spans="1:36" ht="15">
      <c r="A231" s="154" t="str">
        <f t="shared" si="10"/>
        <v>608_OEHHA</v>
      </c>
      <c r="B231" s="3">
        <v>739</v>
      </c>
      <c r="C231" s="3">
        <v>608</v>
      </c>
      <c r="D231" s="3" t="s">
        <v>2019</v>
      </c>
      <c r="E231" s="3" t="s">
        <v>2020</v>
      </c>
      <c r="F231" s="3" t="s">
        <v>669</v>
      </c>
      <c r="G231" s="3">
        <v>0.24</v>
      </c>
      <c r="H231" s="3" t="s">
        <v>364</v>
      </c>
      <c r="I231" s="3" t="s">
        <v>41</v>
      </c>
      <c r="J231" s="3" t="s">
        <v>53</v>
      </c>
      <c r="K231" s="3">
        <v>0.5</v>
      </c>
      <c r="L231" s="15">
        <f t="shared" si="9"/>
        <v>0.5</v>
      </c>
      <c r="M231" s="4">
        <v>33147</v>
      </c>
      <c r="N231" s="4" t="s">
        <v>62</v>
      </c>
      <c r="O231" s="3" t="s">
        <v>2925</v>
      </c>
      <c r="P231" s="3"/>
      <c r="Q231" s="3" t="s">
        <v>2926</v>
      </c>
      <c r="R231" s="5" t="s">
        <v>50</v>
      </c>
      <c r="S231" s="3" t="s">
        <v>2025</v>
      </c>
      <c r="T231" s="3" t="s">
        <v>48</v>
      </c>
      <c r="U231" s="139" t="str">
        <f t="shared" si="11"/>
        <v>Other Source</v>
      </c>
    </row>
    <row r="232" spans="1:36" ht="15">
      <c r="A232" s="154" t="str">
        <f t="shared" si="10"/>
        <v>126_IRIS</v>
      </c>
      <c r="B232" s="3">
        <v>741</v>
      </c>
      <c r="C232" s="3">
        <v>126</v>
      </c>
      <c r="D232" s="3" t="s">
        <v>2927</v>
      </c>
      <c r="E232" s="3" t="s">
        <v>2928</v>
      </c>
      <c r="F232" s="3" t="s">
        <v>669</v>
      </c>
      <c r="G232" s="3">
        <v>0.05</v>
      </c>
      <c r="H232" s="3" t="s">
        <v>53</v>
      </c>
      <c r="I232" s="3" t="s">
        <v>41</v>
      </c>
      <c r="J232" s="3" t="s">
        <v>364</v>
      </c>
      <c r="K232" s="3">
        <v>0.32258064516129031</v>
      </c>
      <c r="L232" s="15">
        <f t="shared" si="9"/>
        <v>0.32</v>
      </c>
      <c r="M232" s="4">
        <v>33025</v>
      </c>
      <c r="N232" s="4" t="s">
        <v>62</v>
      </c>
      <c r="O232" s="3" t="s">
        <v>2929</v>
      </c>
      <c r="P232" s="3"/>
      <c r="Q232" s="3" t="s">
        <v>2569</v>
      </c>
      <c r="R232" s="5" t="s">
        <v>50</v>
      </c>
      <c r="S232" s="3" t="s">
        <v>2930</v>
      </c>
      <c r="T232" s="3" t="s">
        <v>48</v>
      </c>
      <c r="U232" s="139" t="str">
        <f t="shared" si="11"/>
        <v>Other Source</v>
      </c>
      <c r="AJ232" s="163"/>
    </row>
    <row r="233" spans="1:36" ht="15">
      <c r="A233" s="154" t="str">
        <f t="shared" si="10"/>
        <v>126_OEHHA</v>
      </c>
      <c r="B233" s="3">
        <v>741</v>
      </c>
      <c r="C233" s="3">
        <v>126</v>
      </c>
      <c r="D233" s="3" t="s">
        <v>2927</v>
      </c>
      <c r="E233" s="3" t="s">
        <v>2928</v>
      </c>
      <c r="F233" s="3" t="s">
        <v>669</v>
      </c>
      <c r="G233" s="3">
        <v>0.05</v>
      </c>
      <c r="H233" s="3" t="s">
        <v>53</v>
      </c>
      <c r="I233" s="3" t="s">
        <v>41</v>
      </c>
      <c r="J233" s="3" t="s">
        <v>53</v>
      </c>
      <c r="K233" s="3">
        <v>4.9999999999999996E-2</v>
      </c>
      <c r="L233" s="15">
        <f t="shared" si="9"/>
        <v>0.05</v>
      </c>
      <c r="M233" s="4">
        <v>36251</v>
      </c>
      <c r="N233" s="4" t="s">
        <v>62</v>
      </c>
      <c r="O233" s="3" t="s">
        <v>2931</v>
      </c>
      <c r="P233" s="3"/>
      <c r="Q233" s="3" t="s">
        <v>2579</v>
      </c>
      <c r="R233" s="5" t="s">
        <v>50</v>
      </c>
      <c r="S233" s="3" t="s">
        <v>2930</v>
      </c>
      <c r="T233" s="3" t="s">
        <v>48</v>
      </c>
      <c r="U233" s="139" t="str">
        <f t="shared" si="11"/>
        <v>Proposed TRV</v>
      </c>
      <c r="AJ233" s="163"/>
    </row>
    <row r="234" spans="1:36" ht="15">
      <c r="A234" s="154" t="str">
        <f t="shared" si="10"/>
        <v>619_OEHHA</v>
      </c>
      <c r="B234" s="3">
        <v>761</v>
      </c>
      <c r="C234" s="3">
        <v>619</v>
      </c>
      <c r="D234" s="3" t="s">
        <v>2932</v>
      </c>
      <c r="E234" s="3" t="s">
        <v>2933</v>
      </c>
      <c r="F234" s="3" t="s">
        <v>669</v>
      </c>
      <c r="G234" s="3">
        <v>3.3999999999999998E-3</v>
      </c>
      <c r="H234" s="3" t="s">
        <v>53</v>
      </c>
      <c r="I234" s="3" t="s">
        <v>48</v>
      </c>
      <c r="J234" s="3" t="s">
        <v>53</v>
      </c>
      <c r="K234" s="3">
        <v>3.4482758620689655E-3</v>
      </c>
      <c r="L234" s="15">
        <f t="shared" si="9"/>
        <v>3.3999999999999998E-3</v>
      </c>
      <c r="M234" s="4">
        <v>36251</v>
      </c>
      <c r="N234" s="4" t="s">
        <v>62</v>
      </c>
      <c r="O234" s="3" t="s">
        <v>2934</v>
      </c>
      <c r="P234" s="3"/>
      <c r="Q234" s="3" t="s">
        <v>2935</v>
      </c>
      <c r="R234" s="5" t="s">
        <v>50</v>
      </c>
      <c r="S234" s="3" t="s">
        <v>2936</v>
      </c>
      <c r="T234" s="3" t="s">
        <v>48</v>
      </c>
      <c r="U234" s="139" t="str">
        <f t="shared" si="11"/>
        <v>Proposed TRV</v>
      </c>
    </row>
    <row r="235" spans="1:36" ht="15">
      <c r="A235" s="154" t="str">
        <f t="shared" si="10"/>
        <v>621_PPRTV</v>
      </c>
      <c r="B235" s="3">
        <v>763</v>
      </c>
      <c r="C235" s="3">
        <v>621</v>
      </c>
      <c r="D235" s="3" t="s">
        <v>2937</v>
      </c>
      <c r="E235" s="3" t="s">
        <v>3111</v>
      </c>
      <c r="F235" s="3" t="s">
        <v>669</v>
      </c>
      <c r="G235" s="3">
        <v>1.2E-4</v>
      </c>
      <c r="H235" s="3" t="s">
        <v>371</v>
      </c>
      <c r="I235" s="3" t="s">
        <v>48</v>
      </c>
      <c r="J235" s="3" t="s">
        <v>371</v>
      </c>
      <c r="K235" s="3">
        <v>1.2048192771084337E-4</v>
      </c>
      <c r="L235" s="15">
        <f t="shared" si="9"/>
        <v>1.2E-4</v>
      </c>
      <c r="M235" s="4">
        <v>39568</v>
      </c>
      <c r="N235" s="4" t="s">
        <v>62</v>
      </c>
      <c r="O235" s="3" t="s">
        <v>2938</v>
      </c>
      <c r="P235" s="3"/>
      <c r="Q235" s="3" t="s">
        <v>262</v>
      </c>
      <c r="R235" s="5" t="s">
        <v>50</v>
      </c>
      <c r="S235" s="3" t="s">
        <v>261</v>
      </c>
      <c r="T235" s="3" t="s">
        <v>48</v>
      </c>
      <c r="U235" s="139" t="str">
        <f t="shared" si="11"/>
        <v>Proposed TRV</v>
      </c>
    </row>
    <row r="236" spans="1:36" ht="15">
      <c r="A236" s="154" t="str">
        <f t="shared" si="10"/>
        <v>623_PPRTV</v>
      </c>
      <c r="B236" s="3">
        <v>765</v>
      </c>
      <c r="C236" s="3">
        <v>623</v>
      </c>
      <c r="D236" s="3" t="s">
        <v>2057</v>
      </c>
      <c r="E236" s="3" t="s">
        <v>2058</v>
      </c>
      <c r="F236" s="3" t="s">
        <v>669</v>
      </c>
      <c r="G236" s="3">
        <v>6.7000000000000004E-2</v>
      </c>
      <c r="H236" s="3" t="s">
        <v>371</v>
      </c>
      <c r="I236" s="3" t="s">
        <v>48</v>
      </c>
      <c r="J236" s="3" t="s">
        <v>371</v>
      </c>
      <c r="K236" s="3">
        <v>6.6666666666666666E-2</v>
      </c>
      <c r="L236" s="15">
        <f t="shared" si="9"/>
        <v>6.7000000000000004E-2</v>
      </c>
      <c r="M236" s="4">
        <v>44097</v>
      </c>
      <c r="N236" s="4" t="s">
        <v>62</v>
      </c>
      <c r="O236" s="3" t="s">
        <v>2939</v>
      </c>
      <c r="P236" s="3"/>
      <c r="Q236" s="3" t="s">
        <v>2940</v>
      </c>
      <c r="R236" s="5" t="s">
        <v>50</v>
      </c>
      <c r="S236" s="3" t="s">
        <v>2064</v>
      </c>
      <c r="T236" s="3" t="s">
        <v>41</v>
      </c>
      <c r="U236" s="139" t="str">
        <f t="shared" si="11"/>
        <v>Proposed TRV</v>
      </c>
    </row>
    <row r="237" spans="1:36" ht="15">
      <c r="A237" s="154" t="str">
        <f t="shared" si="10"/>
        <v>624_IRIS</v>
      </c>
      <c r="B237" s="3">
        <v>766</v>
      </c>
      <c r="C237" s="3">
        <v>624</v>
      </c>
      <c r="D237" s="3" t="s">
        <v>2065</v>
      </c>
      <c r="E237" s="3" t="s">
        <v>2066</v>
      </c>
      <c r="F237" s="3" t="s">
        <v>669</v>
      </c>
      <c r="G237" s="3">
        <v>0.11</v>
      </c>
      <c r="H237" s="3" t="s">
        <v>364</v>
      </c>
      <c r="I237" s="3" t="s">
        <v>41</v>
      </c>
      <c r="J237" s="3" t="s">
        <v>364</v>
      </c>
      <c r="K237" s="3">
        <v>0.11363636363636362</v>
      </c>
      <c r="L237" s="15">
        <f t="shared" si="9"/>
        <v>0.11</v>
      </c>
      <c r="M237" s="4">
        <v>36745</v>
      </c>
      <c r="N237" s="4" t="s">
        <v>62</v>
      </c>
      <c r="O237" s="3" t="s">
        <v>2941</v>
      </c>
      <c r="P237" s="3"/>
      <c r="Q237" s="3" t="s">
        <v>2942</v>
      </c>
      <c r="R237" s="5" t="s">
        <v>50</v>
      </c>
      <c r="S237" s="3" t="s">
        <v>2072</v>
      </c>
      <c r="T237" s="3" t="s">
        <v>48</v>
      </c>
      <c r="U237" s="139" t="str">
        <f t="shared" si="11"/>
        <v>Proposed TRV</v>
      </c>
    </row>
    <row r="238" spans="1:36" ht="15">
      <c r="A238" s="154" t="str">
        <f t="shared" si="10"/>
        <v>624_OEHHA</v>
      </c>
      <c r="B238" s="3">
        <v>766</v>
      </c>
      <c r="C238" s="3">
        <v>624</v>
      </c>
      <c r="D238" s="3" t="s">
        <v>2065</v>
      </c>
      <c r="E238" s="3" t="s">
        <v>2066</v>
      </c>
      <c r="F238" s="3" t="s">
        <v>669</v>
      </c>
      <c r="G238" s="3">
        <v>0.11</v>
      </c>
      <c r="H238" s="3" t="s">
        <v>364</v>
      </c>
      <c r="I238" s="3" t="s">
        <v>41</v>
      </c>
      <c r="J238" s="3" t="s">
        <v>53</v>
      </c>
      <c r="K238" s="3">
        <v>1.282051282051282E-2</v>
      </c>
      <c r="L238" s="15">
        <f t="shared" si="9"/>
        <v>1.2999999999999999E-2</v>
      </c>
      <c r="M238" s="4">
        <v>33208</v>
      </c>
      <c r="N238" s="4" t="s">
        <v>62</v>
      </c>
      <c r="O238" s="3" t="s">
        <v>2943</v>
      </c>
      <c r="P238" s="3"/>
      <c r="Q238" s="3" t="s">
        <v>2944</v>
      </c>
      <c r="R238" s="5" t="s">
        <v>50</v>
      </c>
      <c r="S238" s="3" t="s">
        <v>2072</v>
      </c>
      <c r="T238" s="3" t="s">
        <v>48</v>
      </c>
      <c r="U238" s="139" t="str">
        <f t="shared" si="11"/>
        <v>Other Source</v>
      </c>
    </row>
  </sheetData>
  <autoFilter ref="B4:AJ238" xr:uid="{9F804B52-E999-4B6B-8A6E-3E3F212E7C0C}"/>
  <mergeCells count="1">
    <mergeCell ref="D2:T2"/>
  </mergeCells>
  <hyperlinks>
    <hyperlink ref="R5" r:id="rId1" xr:uid="{AB376049-05ED-4928-8D3D-FD77EE0BF3F2}"/>
    <hyperlink ref="R6" r:id="rId2" xr:uid="{06818E13-FFAB-4293-87F4-52E75F311257}"/>
    <hyperlink ref="R8" r:id="rId3" xr:uid="{920F76E1-9C1A-4C63-A35B-F07E0DAF8BE9}"/>
    <hyperlink ref="R9" r:id="rId4" xr:uid="{55A675AD-8403-4DA9-AD65-A1A360EF62AC}"/>
    <hyperlink ref="R10" display="Click Here" xr:uid="{74BA34D6-B675-4BBF-AE1C-383772F7E624}"/>
    <hyperlink ref="R11" display="Click Here" xr:uid="{385F4778-5DBD-4E7A-AE72-5D1114528ACB}"/>
    <hyperlink ref="R12" r:id="rId5" xr:uid="{FBEE6DD8-D403-4BBB-B365-7F5F84BC578F}"/>
    <hyperlink ref="R13" r:id="rId6" xr:uid="{30BB64C9-1AD4-4D3D-A5FE-D29028678218}"/>
    <hyperlink ref="R17" r:id="rId7" xr:uid="{B3938C02-975B-4A9A-9387-0E606F44AB37}"/>
    <hyperlink ref="R18" r:id="rId8" xr:uid="{ECB710E6-4DE4-40D8-A1B1-B7EA56B669AD}"/>
    <hyperlink ref="R19" r:id="rId9" location="nameddest=cancerinhal" xr:uid="{D82F3ABB-6600-4942-B461-CB2D45A4A999}"/>
    <hyperlink ref="R20" r:id="rId10" xr:uid="{1CCF05E0-CB5F-41E4-BD0E-FA9312C05F54}"/>
    <hyperlink ref="R21" r:id="rId11" xr:uid="{81F338A6-0F9E-4508-8EE4-AD19BEFEE1E4}"/>
    <hyperlink ref="R22" r:id="rId12" xr:uid="{CCF83FDA-042D-4B98-96BA-CCCD8C36EA82}"/>
    <hyperlink ref="R23" r:id="rId13" xr:uid="{059B2070-0A03-4F70-98DA-4CCEBDF2C42B}"/>
    <hyperlink ref="R24" r:id="rId14" xr:uid="{48FD2535-219D-4741-BD17-ADFD2BEB6BAB}"/>
    <hyperlink ref="R25" r:id="rId15" xr:uid="{C4D10023-3D48-447E-A5A9-7CEED91BCE38}"/>
    <hyperlink ref="R26" r:id="rId16" xr:uid="{3601BB18-7F07-4873-8F98-AA8C7552F4BE}"/>
    <hyperlink ref="R27" r:id="rId17" xr:uid="{22A2725C-856A-45FA-A370-B5A5AC7138A4}"/>
    <hyperlink ref="R32" r:id="rId18" xr:uid="{EFE3A7C5-5B06-4E37-A17D-70B892AB73A9}"/>
    <hyperlink ref="R33" r:id="rId19" xr:uid="{CB794C44-B51A-4C32-8B9F-DB5C45292E3A}"/>
    <hyperlink ref="R34" r:id="rId20" xr:uid="{9667C219-1090-497A-9224-4617C5180693}"/>
    <hyperlink ref="R35" r:id="rId21" xr:uid="{D7624673-5EC4-47DE-A07A-2836E58736AE}"/>
    <hyperlink ref="R36" r:id="rId22" xr:uid="{2EFA03D2-E7B4-4523-BEFA-EC804AA0DBAA}"/>
    <hyperlink ref="R37" r:id="rId23" xr:uid="{A7F38CFC-8A08-4B65-B765-B51FE43E0ECA}"/>
    <hyperlink ref="R91" r:id="rId24" xr:uid="{99411F92-E151-4DD6-A5E6-4DB131269E64}"/>
    <hyperlink ref="R39" r:id="rId25" xr:uid="{ECF1CFAC-6390-483D-B375-258C7EFD3EEF}"/>
    <hyperlink ref="R40" r:id="rId26" xr:uid="{A2396F40-A94F-48C5-8580-01AE54313248}"/>
    <hyperlink ref="R41" r:id="rId27" xr:uid="{1AB4C195-8D3D-42FA-A19D-C129AEACC173}"/>
    <hyperlink ref="R42" r:id="rId28" xr:uid="{9EBDFFDD-91A5-424C-B1FC-9BB96ECC9C9E}"/>
    <hyperlink ref="R44" r:id="rId29" xr:uid="{8967F8B2-4F94-443F-9E29-A675561F59B3}"/>
    <hyperlink ref="R45" r:id="rId30" xr:uid="{491C730C-9F5F-420F-BEB3-5F52A9517795}"/>
    <hyperlink ref="R46" r:id="rId31" xr:uid="{EA4C2AF0-59B1-4EDC-9733-3772679AF4C1}"/>
    <hyperlink ref="R47" r:id="rId32" xr:uid="{6A655418-5136-419A-AA01-2355E3A35FAF}"/>
    <hyperlink ref="R48" r:id="rId33" xr:uid="{5747F48B-FAAC-4AF4-9118-EE44CCDCBF1B}"/>
    <hyperlink ref="R49" r:id="rId34" xr:uid="{87B8300D-9A62-4094-AD32-8D47C27876CC}"/>
    <hyperlink ref="R51" r:id="rId35" xr:uid="{97408BA4-A0A3-4E73-B061-2E00F56DE518}"/>
    <hyperlink ref="R53" r:id="rId36" xr:uid="{9593F705-4166-4EAF-8204-EA3551B7CA81}"/>
    <hyperlink ref="R54" r:id="rId37" xr:uid="{AA8E93F4-649D-49F5-B787-77319EFC7983}"/>
    <hyperlink ref="R55" r:id="rId38" xr:uid="{6E9941E2-C3C9-4005-B20D-55B93EE9EA78}"/>
    <hyperlink ref="R56" r:id="rId39" xr:uid="{7B967683-532D-48ED-8C45-85ADA08BF9E4}"/>
    <hyperlink ref="R57" r:id="rId40" xr:uid="{B5C2C84C-B26D-4D54-AC5A-2126B6CD9362}"/>
    <hyperlink ref="R58" r:id="rId41" xr:uid="{6CB5163A-99F9-431F-91C9-DB386B8F76DD}"/>
    <hyperlink ref="R65" r:id="rId42" xr:uid="{E60F8FC2-FE51-4748-B524-BF873BF4ADE9}"/>
    <hyperlink ref="R66" r:id="rId43" xr:uid="{EDD7E3F1-02E1-4DC2-8C71-756741BF53C3}"/>
    <hyperlink ref="R67" r:id="rId44" xr:uid="{7CCFF9F7-EB0B-46E2-B38C-63C725AD30E8}"/>
    <hyperlink ref="R68" r:id="rId45" xr:uid="{FFF90CE4-26BB-4D17-9060-9046596426EA}"/>
    <hyperlink ref="R69" r:id="rId46" xr:uid="{022145BE-A156-4842-8221-E6A217499CF7}"/>
    <hyperlink ref="R70" r:id="rId47" xr:uid="{35069693-CAB0-4DFF-B818-53571833A718}"/>
    <hyperlink ref="R71" r:id="rId48" xr:uid="{15654EB6-7C5D-443B-BBB2-95D93B8EBD4E}"/>
    <hyperlink ref="R72" r:id="rId49" xr:uid="{2F1C2FBC-3FE5-4A69-A2EA-8A57CF7CF6A0}"/>
    <hyperlink ref="R79" r:id="rId50" xr:uid="{26960B07-7DFC-4F9A-A75F-1203FAA1AAF8}"/>
    <hyperlink ref="R80" r:id="rId51" xr:uid="{B2C07DED-7451-4162-8363-12AC85814FC2}"/>
    <hyperlink ref="R81" r:id="rId52" xr:uid="{E3722E0D-FE29-4FFF-B50C-C7B14FEF5274}"/>
    <hyperlink ref="R82" r:id="rId53" xr:uid="{0F49CD90-E042-4482-87E5-76021CF20BAE}"/>
    <hyperlink ref="R83" r:id="rId54" xr:uid="{D006E21B-58B5-4FBD-A6EA-F17E7737E882}"/>
    <hyperlink ref="R84" r:id="rId55" xr:uid="{A9472BBE-A984-47D2-AC3E-2946CB6BDB85}"/>
    <hyperlink ref="R85" r:id="rId56" xr:uid="{90E525AC-D691-49DA-B730-564B7D149D64}"/>
    <hyperlink ref="R86" r:id="rId57" xr:uid="{01B517F1-0D35-49AB-AD6A-3DE3FF9C66D8}"/>
    <hyperlink ref="R88" r:id="rId58" location="nameddest=rfc" xr:uid="{13796A87-8535-467E-A098-C55B259D4E23}"/>
    <hyperlink ref="R89" r:id="rId59" xr:uid="{9DBD2C79-B9CE-4DF1-A0B0-366CC8808BEF}"/>
    <hyperlink ref="R92" r:id="rId60" xr:uid="{820BA168-24CB-48A7-97F0-520FD23A743D}"/>
    <hyperlink ref="R99" r:id="rId61" xr:uid="{37C1BCCE-FBC6-4BBC-BE9A-85E4F41471AD}"/>
    <hyperlink ref="R100" r:id="rId62" xr:uid="{343336D9-2756-44A1-961E-EECCC2CAC067}"/>
    <hyperlink ref="R101" r:id="rId63" xr:uid="{3C752100-8EC1-4A24-9450-1D177B953097}"/>
    <hyperlink ref="R102" r:id="rId64" xr:uid="{1C28EA37-77EC-4180-AEB3-DB7ABA393373}"/>
    <hyperlink ref="R28" r:id="rId65" xr:uid="{CD5C532B-37C9-4EED-AE2E-FAB05CD53052}"/>
    <hyperlink ref="R29" r:id="rId66" xr:uid="{EDA2BE4F-379B-4462-A3FF-09ECCE3565F7}"/>
    <hyperlink ref="R30" r:id="rId67" xr:uid="{7682DC04-8AB6-440B-BF83-FB03E84C42A5}"/>
    <hyperlink ref="R103" r:id="rId68" xr:uid="{71E63C18-4F6B-44AE-A5C1-89D3D3774F31}"/>
    <hyperlink ref="R104" r:id="rId69" xr:uid="{D27B225F-4D3F-4AC0-9D50-D6F6EA3EDF82}"/>
    <hyperlink ref="R105" r:id="rId70" xr:uid="{98A1F9AA-1E81-4A16-84E1-FA6BD4221F64}"/>
    <hyperlink ref="R106" r:id="rId71" xr:uid="{A789D8F0-DD44-48AC-81E4-4F81DE8E21F4}"/>
    <hyperlink ref="R107" r:id="rId72" xr:uid="{66F1D367-8A73-4372-A385-423782D10BC0}"/>
    <hyperlink ref="R108" r:id="rId73" xr:uid="{C749801E-2C9C-41CC-980B-F3589BAF9C6B}"/>
    <hyperlink ref="R109" r:id="rId74" xr:uid="{AC93FB6F-E98E-4EA8-82E9-B5E7F17F00F4}"/>
    <hyperlink ref="R110" r:id="rId75" xr:uid="{C7DDD6DA-4EA8-4B99-A0C3-3CB18D08459A}"/>
    <hyperlink ref="R111" r:id="rId76" xr:uid="{878A0CF4-F995-4CD8-8A48-281A3584F882}"/>
    <hyperlink ref="R112" r:id="rId77" xr:uid="{20610C9F-F0C4-4EAF-996F-4DE8F735AA63}"/>
    <hyperlink ref="R114" r:id="rId78" xr:uid="{5DB23A40-DA03-4E21-A6F7-6134C6D46293}"/>
    <hyperlink ref="R115" r:id="rId79" xr:uid="{9B3F4E41-0ECF-4F0E-8EE3-65D15A29A348}"/>
    <hyperlink ref="R116" r:id="rId80" xr:uid="{AC84398D-B32C-4912-8A49-3F71599026DD}"/>
    <hyperlink ref="R117" r:id="rId81" xr:uid="{C89AEA9F-3140-402B-BE34-A8D813F2E74D}"/>
    <hyperlink ref="R118" r:id="rId82" xr:uid="{82DE11A1-60FC-4956-A70A-2612C108E630}"/>
    <hyperlink ref="R119" r:id="rId83" xr:uid="{56E959B3-32B9-4D36-961F-371B89157BE2}"/>
    <hyperlink ref="R120" r:id="rId84" xr:uid="{D49D6CD3-3B6C-4A9B-93CC-72BE6EBE9332}"/>
    <hyperlink ref="R121" r:id="rId85" xr:uid="{2EC5B1AD-169C-4C95-95A3-5975AF6B0F62}"/>
    <hyperlink ref="R122" r:id="rId86" xr:uid="{69887AE2-D553-46AD-AA77-1E54BF7C81C2}"/>
    <hyperlink ref="R123" r:id="rId87" xr:uid="{EF5C8601-132F-40B7-BA98-6CD430FE154C}"/>
    <hyperlink ref="R124" r:id="rId88" xr:uid="{B127ACEE-F313-4632-9C12-6C47345F2874}"/>
    <hyperlink ref="R125" r:id="rId89" xr:uid="{0C63F54B-415F-455D-B677-0D820BE09311}"/>
    <hyperlink ref="R126" r:id="rId90" xr:uid="{93712754-F65D-4869-A1BF-252C008FC2AB}"/>
    <hyperlink ref="R127" r:id="rId91" xr:uid="{112F13D3-D17D-4C0A-B6D3-77B628D562EE}"/>
    <hyperlink ref="R128" r:id="rId92" xr:uid="{883B451F-5C95-4327-A5F8-C9B12214D1E8}"/>
    <hyperlink ref="R129" r:id="rId93" xr:uid="{353F7852-403D-43A9-AFA7-2625A9C55A89}"/>
    <hyperlink ref="R130" r:id="rId94" xr:uid="{F3F7BF1F-2474-4EDF-B56E-52446066475D}"/>
    <hyperlink ref="R131" r:id="rId95" xr:uid="{EFD05600-AD71-4E94-9DEF-856637013EBB}"/>
    <hyperlink ref="R133" r:id="rId96" xr:uid="{9EB230A4-F168-45A3-9909-5892D6F94CB8}"/>
    <hyperlink ref="R138" r:id="rId97" xr:uid="{F4437979-9935-490E-84A3-0C4055ED89D4}"/>
    <hyperlink ref="R139" r:id="rId98" xr:uid="{EF730264-F408-4AFF-9B91-067BF9FF46F6}"/>
    <hyperlink ref="R142" r:id="rId99" xr:uid="{224B58D0-1E02-42CD-A870-E2FEE80F3820}"/>
    <hyperlink ref="R143" r:id="rId100" xr:uid="{32860819-9C3E-41B4-9B43-9E8B180A33C4}"/>
    <hyperlink ref="R199" r:id="rId101" xr:uid="{7A332D78-0538-4062-9D7E-32DCA7C7ED30}"/>
    <hyperlink ref="R145" r:id="rId102" xr:uid="{7D490FB2-FFCA-4EC4-B398-127EFDA74672}"/>
    <hyperlink ref="R146" r:id="rId103" xr:uid="{027ABBED-17AB-49B1-8AB3-2A6174E937C4}"/>
    <hyperlink ref="R151" r:id="rId104" xr:uid="{6C845B03-5A75-4AB6-8D2E-24826561680B}"/>
    <hyperlink ref="R157" r:id="rId105" xr:uid="{28F32AB6-A72F-46E3-8CD7-AD002EC90CF8}"/>
    <hyperlink ref="R162" r:id="rId106" xr:uid="{92BC91D1-7A9A-40D8-AA3E-2E5056FDE708}"/>
    <hyperlink ref="R163" r:id="rId107" xr:uid="{BE1B9F33-AC79-49EB-A6A6-75E762EC19E0}"/>
    <hyperlink ref="R164" r:id="rId108" xr:uid="{7B896193-756E-4D5A-BDA2-7DE2149C8360}"/>
    <hyperlink ref="R165" r:id="rId109" xr:uid="{F8301092-6582-46CD-B5AB-DC989D91856A}"/>
    <hyperlink ref="R166" r:id="rId110" xr:uid="{5E241429-6E7F-487A-BD00-B0A352B2553E}"/>
    <hyperlink ref="R167" r:id="rId111" xr:uid="{A6D0988D-CF8A-41F3-A861-BB71CB4DBBDC}"/>
    <hyperlink ref="R170" r:id="rId112" xr:uid="{CBDD817D-0BAA-4F08-9A79-C095EA2D3E1F}"/>
    <hyperlink ref="R171" r:id="rId113" xr:uid="{6283819A-6D7D-413F-89C7-A8128398B40B}"/>
    <hyperlink ref="R168" r:id="rId114" xr:uid="{43B89A39-C630-4A9E-A982-156684C40262}"/>
    <hyperlink ref="R169" r:id="rId115" xr:uid="{A1D4B9BF-314A-4D45-9A40-D0028A9B30CA}"/>
    <hyperlink ref="R172" r:id="rId116" xr:uid="{5327E94E-DE40-4A70-997E-89DB7766A945}"/>
    <hyperlink ref="R173" r:id="rId117" xr:uid="{99F4C390-C1F3-4999-A9E0-39B941978F21}"/>
    <hyperlink ref="R174" r:id="rId118" xr:uid="{7DAA9448-9431-4A56-89DA-E14C49F56FB0}"/>
    <hyperlink ref="R175" r:id="rId119" xr:uid="{DF107271-9A79-446E-A33D-AEE0B93EFCC9}"/>
    <hyperlink ref="R215" r:id="rId120" xr:uid="{AC1437FB-E9FB-4AC8-8F22-304BB42274BB}"/>
    <hyperlink ref="R207" r:id="rId121" xr:uid="{81AF9D35-51D5-4DD0-A33E-55ABC5947212}"/>
    <hyperlink ref="R208" r:id="rId122" xr:uid="{2656D22C-3F7D-4821-9372-F23A1EC46D1D}"/>
    <hyperlink ref="R209" r:id="rId123" xr:uid="{BF0CC0D0-0993-41B4-A1C1-C54521E9AB33}"/>
    <hyperlink ref="R212" r:id="rId124" xr:uid="{03B80C31-9D14-4C9D-B98B-100E2C235C5C}"/>
    <hyperlink ref="R213" r:id="rId125" xr:uid="{3D225DBA-537B-4313-930E-371978CFE25F}"/>
    <hyperlink ref="R214" r:id="rId126" xr:uid="{7FF6CD6F-D171-4B57-A3B7-1A54926E2A47}"/>
    <hyperlink ref="R176" r:id="rId127" xr:uid="{761C3AAF-368D-4C42-8C89-739206BCFCF0}"/>
    <hyperlink ref="R177" r:id="rId128" xr:uid="{62AC172E-2725-4E44-BBE3-56332E10CB0A}"/>
    <hyperlink ref="R178" r:id="rId129" xr:uid="{881AA5EF-0480-4FDB-8B18-38F6345ABABC}"/>
    <hyperlink ref="R179" r:id="rId130" xr:uid="{4F5F5A2E-F8BC-415A-9DC8-A159AB3E2B2F}"/>
    <hyperlink ref="R184" r:id="rId131" xr:uid="{82463FDD-28C6-40C0-892B-AED2F8CE8098}"/>
    <hyperlink ref="R185" r:id="rId132" xr:uid="{C10C13D4-43E8-401B-BF53-27842AA6EBD1}"/>
    <hyperlink ref="R200" r:id="rId133" xr:uid="{F8EE8F78-3884-477B-84CC-3C959FE6CC2D}"/>
    <hyperlink ref="R201" r:id="rId134" xr:uid="{7D9FC179-02F1-499E-81C2-C099E80D597A}"/>
    <hyperlink ref="R202" r:id="rId135" xr:uid="{13B0C481-5265-47AB-9791-E39DFB49EC42}"/>
    <hyperlink ref="R203" r:id="rId136" xr:uid="{D2C92BAB-51FD-483B-98A2-18343AA0C0E0}"/>
    <hyperlink ref="R180" r:id="rId137" xr:uid="{F994B792-2D38-4412-A0CE-D2FDD5B7F07D}"/>
    <hyperlink ref="R181" r:id="rId138" xr:uid="{045840E7-7F33-426D-B850-43C49C85C2B8}"/>
    <hyperlink ref="R182" r:id="rId139" xr:uid="{13013AB0-3C9E-4F6E-B069-B656E6776358}"/>
    <hyperlink ref="R183" r:id="rId140" xr:uid="{81E2F364-1707-4083-91A0-206E3D214A7D}"/>
    <hyperlink ref="R186" r:id="rId141" xr:uid="{574DDF8A-6D42-4112-BF14-2EF8C5FFACEB}"/>
    <hyperlink ref="R187" r:id="rId142" xr:uid="{F0F57E03-6A14-4ED9-9235-9095EF31B274}"/>
    <hyperlink ref="R188" r:id="rId143" xr:uid="{2847E5AA-BD10-4ECA-BD3D-1950AC092E1B}"/>
    <hyperlink ref="R73" r:id="rId144" xr:uid="{3CE21323-2954-4943-BADB-5D43884BAFD0}"/>
    <hyperlink ref="R74" r:id="rId145" xr:uid="{F3375F69-327F-4133-8AE3-EA7FD13E5058}"/>
    <hyperlink ref="R75" r:id="rId146" xr:uid="{3D91A7B5-E0EE-45D0-B8C8-D222863322E8}"/>
    <hyperlink ref="R76" r:id="rId147" xr:uid="{7D7AD60F-B169-4304-9482-F7CD8BD7EA13}"/>
    <hyperlink ref="R77" r:id="rId148" xr:uid="{3BB490F4-3CCA-4FFD-A424-59D980832F2D}"/>
    <hyperlink ref="R78" r:id="rId149" xr:uid="{6945D9DB-ABE1-4219-BEDF-ECFB15F40BA5}"/>
    <hyperlink ref="R204" r:id="rId150" xr:uid="{80394FC4-E63F-4954-8DA4-D70DC3F7B5EC}"/>
    <hyperlink ref="R205" r:id="rId151" xr:uid="{4AC1CE0F-7041-4100-ADA1-565C29F5B4F6}"/>
    <hyperlink ref="R189" r:id="rId152" xr:uid="{E6DF2AD4-A9B0-4D3D-981C-FFD8F13F5564}"/>
    <hyperlink ref="R190" r:id="rId153" xr:uid="{3078CC8A-77C7-4CC1-BAB4-BC37408D699B}"/>
    <hyperlink ref="R191" r:id="rId154" xr:uid="{0FA87298-56C6-4F6C-ACDC-C7D3AF766AC2}"/>
    <hyperlink ref="R192" r:id="rId155" xr:uid="{BC6E105B-5E26-40CC-A896-1B365E77A8BC}"/>
    <hyperlink ref="R193" r:id="rId156" xr:uid="{AA522607-4C0A-4743-8AB1-60E73335A4B6}"/>
    <hyperlink ref="R194" r:id="rId157" xr:uid="{FB5ACB23-B940-46C4-AD30-AB7B5C235374}"/>
    <hyperlink ref="R195" r:id="rId158" xr:uid="{E361B91F-DAC2-4EB5-AD68-0B01F0BE8E68}"/>
    <hyperlink ref="R196" r:id="rId159" xr:uid="{2DF03C42-3457-479E-AF50-9E5FFB478A95}"/>
    <hyperlink ref="R206" r:id="rId160" xr:uid="{50D72284-A8A1-4A05-B260-B3D7D59AACCC}"/>
    <hyperlink ref="R197" r:id="rId161" xr:uid="{53858DC8-8190-4755-996B-0AF7B6379035}"/>
    <hyperlink ref="R198" r:id="rId162" xr:uid="{051BA415-3239-4D36-A0F7-5A71C1A3FB1F}"/>
    <hyperlink ref="R15" r:id="rId163" xr:uid="{EEB6B462-8F9E-4CCA-8D14-3D10A5B4CCB3}"/>
    <hyperlink ref="R93" r:id="rId164" xr:uid="{D5269F94-4830-4048-8FA3-91F02FCDC106}"/>
    <hyperlink ref="R94" r:id="rId165" xr:uid="{97E4A1C7-185D-40B5-A503-AE8D953B8DCF}"/>
    <hyperlink ref="R95" r:id="rId166" xr:uid="{8933DF21-FB0E-446A-A2B3-4388277AEB2A}"/>
    <hyperlink ref="R96" r:id="rId167" xr:uid="{ABA4F78A-56B4-4A01-9246-E46A637DDD11}"/>
    <hyperlink ref="R97" r:id="rId168" xr:uid="{6F937906-A589-4082-B754-84A7958CDD28}"/>
    <hyperlink ref="R98" r:id="rId169" xr:uid="{DA6C15B0-0D93-469D-8FF3-537007CB75D7}"/>
    <hyperlink ref="R134" r:id="rId170" xr:uid="{3818DB88-0967-45AE-A6A7-6D16C558CFBE}"/>
    <hyperlink ref="R135" r:id="rId171" xr:uid="{25242AEF-0976-4131-964F-553447F8CA0E}"/>
    <hyperlink ref="R136" r:id="rId172" xr:uid="{F2BFC4E6-F07D-49C5-A950-A6FB027EAF53}"/>
    <hyperlink ref="R137" r:id="rId173" xr:uid="{0AC6AE88-BC0D-4FEE-850B-2751D5408644}"/>
    <hyperlink ref="R149" r:id="rId174" xr:uid="{F36DD807-FBC2-436E-BF2B-5494F0DB4A74}"/>
    <hyperlink ref="R150" r:id="rId175" xr:uid="{110F9549-49CA-4BB8-9D8B-F6DC0811792D}"/>
    <hyperlink ref="R152" r:id="rId176" xr:uid="{F9591543-0A2D-4860-B7E2-824DECA8121D}"/>
    <hyperlink ref="R153" r:id="rId177" xr:uid="{D57B8841-09DF-403B-A4AE-EC76E19BA22E}"/>
    <hyperlink ref="R154" r:id="rId178" xr:uid="{65C0B9D0-44C7-4A57-A14B-7B10D56D9D74}"/>
    <hyperlink ref="R155" r:id="rId179" xr:uid="{AD4B00E3-9FCB-4C05-873C-CC4880F9C726}"/>
    <hyperlink ref="R158" r:id="rId180" xr:uid="{D7E55EAB-EEE9-497C-A60B-561EEB2F0710}"/>
    <hyperlink ref="R159" r:id="rId181" xr:uid="{E7658BDA-E5D2-4D39-8BA5-6D8AC05C9ACC}"/>
    <hyperlink ref="R160" r:id="rId182" xr:uid="{14A42084-6B2B-4319-999A-0105D1287DD5}"/>
    <hyperlink ref="R161" r:id="rId183" xr:uid="{35EF46FF-ABF8-4EC9-A069-FDFF50C56A87}"/>
    <hyperlink ref="R219" r:id="rId184" xr:uid="{ECA3B7E3-66BB-4265-9403-37CEC1ADA8FE}"/>
    <hyperlink ref="R216" r:id="rId185" xr:uid="{7AE3C923-2F00-4E16-A35E-FD544867B1F8}"/>
    <hyperlink ref="R217" r:id="rId186" xr:uid="{8062E4CE-1895-4D18-B307-343A996A1087}"/>
    <hyperlink ref="R218" r:id="rId187" xr:uid="{B27753F3-4D22-49A0-8332-96D1AE855069}"/>
    <hyperlink ref="R222" r:id="rId188" xr:uid="{1396B8E3-7158-43F0-A238-4DB4C4813B21}"/>
    <hyperlink ref="R223" r:id="rId189" xr:uid="{7F8CB40C-CFAC-444A-8984-9C167C2F9490}"/>
    <hyperlink ref="R220" r:id="rId190" xr:uid="{FAE95CB9-B648-4444-8B44-5BE84DA2EE0D}"/>
    <hyperlink ref="R221" r:id="rId191" xr:uid="{FA7A1BA4-444F-4534-8F3A-3A6BDB72F6F1}"/>
    <hyperlink ref="R224" r:id="rId192" xr:uid="{D5905B41-639E-4793-885F-D6CAE8CB66EB}"/>
    <hyperlink ref="R225" r:id="rId193" xr:uid="{EF96F84E-0168-4F5A-B184-EDF1A3811869}"/>
    <hyperlink ref="R226" r:id="rId194" xr:uid="{91749D49-1DF2-4700-8FBF-BCA1656E7639}"/>
    <hyperlink ref="R227" r:id="rId195" xr:uid="{5036BAAA-FB17-4ADC-9116-6469A8829DA8}"/>
    <hyperlink ref="R228" r:id="rId196" xr:uid="{11D86EF2-92A8-46E5-BA80-FEA3EE931975}"/>
    <hyperlink ref="R229" r:id="rId197" xr:uid="{B840A4CD-1B62-4539-A966-76E821C348A0}"/>
    <hyperlink ref="R230" r:id="rId198" xr:uid="{E09E4EF8-80F6-41D3-92D0-8E3F8DE68DA3}"/>
    <hyperlink ref="R231" r:id="rId199" xr:uid="{24F43C45-9DD9-479C-B828-48626CFA1B95}"/>
    <hyperlink ref="R232" r:id="rId200" xr:uid="{E06B8D16-BF3F-4DC2-9320-E310BB58E51A}"/>
    <hyperlink ref="R233" r:id="rId201" xr:uid="{0884D739-8C75-4D61-9CAE-64B9B298ECFD}"/>
    <hyperlink ref="R234" r:id="rId202" xr:uid="{F78CADA2-B66D-42E1-A25D-FE09101B6656}"/>
    <hyperlink ref="R235" r:id="rId203" xr:uid="{1E41F4F2-A6FB-4008-A4A4-42D7FF5CF4BD}"/>
    <hyperlink ref="R236" r:id="rId204" xr:uid="{54D96C56-0E54-456A-91A3-251B0202EBC3}"/>
    <hyperlink ref="R237" r:id="rId205" xr:uid="{45BF58C2-3618-4999-A70A-876BC9C51DFD}"/>
    <hyperlink ref="R238" r:id="rId206" xr:uid="{FF8A59DF-50C6-4736-9CA7-629AB4C49EC6}"/>
    <hyperlink ref="R38" r:id="rId207" xr:uid="{BD1BE144-EF90-4CE8-8857-CF965077D597}"/>
    <hyperlink ref="R43" r:id="rId208" xr:uid="{62A69675-7063-475C-BF8B-BBA7108D7436}"/>
    <hyperlink ref="R50" r:id="rId209" xr:uid="{341F739D-E6E3-4364-9D07-7339DE9CC20C}"/>
    <hyperlink ref="R52" r:id="rId210" xr:uid="{CEEFE5F4-25FC-4A96-907D-A09BDD741BD5}"/>
    <hyperlink ref="R113" r:id="rId211" xr:uid="{2F32659F-B519-46F1-B2B7-EA36C0B4267D}"/>
    <hyperlink ref="R141" r:id="rId212" xr:uid="{52B6697D-2B60-42D7-8575-AE3A9D00C9BB}"/>
    <hyperlink ref="R144" r:id="rId213" xr:uid="{2A4F3153-B766-416C-B268-C8C48B2D6050}"/>
    <hyperlink ref="R156" r:id="rId214" xr:uid="{F7BBF37C-7DD6-43C2-85F6-FC44CF212D03}"/>
    <hyperlink ref="R62" r:id="rId215" xr:uid="{0C038ABC-D2E2-4F66-B7EF-052B01F873CB}"/>
    <hyperlink ref="R63" r:id="rId216" xr:uid="{664D11F2-2A9D-43E4-9B01-6EAF6770599E}"/>
    <hyperlink ref="R64" r:id="rId217" xr:uid="{2FDDF2E5-E9CB-492D-87C2-89CF0164CA6F}"/>
    <hyperlink ref="R132" r:id="rId218" xr:uid="{FF8757CC-96C9-462C-8F01-F3A25727904D}"/>
    <hyperlink ref="R140" r:id="rId219" xr:uid="{AF33F990-3B56-40CD-97C2-DBA52E9B5CBD}"/>
    <hyperlink ref="R60" r:id="rId220" xr:uid="{237B1382-7F9B-4626-A0EC-A31F68F7F0A1}"/>
    <hyperlink ref="R61" r:id="rId221" xr:uid="{26233733-9336-49CD-8BCB-6953BBB4525D}"/>
    <hyperlink ref="R59" r:id="rId222" xr:uid="{C285F69C-2F45-40F5-8122-2961838F4E10}"/>
    <hyperlink ref="R87" display="Click Here" xr:uid="{0EB36167-D456-48A0-8A9D-0FC9EE2E5E8F}"/>
    <hyperlink ref="R210" r:id="rId223" xr:uid="{8694D251-875F-4B6D-9162-647CD031ECC9}"/>
    <hyperlink ref="R211" r:id="rId224" xr:uid="{9E92AF95-7694-44FF-AB10-150BA685C133}"/>
    <hyperlink ref="R147" r:id="rId225" xr:uid="{3577EF02-8497-4200-9CAC-139DA8048189}"/>
    <hyperlink ref="R148" r:id="rId226" xr:uid="{0C2FE75E-286B-42CC-B8CB-1E1639182EDB}"/>
    <hyperlink ref="R7" r:id="rId227" xr:uid="{D3E6F70D-52E5-4C64-AF1B-6CCE73E20236}"/>
    <hyperlink ref="R14" r:id="rId228" xr:uid="{8B4E71F4-BB9E-4EE3-9AFF-E0BF5920499C}"/>
    <hyperlink ref="R16" r:id="rId229" xr:uid="{DEA79436-D438-4990-B1EB-CD05B113C5B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D5C6-2FE7-452D-84DE-70E359C21D8E}">
  <sheetPr codeName="Sheet5">
    <tabColor theme="0" tint="-0.499984740745262"/>
  </sheetPr>
  <dimension ref="A1:AK643"/>
  <sheetViews>
    <sheetView topLeftCell="C1" workbookViewId="0">
      <pane ySplit="4" topLeftCell="A225" activePane="bottomLeft" state="frozen"/>
      <selection pane="bottomLeft" activeCell="C1" sqref="C1"/>
    </sheetView>
  </sheetViews>
  <sheetFormatPr defaultColWidth="9.125" defaultRowHeight="14.25"/>
  <cols>
    <col min="1" max="2" width="9.125" hidden="1" customWidth="1"/>
    <col min="3" max="3" width="9"/>
    <col min="4" max="4" width="33" customWidth="1"/>
    <col min="5" max="7" width="9"/>
    <col min="8" max="9" width="9.125" bestFit="1" customWidth="1"/>
    <col min="10" max="10" width="9.125" hidden="1" customWidth="1"/>
    <col min="11" max="11" width="9.125" bestFit="1" customWidth="1"/>
    <col min="12" max="12" width="22.25" bestFit="1" customWidth="1"/>
    <col min="13" max="15" width="9.125" bestFit="1" customWidth="1"/>
    <col min="16" max="16" width="29.875" customWidth="1"/>
    <col min="17" max="17" width="34.25" customWidth="1"/>
    <col min="18" max="18" width="6.75" bestFit="1" customWidth="1"/>
    <col min="19" max="19" width="7" bestFit="1" customWidth="1"/>
    <col min="20" max="20" width="6.625" bestFit="1" customWidth="1"/>
    <col min="21" max="21" width="6.75" bestFit="1" customWidth="1"/>
    <col min="22" max="22" width="7" bestFit="1" customWidth="1"/>
    <col min="23" max="31" width="9.125" bestFit="1" customWidth="1"/>
    <col min="32" max="32" width="35" customWidth="1"/>
    <col min="33" max="33" width="39" customWidth="1"/>
    <col min="34" max="35" width="9"/>
    <col min="36" max="36" width="36.625" customWidth="1"/>
    <col min="37" max="37" width="9" customWidth="1"/>
    <col min="38" max="16384" width="9.125" style="154"/>
  </cols>
  <sheetData>
    <row r="1" spans="1:37">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row>
    <row r="2" spans="1:37" s="76" customFormat="1" ht="26.25">
      <c r="C2" s="232" t="s">
        <v>3283</v>
      </c>
      <c r="D2" s="232"/>
      <c r="E2" s="232"/>
      <c r="F2" s="232"/>
      <c r="G2" s="232"/>
      <c r="H2" s="232"/>
      <c r="I2" s="232"/>
      <c r="J2" s="232"/>
      <c r="K2" s="232"/>
      <c r="L2" s="232"/>
      <c r="M2" s="232"/>
      <c r="N2" s="232"/>
      <c r="O2" s="232"/>
      <c r="P2" s="232"/>
      <c r="Q2" s="232"/>
      <c r="R2" s="232"/>
      <c r="S2" s="232"/>
    </row>
    <row r="3" spans="1:37">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37" ht="15">
      <c r="A4" s="1" t="s">
        <v>0</v>
      </c>
      <c r="B4" s="1" t="s">
        <v>1</v>
      </c>
      <c r="C4" s="1" t="s">
        <v>2</v>
      </c>
      <c r="D4" s="1" t="s">
        <v>3</v>
      </c>
      <c r="E4" s="1" t="s">
        <v>4</v>
      </c>
      <c r="F4" s="1" t="s">
        <v>5</v>
      </c>
      <c r="G4" s="1" t="s">
        <v>6</v>
      </c>
      <c r="H4" s="1" t="s">
        <v>7</v>
      </c>
      <c r="I4" s="1" t="s">
        <v>8</v>
      </c>
      <c r="J4" s="1" t="s">
        <v>3389</v>
      </c>
      <c r="K4" s="1" t="s">
        <v>9</v>
      </c>
      <c r="L4" s="2" t="s">
        <v>10</v>
      </c>
      <c r="M4" s="1" t="s">
        <v>11</v>
      </c>
      <c r="N4" s="1" t="s">
        <v>12</v>
      </c>
      <c r="O4" s="1" t="s">
        <v>764</v>
      </c>
      <c r="P4" s="1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29</v>
      </c>
      <c r="AF4" s="1" t="s">
        <v>30</v>
      </c>
      <c r="AG4" s="1" t="s">
        <v>31</v>
      </c>
      <c r="AH4" s="1" t="s">
        <v>666</v>
      </c>
      <c r="AI4" s="1" t="s">
        <v>33</v>
      </c>
      <c r="AJ4" s="1" t="s">
        <v>34</v>
      </c>
      <c r="AK4" s="1" t="s">
        <v>35</v>
      </c>
    </row>
    <row r="5" spans="1:37" ht="15">
      <c r="A5" s="3">
        <v>1</v>
      </c>
      <c r="B5" s="3">
        <v>1</v>
      </c>
      <c r="C5" s="3" t="s">
        <v>667</v>
      </c>
      <c r="D5" s="3" t="s">
        <v>668</v>
      </c>
      <c r="E5" s="3" t="s">
        <v>357</v>
      </c>
      <c r="F5" s="3">
        <v>140</v>
      </c>
      <c r="G5" s="3" t="s">
        <v>53</v>
      </c>
      <c r="H5" s="3" t="s">
        <v>41</v>
      </c>
      <c r="I5" s="3" t="s">
        <v>53</v>
      </c>
      <c r="J5" s="3">
        <v>140</v>
      </c>
      <c r="K5" s="15">
        <f t="shared" ref="K5:K36" si="0">IF(J5="--","--",ROUND(J5,2-(1+INT(LOG10(ABS(J5))))))</f>
        <v>140</v>
      </c>
      <c r="L5" s="4">
        <v>39783</v>
      </c>
      <c r="M5" s="3" t="s">
        <v>86</v>
      </c>
      <c r="N5" s="3" t="s">
        <v>43</v>
      </c>
      <c r="O5" s="3" t="s">
        <v>41</v>
      </c>
      <c r="P5" s="7" t="s">
        <v>765</v>
      </c>
      <c r="Q5" s="3" t="s">
        <v>518</v>
      </c>
      <c r="R5" s="3" t="s">
        <v>766</v>
      </c>
      <c r="S5" s="3">
        <v>30</v>
      </c>
      <c r="T5" s="3"/>
      <c r="U5" s="3" t="s">
        <v>766</v>
      </c>
      <c r="V5" s="3"/>
      <c r="W5" s="3"/>
      <c r="X5" s="3">
        <v>300</v>
      </c>
      <c r="Y5" s="3"/>
      <c r="Z5" s="3" t="s">
        <v>123</v>
      </c>
      <c r="AA5" s="3" t="s">
        <v>767</v>
      </c>
      <c r="AB5" s="3" t="s">
        <v>41</v>
      </c>
      <c r="AC5" s="3" t="s">
        <v>768</v>
      </c>
      <c r="AD5" s="3" t="s">
        <v>310</v>
      </c>
      <c r="AE5" s="3" t="s">
        <v>41</v>
      </c>
      <c r="AF5" s="3" t="s">
        <v>107</v>
      </c>
      <c r="AG5" s="3" t="s">
        <v>769</v>
      </c>
      <c r="AH5" s="5" t="s">
        <v>50</v>
      </c>
      <c r="AI5" s="3"/>
      <c r="AJ5" s="3" t="s">
        <v>672</v>
      </c>
      <c r="AK5" s="3" t="s">
        <v>48</v>
      </c>
    </row>
    <row r="6" spans="1:37" ht="15">
      <c r="A6" s="3">
        <v>1</v>
      </c>
      <c r="B6" s="3">
        <v>1</v>
      </c>
      <c r="C6" s="3" t="s">
        <v>667</v>
      </c>
      <c r="D6" s="3" t="s">
        <v>668</v>
      </c>
      <c r="E6" s="3" t="s">
        <v>357</v>
      </c>
      <c r="F6" s="3">
        <v>140</v>
      </c>
      <c r="G6" s="3" t="s">
        <v>53</v>
      </c>
      <c r="H6" s="3" t="s">
        <v>41</v>
      </c>
      <c r="I6" s="3" t="s">
        <v>364</v>
      </c>
      <c r="J6" s="3">
        <v>9</v>
      </c>
      <c r="K6" s="15">
        <f t="shared" si="0"/>
        <v>9</v>
      </c>
      <c r="L6" s="4">
        <v>33512</v>
      </c>
      <c r="M6" s="3" t="s">
        <v>62</v>
      </c>
      <c r="N6" s="3" t="s">
        <v>97</v>
      </c>
      <c r="O6" s="3" t="s">
        <v>41</v>
      </c>
      <c r="P6" s="7" t="s">
        <v>765</v>
      </c>
      <c r="Q6" s="3" t="s">
        <v>518</v>
      </c>
      <c r="R6" s="3" t="s">
        <v>770</v>
      </c>
      <c r="S6" s="3">
        <v>10</v>
      </c>
      <c r="T6" s="3"/>
      <c r="U6" s="3">
        <v>10</v>
      </c>
      <c r="V6" s="3" t="s">
        <v>770</v>
      </c>
      <c r="W6" s="3">
        <v>10</v>
      </c>
      <c r="X6" s="3">
        <v>1000</v>
      </c>
      <c r="Y6" s="3" t="s">
        <v>771</v>
      </c>
      <c r="Z6" s="3" t="s">
        <v>65</v>
      </c>
      <c r="AA6" s="3" t="s">
        <v>772</v>
      </c>
      <c r="AB6" s="3" t="s">
        <v>41</v>
      </c>
      <c r="AC6" s="3" t="s">
        <v>773</v>
      </c>
      <c r="AD6" s="3" t="s">
        <v>310</v>
      </c>
      <c r="AE6" s="3" t="s">
        <v>41</v>
      </c>
      <c r="AF6" s="3" t="s">
        <v>107</v>
      </c>
      <c r="AG6" s="3" t="s">
        <v>774</v>
      </c>
      <c r="AH6" s="5" t="s">
        <v>50</v>
      </c>
      <c r="AI6" s="3"/>
      <c r="AJ6" s="3" t="s">
        <v>672</v>
      </c>
      <c r="AK6" s="3" t="s">
        <v>48</v>
      </c>
    </row>
    <row r="7" spans="1:37" ht="15">
      <c r="A7" s="3">
        <v>1</v>
      </c>
      <c r="B7" s="3">
        <v>1</v>
      </c>
      <c r="C7" s="3" t="s">
        <v>667</v>
      </c>
      <c r="D7" s="3" t="s">
        <v>668</v>
      </c>
      <c r="E7" s="3" t="s">
        <v>357</v>
      </c>
      <c r="F7" s="3">
        <v>140</v>
      </c>
      <c r="G7" s="3" t="s">
        <v>53</v>
      </c>
      <c r="H7" s="3" t="s">
        <v>41</v>
      </c>
      <c r="I7" s="3" t="s">
        <v>364</v>
      </c>
      <c r="J7" s="3">
        <v>9</v>
      </c>
      <c r="K7" s="15">
        <f t="shared" si="0"/>
        <v>9</v>
      </c>
      <c r="L7" s="4">
        <v>33512</v>
      </c>
      <c r="M7" s="3" t="s">
        <v>62</v>
      </c>
      <c r="N7" s="3" t="s">
        <v>43</v>
      </c>
      <c r="O7" s="3" t="s">
        <v>41</v>
      </c>
      <c r="P7" s="7" t="s">
        <v>765</v>
      </c>
      <c r="Q7" s="3" t="s">
        <v>518</v>
      </c>
      <c r="R7" s="3" t="s">
        <v>770</v>
      </c>
      <c r="S7" s="3">
        <v>10</v>
      </c>
      <c r="T7" s="3"/>
      <c r="U7" s="3">
        <v>10</v>
      </c>
      <c r="V7" s="3" t="s">
        <v>770</v>
      </c>
      <c r="W7" s="3">
        <v>10</v>
      </c>
      <c r="X7" s="3">
        <v>1000</v>
      </c>
      <c r="Y7" s="3" t="s">
        <v>771</v>
      </c>
      <c r="Z7" s="3" t="s">
        <v>65</v>
      </c>
      <c r="AA7" s="3" t="s">
        <v>772</v>
      </c>
      <c r="AB7" s="3" t="s">
        <v>41</v>
      </c>
      <c r="AC7" s="3" t="s">
        <v>773</v>
      </c>
      <c r="AD7" s="3" t="s">
        <v>310</v>
      </c>
      <c r="AE7" s="3" t="s">
        <v>41</v>
      </c>
      <c r="AF7" s="3" t="s">
        <v>107</v>
      </c>
      <c r="AG7" s="3" t="s">
        <v>774</v>
      </c>
      <c r="AH7" s="5" t="s">
        <v>50</v>
      </c>
      <c r="AI7" s="3"/>
      <c r="AJ7" s="3" t="s">
        <v>672</v>
      </c>
      <c r="AK7" s="3" t="s">
        <v>48</v>
      </c>
    </row>
    <row r="8" spans="1:37" ht="15">
      <c r="A8" s="3">
        <v>1</v>
      </c>
      <c r="B8" s="3">
        <v>1</v>
      </c>
      <c r="C8" s="3" t="s">
        <v>667</v>
      </c>
      <c r="D8" s="3" t="s">
        <v>668</v>
      </c>
      <c r="E8" s="3" t="s">
        <v>39</v>
      </c>
      <c r="F8" s="3">
        <v>470</v>
      </c>
      <c r="G8" s="3" t="s">
        <v>53</v>
      </c>
      <c r="H8" s="3" t="s">
        <v>48</v>
      </c>
      <c r="I8" s="3" t="s">
        <v>53</v>
      </c>
      <c r="J8" s="3">
        <v>470</v>
      </c>
      <c r="K8" s="15">
        <f t="shared" si="0"/>
        <v>470</v>
      </c>
      <c r="L8" s="4">
        <v>39783</v>
      </c>
      <c r="M8" s="3" t="s">
        <v>42</v>
      </c>
      <c r="N8" s="3" t="s">
        <v>43</v>
      </c>
      <c r="O8" s="3" t="s">
        <v>41</v>
      </c>
      <c r="P8" s="7" t="s">
        <v>775</v>
      </c>
      <c r="Q8" s="3" t="s">
        <v>776</v>
      </c>
      <c r="R8" s="3"/>
      <c r="S8" s="3">
        <v>30</v>
      </c>
      <c r="T8" s="3">
        <v>10</v>
      </c>
      <c r="U8" s="3"/>
      <c r="V8" s="3"/>
      <c r="W8" s="3"/>
      <c r="X8" s="3">
        <v>300</v>
      </c>
      <c r="Y8" s="3"/>
      <c r="Z8" s="3" t="s">
        <v>46</v>
      </c>
      <c r="AA8" s="3" t="s">
        <v>777</v>
      </c>
      <c r="AB8" s="3" t="s">
        <v>48</v>
      </c>
      <c r="AC8" s="3"/>
      <c r="AD8" s="3" t="s">
        <v>778</v>
      </c>
      <c r="AE8" s="3" t="s">
        <v>48</v>
      </c>
      <c r="AF8" s="3" t="s">
        <v>3154</v>
      </c>
      <c r="AG8" s="3"/>
      <c r="AH8" s="5" t="s">
        <v>50</v>
      </c>
      <c r="AI8" s="3"/>
      <c r="AJ8" s="3" t="s">
        <v>672</v>
      </c>
      <c r="AK8" s="3" t="s">
        <v>48</v>
      </c>
    </row>
    <row r="9" spans="1:37" ht="15">
      <c r="A9" s="3">
        <v>1</v>
      </c>
      <c r="B9" s="3">
        <v>1</v>
      </c>
      <c r="C9" s="3" t="s">
        <v>667</v>
      </c>
      <c r="D9" s="3" t="s">
        <v>668</v>
      </c>
      <c r="E9" s="3" t="s">
        <v>39</v>
      </c>
      <c r="F9" s="3">
        <v>470</v>
      </c>
      <c r="G9" s="3" t="s">
        <v>53</v>
      </c>
      <c r="H9" s="3" t="s">
        <v>48</v>
      </c>
      <c r="I9" s="3" t="s">
        <v>53</v>
      </c>
      <c r="J9" s="3">
        <v>470</v>
      </c>
      <c r="K9" s="15">
        <f t="shared" si="0"/>
        <v>470</v>
      </c>
      <c r="L9" s="4">
        <v>39783</v>
      </c>
      <c r="M9" s="3" t="s">
        <v>42</v>
      </c>
      <c r="N9" s="3" t="s">
        <v>54</v>
      </c>
      <c r="O9" s="3" t="s">
        <v>41</v>
      </c>
      <c r="P9" s="7" t="s">
        <v>779</v>
      </c>
      <c r="Q9" s="3" t="s">
        <v>780</v>
      </c>
      <c r="R9" s="3"/>
      <c r="S9" s="3"/>
      <c r="T9" s="3"/>
      <c r="U9" s="3"/>
      <c r="V9" s="3"/>
      <c r="W9" s="3"/>
      <c r="X9" s="3"/>
      <c r="Y9" s="3"/>
      <c r="Z9" s="3"/>
      <c r="AA9" s="3"/>
      <c r="AB9" s="3"/>
      <c r="AC9" s="3"/>
      <c r="AD9" s="3"/>
      <c r="AE9" s="3"/>
      <c r="AF9" s="3" t="s">
        <v>3154</v>
      </c>
      <c r="AG9" s="3" t="s">
        <v>781</v>
      </c>
      <c r="AH9" s="5" t="s">
        <v>50</v>
      </c>
      <c r="AI9" s="3"/>
      <c r="AJ9" s="3" t="s">
        <v>672</v>
      </c>
      <c r="AK9" s="3" t="s">
        <v>48</v>
      </c>
    </row>
    <row r="10" spans="1:37" ht="15">
      <c r="A10" s="3">
        <v>3</v>
      </c>
      <c r="B10" s="3">
        <v>634</v>
      </c>
      <c r="C10" s="3" t="s">
        <v>782</v>
      </c>
      <c r="D10" s="3" t="s">
        <v>783</v>
      </c>
      <c r="E10" s="3" t="s">
        <v>357</v>
      </c>
      <c r="F10" s="3">
        <v>11000</v>
      </c>
      <c r="G10" s="3" t="s">
        <v>61</v>
      </c>
      <c r="H10" s="3" t="s">
        <v>48</v>
      </c>
      <c r="I10" s="3" t="s">
        <v>61</v>
      </c>
      <c r="J10" s="3">
        <v>10602</v>
      </c>
      <c r="K10" s="15">
        <f t="shared" si="0"/>
        <v>11000</v>
      </c>
      <c r="L10" s="4">
        <v>44938</v>
      </c>
      <c r="M10" s="3" t="s">
        <v>42</v>
      </c>
      <c r="N10" s="3" t="s">
        <v>97</v>
      </c>
      <c r="O10" s="3" t="s">
        <v>41</v>
      </c>
      <c r="P10" s="7" t="s">
        <v>784</v>
      </c>
      <c r="Q10" s="3" t="s">
        <v>785</v>
      </c>
      <c r="R10" s="3"/>
      <c r="S10" s="3">
        <v>10</v>
      </c>
      <c r="T10" s="3">
        <v>3</v>
      </c>
      <c r="U10" s="3"/>
      <c r="V10" s="3"/>
      <c r="W10" s="3"/>
      <c r="X10" s="3">
        <v>30</v>
      </c>
      <c r="Y10" s="3" t="s">
        <v>786</v>
      </c>
      <c r="Z10" s="3" t="s">
        <v>46</v>
      </c>
      <c r="AA10" s="3" t="s">
        <v>57</v>
      </c>
      <c r="AB10" s="3" t="s">
        <v>48</v>
      </c>
      <c r="AC10" s="3"/>
      <c r="AD10" s="3" t="s">
        <v>787</v>
      </c>
      <c r="AE10" s="3" t="s">
        <v>41</v>
      </c>
      <c r="AF10" s="3" t="s">
        <v>788</v>
      </c>
      <c r="AG10" s="3" t="s">
        <v>789</v>
      </c>
      <c r="AH10" s="5" t="s">
        <v>50</v>
      </c>
      <c r="AI10" s="3"/>
      <c r="AJ10" s="3" t="s">
        <v>790</v>
      </c>
      <c r="AK10" s="3" t="s">
        <v>41</v>
      </c>
    </row>
    <row r="11" spans="1:37" ht="15">
      <c r="A11" s="3">
        <v>3</v>
      </c>
      <c r="B11" s="3">
        <v>634</v>
      </c>
      <c r="C11" s="3" t="s">
        <v>782</v>
      </c>
      <c r="D11" s="3" t="s">
        <v>783</v>
      </c>
      <c r="E11" s="3" t="s">
        <v>39</v>
      </c>
      <c r="F11" s="3">
        <v>19000</v>
      </c>
      <c r="G11" s="3" t="s">
        <v>40</v>
      </c>
      <c r="H11" s="3" t="s">
        <v>48</v>
      </c>
      <c r="I11" s="3" t="s">
        <v>40</v>
      </c>
      <c r="J11" s="3">
        <v>19000</v>
      </c>
      <c r="K11" s="15">
        <f t="shared" si="0"/>
        <v>19000</v>
      </c>
      <c r="L11" s="4">
        <v>44713</v>
      </c>
      <c r="M11" s="3" t="s">
        <v>42</v>
      </c>
      <c r="N11" s="3" t="s">
        <v>97</v>
      </c>
      <c r="O11" s="3" t="s">
        <v>41</v>
      </c>
      <c r="P11" s="7" t="s">
        <v>791</v>
      </c>
      <c r="Q11" s="3" t="s">
        <v>792</v>
      </c>
      <c r="R11" s="3"/>
      <c r="S11" s="3">
        <v>10</v>
      </c>
      <c r="T11" s="3">
        <v>3</v>
      </c>
      <c r="U11" s="3"/>
      <c r="V11" s="3"/>
      <c r="W11" s="3"/>
      <c r="X11" s="3">
        <v>30</v>
      </c>
      <c r="Y11" s="3"/>
      <c r="Z11" s="3" t="s">
        <v>46</v>
      </c>
      <c r="AA11" s="3" t="s">
        <v>57</v>
      </c>
      <c r="AB11" s="3" t="s">
        <v>48</v>
      </c>
      <c r="AC11" s="3"/>
      <c r="AD11" s="3" t="s">
        <v>228</v>
      </c>
      <c r="AE11" s="3" t="s">
        <v>48</v>
      </c>
      <c r="AF11" s="3"/>
      <c r="AG11" s="3"/>
      <c r="AH11" s="5" t="s">
        <v>50</v>
      </c>
      <c r="AI11" s="3" t="s">
        <v>793</v>
      </c>
      <c r="AJ11" s="3" t="s">
        <v>790</v>
      </c>
      <c r="AK11" s="3" t="s">
        <v>41</v>
      </c>
    </row>
    <row r="12" spans="1:37" ht="15">
      <c r="A12" s="3">
        <v>4</v>
      </c>
      <c r="B12" s="3">
        <v>3</v>
      </c>
      <c r="C12" s="3" t="s">
        <v>794</v>
      </c>
      <c r="D12" s="3" t="s">
        <v>795</v>
      </c>
      <c r="E12" s="3" t="s">
        <v>357</v>
      </c>
      <c r="F12" s="3">
        <v>60</v>
      </c>
      <c r="G12" s="3" t="s">
        <v>364</v>
      </c>
      <c r="H12" s="3" t="s">
        <v>48</v>
      </c>
      <c r="I12" s="3" t="s">
        <v>364</v>
      </c>
      <c r="J12" s="3">
        <v>60</v>
      </c>
      <c r="K12" s="15">
        <f t="shared" si="0"/>
        <v>60</v>
      </c>
      <c r="L12" s="4">
        <v>38558</v>
      </c>
      <c r="M12" s="3" t="s">
        <v>186</v>
      </c>
      <c r="N12" s="3" t="s">
        <v>97</v>
      </c>
      <c r="O12" s="3" t="s">
        <v>41</v>
      </c>
      <c r="P12" s="7" t="s">
        <v>796</v>
      </c>
      <c r="Q12" s="3" t="s">
        <v>797</v>
      </c>
      <c r="R12" s="3">
        <v>3</v>
      </c>
      <c r="S12" s="3">
        <v>10</v>
      </c>
      <c r="T12" s="3"/>
      <c r="U12" s="3"/>
      <c r="V12" s="3">
        <v>3</v>
      </c>
      <c r="W12" s="3">
        <v>10</v>
      </c>
      <c r="X12" s="3">
        <v>1000</v>
      </c>
      <c r="Y12" s="3" t="s">
        <v>798</v>
      </c>
      <c r="Z12" s="3" t="s">
        <v>65</v>
      </c>
      <c r="AA12" s="3"/>
      <c r="AB12" s="3" t="s">
        <v>48</v>
      </c>
      <c r="AC12" s="3" t="s">
        <v>799</v>
      </c>
      <c r="AD12" s="3" t="s">
        <v>800</v>
      </c>
      <c r="AE12" s="3" t="s">
        <v>41</v>
      </c>
      <c r="AF12" s="3" t="s">
        <v>107</v>
      </c>
      <c r="AG12" s="3" t="s">
        <v>801</v>
      </c>
      <c r="AH12" s="5" t="s">
        <v>50</v>
      </c>
      <c r="AI12" s="3" t="s">
        <v>454</v>
      </c>
      <c r="AJ12" s="3" t="s">
        <v>802</v>
      </c>
      <c r="AK12" s="3" t="s">
        <v>48</v>
      </c>
    </row>
    <row r="13" spans="1:37" ht="15">
      <c r="A13" s="3">
        <v>4</v>
      </c>
      <c r="B13" s="3">
        <v>3</v>
      </c>
      <c r="C13" s="3" t="s">
        <v>794</v>
      </c>
      <c r="D13" s="3" t="s">
        <v>795</v>
      </c>
      <c r="E13" s="3" t="s">
        <v>357</v>
      </c>
      <c r="F13" s="3">
        <v>60</v>
      </c>
      <c r="G13" s="3" t="s">
        <v>364</v>
      </c>
      <c r="H13" s="3" t="s">
        <v>48</v>
      </c>
      <c r="I13" s="3" t="s">
        <v>364</v>
      </c>
      <c r="J13" s="3">
        <v>60</v>
      </c>
      <c r="K13" s="15">
        <f t="shared" si="0"/>
        <v>60</v>
      </c>
      <c r="L13" s="4">
        <v>38558</v>
      </c>
      <c r="M13" s="3" t="s">
        <v>186</v>
      </c>
      <c r="N13" s="3" t="s">
        <v>43</v>
      </c>
      <c r="O13" s="3" t="s">
        <v>41</v>
      </c>
      <c r="P13" s="7" t="s">
        <v>796</v>
      </c>
      <c r="Q13" s="3" t="s">
        <v>797</v>
      </c>
      <c r="R13" s="3">
        <v>3</v>
      </c>
      <c r="S13" s="3">
        <v>10</v>
      </c>
      <c r="T13" s="3"/>
      <c r="U13" s="3"/>
      <c r="V13" s="3">
        <v>3</v>
      </c>
      <c r="W13" s="3">
        <v>10</v>
      </c>
      <c r="X13" s="3">
        <v>1000</v>
      </c>
      <c r="Y13" s="3" t="s">
        <v>798</v>
      </c>
      <c r="Z13" s="3" t="s">
        <v>65</v>
      </c>
      <c r="AA13" s="3"/>
      <c r="AB13" s="3" t="s">
        <v>48</v>
      </c>
      <c r="AC13" s="3" t="s">
        <v>799</v>
      </c>
      <c r="AD13" s="3" t="s">
        <v>800</v>
      </c>
      <c r="AE13" s="3" t="s">
        <v>41</v>
      </c>
      <c r="AF13" s="3" t="s">
        <v>107</v>
      </c>
      <c r="AG13" s="3" t="s">
        <v>803</v>
      </c>
      <c r="AH13" s="5" t="s">
        <v>50</v>
      </c>
      <c r="AI13" s="3" t="s">
        <v>454</v>
      </c>
      <c r="AJ13" s="3" t="s">
        <v>802</v>
      </c>
      <c r="AK13" s="3" t="s">
        <v>48</v>
      </c>
    </row>
    <row r="14" spans="1:37" ht="15">
      <c r="A14" s="3">
        <v>7</v>
      </c>
      <c r="B14" s="3">
        <v>5</v>
      </c>
      <c r="C14" s="3" t="s">
        <v>37</v>
      </c>
      <c r="D14" s="3" t="s">
        <v>38</v>
      </c>
      <c r="E14" s="3" t="s">
        <v>357</v>
      </c>
      <c r="F14" s="3">
        <v>0.9</v>
      </c>
      <c r="G14" s="3" t="s">
        <v>40</v>
      </c>
      <c r="H14" s="3" t="s">
        <v>41</v>
      </c>
      <c r="I14" s="3" t="s">
        <v>53</v>
      </c>
      <c r="J14" s="3">
        <v>0.35</v>
      </c>
      <c r="K14" s="15">
        <f t="shared" si="0"/>
        <v>0.35</v>
      </c>
      <c r="L14" s="4">
        <v>39783</v>
      </c>
      <c r="M14" s="3" t="s">
        <v>86</v>
      </c>
      <c r="N14" s="3" t="s">
        <v>43</v>
      </c>
      <c r="O14" s="3" t="s">
        <v>41</v>
      </c>
      <c r="P14" s="7" t="s">
        <v>358</v>
      </c>
      <c r="Q14" s="3" t="s">
        <v>359</v>
      </c>
      <c r="R14" s="3">
        <v>3</v>
      </c>
      <c r="S14" s="3">
        <v>10</v>
      </c>
      <c r="T14" s="3">
        <v>1</v>
      </c>
      <c r="U14" s="3">
        <v>3</v>
      </c>
      <c r="V14" s="3"/>
      <c r="W14" s="3">
        <v>2</v>
      </c>
      <c r="X14" s="3">
        <v>200</v>
      </c>
      <c r="Y14" s="3" t="s">
        <v>360</v>
      </c>
      <c r="Z14" s="3" t="s">
        <v>65</v>
      </c>
      <c r="AA14" s="3"/>
      <c r="AB14" s="3" t="s">
        <v>41</v>
      </c>
      <c r="AC14" s="3" t="s">
        <v>361</v>
      </c>
      <c r="AD14" s="3" t="s">
        <v>362</v>
      </c>
      <c r="AE14" s="3" t="s">
        <v>41</v>
      </c>
      <c r="AF14" s="3" t="s">
        <v>107</v>
      </c>
      <c r="AG14" s="3" t="s">
        <v>363</v>
      </c>
      <c r="AH14" s="5" t="s">
        <v>50</v>
      </c>
      <c r="AI14" s="3"/>
      <c r="AJ14" s="3" t="s">
        <v>52</v>
      </c>
      <c r="AK14" s="3" t="s">
        <v>41</v>
      </c>
    </row>
    <row r="15" spans="1:37" ht="15">
      <c r="A15" s="3">
        <v>7</v>
      </c>
      <c r="B15" s="3">
        <v>5</v>
      </c>
      <c r="C15" s="3" t="s">
        <v>37</v>
      </c>
      <c r="D15" s="3" t="s">
        <v>38</v>
      </c>
      <c r="E15" s="3" t="s">
        <v>357</v>
      </c>
      <c r="F15" s="3">
        <v>0.9</v>
      </c>
      <c r="G15" s="3" t="s">
        <v>40</v>
      </c>
      <c r="H15" s="3" t="s">
        <v>41</v>
      </c>
      <c r="I15" s="3" t="s">
        <v>364</v>
      </c>
      <c r="J15" s="3">
        <v>0.02</v>
      </c>
      <c r="K15" s="15">
        <f t="shared" si="0"/>
        <v>0.02</v>
      </c>
      <c r="L15" s="4">
        <v>37775</v>
      </c>
      <c r="M15" s="3" t="s">
        <v>62</v>
      </c>
      <c r="N15" s="3" t="s">
        <v>43</v>
      </c>
      <c r="O15" s="3" t="s">
        <v>41</v>
      </c>
      <c r="P15" s="7" t="s">
        <v>365</v>
      </c>
      <c r="Q15" s="3" t="s">
        <v>149</v>
      </c>
      <c r="R15" s="3">
        <v>3</v>
      </c>
      <c r="S15" s="3">
        <v>10</v>
      </c>
      <c r="T15" s="3">
        <v>3</v>
      </c>
      <c r="U15" s="3">
        <v>10</v>
      </c>
      <c r="V15" s="3"/>
      <c r="W15" s="3"/>
      <c r="X15" s="3">
        <v>1000</v>
      </c>
      <c r="Y15" s="3"/>
      <c r="Z15" s="3" t="s">
        <v>46</v>
      </c>
      <c r="AA15" s="3" t="s">
        <v>57</v>
      </c>
      <c r="AB15" s="3" t="s">
        <v>41</v>
      </c>
      <c r="AC15" s="3" t="s">
        <v>366</v>
      </c>
      <c r="AD15" s="3" t="s">
        <v>367</v>
      </c>
      <c r="AE15" s="3" t="s">
        <v>41</v>
      </c>
      <c r="AF15" s="3" t="s">
        <v>107</v>
      </c>
      <c r="AG15" s="3"/>
      <c r="AH15" s="5" t="s">
        <v>50</v>
      </c>
      <c r="AI15" s="3"/>
      <c r="AJ15" s="3" t="s">
        <v>52</v>
      </c>
      <c r="AK15" s="3" t="s">
        <v>41</v>
      </c>
    </row>
    <row r="16" spans="1:37" ht="15">
      <c r="A16" s="3">
        <v>7</v>
      </c>
      <c r="B16" s="3">
        <v>5</v>
      </c>
      <c r="C16" s="3" t="s">
        <v>37</v>
      </c>
      <c r="D16" s="3" t="s">
        <v>38</v>
      </c>
      <c r="E16" s="3" t="s">
        <v>357</v>
      </c>
      <c r="F16" s="3">
        <v>0.9</v>
      </c>
      <c r="G16" s="3" t="s">
        <v>40</v>
      </c>
      <c r="H16" s="3" t="s">
        <v>41</v>
      </c>
      <c r="I16" s="3" t="s">
        <v>53</v>
      </c>
      <c r="J16" s="3">
        <v>0.35</v>
      </c>
      <c r="K16" s="15">
        <f t="shared" si="0"/>
        <v>0.35</v>
      </c>
      <c r="L16" s="4">
        <v>39783</v>
      </c>
      <c r="M16" s="3" t="s">
        <v>86</v>
      </c>
      <c r="N16" s="3" t="s">
        <v>54</v>
      </c>
      <c r="O16" s="3" t="s">
        <v>41</v>
      </c>
      <c r="P16" s="7" t="s">
        <v>358</v>
      </c>
      <c r="Q16" s="3" t="s">
        <v>359</v>
      </c>
      <c r="R16" s="3">
        <v>3</v>
      </c>
      <c r="S16" s="3">
        <v>10</v>
      </c>
      <c r="T16" s="3">
        <v>1</v>
      </c>
      <c r="U16" s="3">
        <v>3</v>
      </c>
      <c r="V16" s="3"/>
      <c r="W16" s="3">
        <v>2</v>
      </c>
      <c r="X16" s="3">
        <v>200</v>
      </c>
      <c r="Y16" s="3" t="s">
        <v>360</v>
      </c>
      <c r="Z16" s="3" t="s">
        <v>65</v>
      </c>
      <c r="AA16" s="3"/>
      <c r="AB16" s="3" t="s">
        <v>41</v>
      </c>
      <c r="AC16" s="3" t="s">
        <v>361</v>
      </c>
      <c r="AD16" s="3" t="s">
        <v>362</v>
      </c>
      <c r="AE16" s="3" t="s">
        <v>41</v>
      </c>
      <c r="AF16" s="3" t="s">
        <v>107</v>
      </c>
      <c r="AG16" s="3" t="s">
        <v>363</v>
      </c>
      <c r="AH16" s="5" t="s">
        <v>50</v>
      </c>
      <c r="AI16" s="3"/>
      <c r="AJ16" s="3" t="s">
        <v>52</v>
      </c>
      <c r="AK16" s="3" t="s">
        <v>41</v>
      </c>
    </row>
    <row r="17" spans="1:37" ht="15">
      <c r="A17" s="3">
        <v>7</v>
      </c>
      <c r="B17" s="3">
        <v>5</v>
      </c>
      <c r="C17" s="3" t="s">
        <v>37</v>
      </c>
      <c r="D17" s="3" t="s">
        <v>38</v>
      </c>
      <c r="E17" s="3" t="s">
        <v>357</v>
      </c>
      <c r="F17" s="3">
        <v>0.9</v>
      </c>
      <c r="G17" s="3" t="s">
        <v>40</v>
      </c>
      <c r="H17" s="3" t="s">
        <v>41</v>
      </c>
      <c r="I17" s="3" t="s">
        <v>40</v>
      </c>
      <c r="J17" s="3">
        <v>0.9</v>
      </c>
      <c r="K17" s="15">
        <f t="shared" si="0"/>
        <v>0.9</v>
      </c>
      <c r="L17" s="4">
        <v>45413</v>
      </c>
      <c r="M17" s="3" t="s">
        <v>62</v>
      </c>
      <c r="N17" s="3" t="s">
        <v>43</v>
      </c>
      <c r="O17" s="3" t="s">
        <v>41</v>
      </c>
      <c r="P17" s="7" t="s">
        <v>368</v>
      </c>
      <c r="Q17" s="3" t="s">
        <v>369</v>
      </c>
      <c r="R17" s="3">
        <v>3</v>
      </c>
      <c r="S17" s="3">
        <v>10</v>
      </c>
      <c r="T17" s="3"/>
      <c r="U17" s="3"/>
      <c r="V17" s="3"/>
      <c r="W17" s="3"/>
      <c r="X17" s="3">
        <v>30</v>
      </c>
      <c r="Y17" s="3"/>
      <c r="Z17" s="3" t="s">
        <v>190</v>
      </c>
      <c r="AA17" s="3"/>
      <c r="AB17" s="3" t="s">
        <v>41</v>
      </c>
      <c r="AC17" s="3" t="s">
        <v>300</v>
      </c>
      <c r="AD17" s="3" t="s">
        <v>370</v>
      </c>
      <c r="AE17" s="3" t="s">
        <v>41</v>
      </c>
      <c r="AF17" s="3" t="s">
        <v>107</v>
      </c>
      <c r="AG17" s="3"/>
      <c r="AH17" s="5" t="s">
        <v>50</v>
      </c>
      <c r="AI17" s="3"/>
      <c r="AJ17" s="3" t="s">
        <v>52</v>
      </c>
      <c r="AK17" s="3" t="s">
        <v>41</v>
      </c>
    </row>
    <row r="18" spans="1:37" ht="15">
      <c r="A18" s="3">
        <v>7</v>
      </c>
      <c r="B18" s="3">
        <v>5</v>
      </c>
      <c r="C18" s="3" t="s">
        <v>37</v>
      </c>
      <c r="D18" s="3" t="s">
        <v>38</v>
      </c>
      <c r="E18" s="3" t="s">
        <v>39</v>
      </c>
      <c r="F18" s="3">
        <v>7</v>
      </c>
      <c r="G18" s="3" t="s">
        <v>40</v>
      </c>
      <c r="H18" s="3" t="s">
        <v>41</v>
      </c>
      <c r="I18" s="3" t="s">
        <v>40</v>
      </c>
      <c r="J18" s="3">
        <v>7</v>
      </c>
      <c r="K18" s="15">
        <f t="shared" si="0"/>
        <v>7</v>
      </c>
      <c r="L18" s="4">
        <v>45413</v>
      </c>
      <c r="M18" s="3" t="s">
        <v>42</v>
      </c>
      <c r="N18" s="3" t="s">
        <v>43</v>
      </c>
      <c r="O18" s="3" t="s">
        <v>41</v>
      </c>
      <c r="P18" s="7" t="s">
        <v>44</v>
      </c>
      <c r="Q18" s="3" t="s">
        <v>45</v>
      </c>
      <c r="R18" s="3">
        <v>1</v>
      </c>
      <c r="S18" s="3">
        <v>10</v>
      </c>
      <c r="T18" s="3">
        <v>10</v>
      </c>
      <c r="U18" s="3">
        <v>1</v>
      </c>
      <c r="V18" s="3"/>
      <c r="W18" s="3"/>
      <c r="X18" s="3">
        <v>100</v>
      </c>
      <c r="Y18" s="3"/>
      <c r="Z18" s="3" t="s">
        <v>46</v>
      </c>
      <c r="AA18" s="3" t="s">
        <v>47</v>
      </c>
      <c r="AB18" s="3" t="s">
        <v>48</v>
      </c>
      <c r="AC18" s="3"/>
      <c r="AD18" s="3" t="s">
        <v>49</v>
      </c>
      <c r="AE18" s="3" t="s">
        <v>48</v>
      </c>
      <c r="AF18" s="3"/>
      <c r="AG18" s="3"/>
      <c r="AH18" s="5" t="s">
        <v>50</v>
      </c>
      <c r="AI18" s="3" t="s">
        <v>51</v>
      </c>
      <c r="AJ18" s="3" t="s">
        <v>52</v>
      </c>
      <c r="AK18" s="3" t="s">
        <v>41</v>
      </c>
    </row>
    <row r="19" spans="1:37" ht="15">
      <c r="A19" s="3">
        <v>7</v>
      </c>
      <c r="B19" s="3">
        <v>5</v>
      </c>
      <c r="C19" s="3" t="s">
        <v>37</v>
      </c>
      <c r="D19" s="3" t="s">
        <v>38</v>
      </c>
      <c r="E19" s="3" t="s">
        <v>39</v>
      </c>
      <c r="F19" s="3">
        <v>7</v>
      </c>
      <c r="G19" s="3" t="s">
        <v>40</v>
      </c>
      <c r="H19" s="3" t="s">
        <v>41</v>
      </c>
      <c r="I19" s="3" t="s">
        <v>53</v>
      </c>
      <c r="J19" s="3">
        <v>2.5</v>
      </c>
      <c r="K19" s="15">
        <f t="shared" si="0"/>
        <v>2.5</v>
      </c>
      <c r="L19" s="4">
        <v>39783</v>
      </c>
      <c r="M19" s="3" t="s">
        <v>42</v>
      </c>
      <c r="N19" s="3" t="s">
        <v>54</v>
      </c>
      <c r="O19" s="3" t="s">
        <v>41</v>
      </c>
      <c r="P19" s="7" t="s">
        <v>55</v>
      </c>
      <c r="Q19" s="3" t="s">
        <v>56</v>
      </c>
      <c r="R19" s="3"/>
      <c r="S19" s="3">
        <v>10</v>
      </c>
      <c r="T19" s="3">
        <v>6</v>
      </c>
      <c r="U19" s="3"/>
      <c r="V19" s="3"/>
      <c r="W19" s="3"/>
      <c r="X19" s="3">
        <v>60</v>
      </c>
      <c r="Y19" s="3"/>
      <c r="Z19" s="3" t="s">
        <v>46</v>
      </c>
      <c r="AA19" s="3" t="s">
        <v>57</v>
      </c>
      <c r="AB19" s="3" t="s">
        <v>48</v>
      </c>
      <c r="AC19" s="3"/>
      <c r="AD19" s="3" t="s">
        <v>58</v>
      </c>
      <c r="AE19" s="3" t="s">
        <v>48</v>
      </c>
      <c r="AF19" s="3"/>
      <c r="AG19" s="3"/>
      <c r="AH19" s="5" t="s">
        <v>50</v>
      </c>
      <c r="AI19" s="3"/>
      <c r="AJ19" s="3" t="s">
        <v>52</v>
      </c>
      <c r="AK19" s="3" t="s">
        <v>41</v>
      </c>
    </row>
    <row r="20" spans="1:37" ht="15">
      <c r="A20" s="3">
        <v>8</v>
      </c>
      <c r="B20" s="3">
        <v>6</v>
      </c>
      <c r="C20" s="3" t="s">
        <v>804</v>
      </c>
      <c r="D20" s="3" t="s">
        <v>805</v>
      </c>
      <c r="E20" s="3" t="s">
        <v>357</v>
      </c>
      <c r="F20" s="3">
        <v>6</v>
      </c>
      <c r="G20" s="3" t="s">
        <v>364</v>
      </c>
      <c r="H20" s="3" t="s">
        <v>48</v>
      </c>
      <c r="I20" s="3" t="s">
        <v>364</v>
      </c>
      <c r="J20" s="3">
        <v>6</v>
      </c>
      <c r="K20" s="15">
        <f t="shared" si="0"/>
        <v>6</v>
      </c>
      <c r="L20" s="4">
        <v>40259</v>
      </c>
      <c r="M20" s="3" t="s">
        <v>86</v>
      </c>
      <c r="N20" s="3" t="s">
        <v>97</v>
      </c>
      <c r="O20" s="3" t="s">
        <v>41</v>
      </c>
      <c r="P20" s="7" t="s">
        <v>806</v>
      </c>
      <c r="Q20" s="3" t="s">
        <v>807</v>
      </c>
      <c r="R20" s="3">
        <v>3</v>
      </c>
      <c r="S20" s="3">
        <v>10</v>
      </c>
      <c r="T20" s="3"/>
      <c r="U20" s="3"/>
      <c r="V20" s="3"/>
      <c r="W20" s="3"/>
      <c r="X20" s="3">
        <v>30</v>
      </c>
      <c r="Y20" s="3"/>
      <c r="Z20" s="3" t="s">
        <v>123</v>
      </c>
      <c r="AA20" s="3"/>
      <c r="AB20" s="3" t="s">
        <v>41</v>
      </c>
      <c r="AC20" s="3" t="s">
        <v>808</v>
      </c>
      <c r="AD20" s="3" t="s">
        <v>370</v>
      </c>
      <c r="AE20" s="3" t="s">
        <v>48</v>
      </c>
      <c r="AF20" s="3"/>
      <c r="AG20" s="3" t="s">
        <v>809</v>
      </c>
      <c r="AH20" s="5" t="s">
        <v>50</v>
      </c>
      <c r="AI20" s="3"/>
      <c r="AJ20" s="3" t="s">
        <v>810</v>
      </c>
      <c r="AK20" s="3" t="s">
        <v>48</v>
      </c>
    </row>
    <row r="21" spans="1:37" ht="15">
      <c r="A21" s="3">
        <v>9</v>
      </c>
      <c r="B21" s="3">
        <v>7</v>
      </c>
      <c r="C21" s="3" t="s">
        <v>59</v>
      </c>
      <c r="D21" s="3" t="s">
        <v>60</v>
      </c>
      <c r="E21" s="3" t="s">
        <v>357</v>
      </c>
      <c r="F21" s="3">
        <v>0.2</v>
      </c>
      <c r="G21" s="3" t="s">
        <v>371</v>
      </c>
      <c r="H21" s="3" t="s">
        <v>41</v>
      </c>
      <c r="I21" s="3" t="s">
        <v>364</v>
      </c>
      <c r="J21" s="3">
        <v>1</v>
      </c>
      <c r="K21" s="15">
        <f t="shared" si="0"/>
        <v>1</v>
      </c>
      <c r="L21" s="4">
        <v>34425</v>
      </c>
      <c r="M21" s="3" t="s">
        <v>186</v>
      </c>
      <c r="N21" s="3" t="s">
        <v>43</v>
      </c>
      <c r="O21" s="3" t="s">
        <v>41</v>
      </c>
      <c r="P21" s="7" t="s">
        <v>372</v>
      </c>
      <c r="Q21" s="3" t="s">
        <v>373</v>
      </c>
      <c r="R21" s="3" t="s">
        <v>374</v>
      </c>
      <c r="S21" s="3">
        <v>10</v>
      </c>
      <c r="T21" s="3" t="s">
        <v>374</v>
      </c>
      <c r="U21" s="3">
        <v>3</v>
      </c>
      <c r="V21" s="3"/>
      <c r="W21" s="3">
        <v>10</v>
      </c>
      <c r="X21" s="3">
        <v>300</v>
      </c>
      <c r="Y21" s="3"/>
      <c r="Z21" s="3" t="s">
        <v>46</v>
      </c>
      <c r="AA21" s="3" t="s">
        <v>57</v>
      </c>
      <c r="AB21" s="3" t="s">
        <v>41</v>
      </c>
      <c r="AC21" s="3" t="s">
        <v>375</v>
      </c>
      <c r="AD21" s="3" t="s">
        <v>219</v>
      </c>
      <c r="AE21" s="3" t="s">
        <v>41</v>
      </c>
      <c r="AF21" s="3" t="s">
        <v>107</v>
      </c>
      <c r="AG21" s="3" t="s">
        <v>376</v>
      </c>
      <c r="AH21" s="5" t="s">
        <v>50</v>
      </c>
      <c r="AI21" s="3"/>
      <c r="AJ21" s="3" t="s">
        <v>69</v>
      </c>
      <c r="AK21" s="3" t="s">
        <v>41</v>
      </c>
    </row>
    <row r="22" spans="1:37" ht="15">
      <c r="A22" s="3">
        <v>9</v>
      </c>
      <c r="B22" s="3">
        <v>7</v>
      </c>
      <c r="C22" s="3" t="s">
        <v>59</v>
      </c>
      <c r="D22" s="3" t="s">
        <v>60</v>
      </c>
      <c r="E22" s="3" t="s">
        <v>357</v>
      </c>
      <c r="F22" s="3">
        <v>0.2</v>
      </c>
      <c r="G22" s="3" t="s">
        <v>371</v>
      </c>
      <c r="H22" s="3" t="s">
        <v>41</v>
      </c>
      <c r="I22" s="3" t="s">
        <v>364</v>
      </c>
      <c r="J22" s="3">
        <v>1</v>
      </c>
      <c r="K22" s="15">
        <f t="shared" si="0"/>
        <v>1</v>
      </c>
      <c r="L22" s="4">
        <v>34425</v>
      </c>
      <c r="M22" s="3" t="s">
        <v>62</v>
      </c>
      <c r="N22" s="3" t="s">
        <v>97</v>
      </c>
      <c r="O22" s="3" t="s">
        <v>41</v>
      </c>
      <c r="P22" s="7" t="s">
        <v>372</v>
      </c>
      <c r="Q22" s="3" t="s">
        <v>373</v>
      </c>
      <c r="R22" s="3" t="s">
        <v>374</v>
      </c>
      <c r="S22" s="3">
        <v>10</v>
      </c>
      <c r="T22" s="3" t="s">
        <v>374</v>
      </c>
      <c r="U22" s="3">
        <v>3</v>
      </c>
      <c r="V22" s="3"/>
      <c r="W22" s="3">
        <v>10</v>
      </c>
      <c r="X22" s="3">
        <v>300</v>
      </c>
      <c r="Y22" s="3"/>
      <c r="Z22" s="3" t="s">
        <v>46</v>
      </c>
      <c r="AA22" s="3" t="s">
        <v>57</v>
      </c>
      <c r="AB22" s="3" t="s">
        <v>48</v>
      </c>
      <c r="AC22" s="3"/>
      <c r="AD22" s="3" t="s">
        <v>219</v>
      </c>
      <c r="AE22" s="3" t="s">
        <v>41</v>
      </c>
      <c r="AF22" s="3" t="s">
        <v>107</v>
      </c>
      <c r="AG22" s="3"/>
      <c r="AH22" s="5" t="s">
        <v>50</v>
      </c>
      <c r="AI22" s="3"/>
      <c r="AJ22" s="3" t="s">
        <v>69</v>
      </c>
      <c r="AK22" s="3" t="s">
        <v>41</v>
      </c>
    </row>
    <row r="23" spans="1:37" ht="15">
      <c r="A23" s="3">
        <v>9</v>
      </c>
      <c r="B23" s="3">
        <v>7</v>
      </c>
      <c r="C23" s="3" t="s">
        <v>59</v>
      </c>
      <c r="D23" s="3" t="s">
        <v>60</v>
      </c>
      <c r="E23" s="3" t="s">
        <v>357</v>
      </c>
      <c r="F23" s="3">
        <v>0.2</v>
      </c>
      <c r="G23" s="3" t="s">
        <v>371</v>
      </c>
      <c r="H23" s="3" t="s">
        <v>41</v>
      </c>
      <c r="I23" s="3" t="s">
        <v>371</v>
      </c>
      <c r="J23" s="3">
        <v>0.2</v>
      </c>
      <c r="K23" s="15">
        <f t="shared" si="0"/>
        <v>0.2</v>
      </c>
      <c r="L23" s="4">
        <v>40452</v>
      </c>
      <c r="M23" s="3" t="s">
        <v>62</v>
      </c>
      <c r="N23" s="3" t="s">
        <v>43</v>
      </c>
      <c r="O23" s="3" t="s">
        <v>41</v>
      </c>
      <c r="P23" s="7" t="s">
        <v>372</v>
      </c>
      <c r="Q23" s="3" t="s">
        <v>373</v>
      </c>
      <c r="R23" s="3">
        <v>3</v>
      </c>
      <c r="S23" s="3">
        <v>10</v>
      </c>
      <c r="T23" s="3"/>
      <c r="U23" s="3"/>
      <c r="V23" s="3">
        <v>3</v>
      </c>
      <c r="W23" s="3"/>
      <c r="X23" s="3">
        <v>100</v>
      </c>
      <c r="Y23" s="3"/>
      <c r="Z23" s="3" t="s">
        <v>190</v>
      </c>
      <c r="AA23" s="3"/>
      <c r="AB23" s="3" t="s">
        <v>41</v>
      </c>
      <c r="AC23" s="3" t="s">
        <v>377</v>
      </c>
      <c r="AD23" s="3" t="s">
        <v>219</v>
      </c>
      <c r="AE23" s="3" t="s">
        <v>41</v>
      </c>
      <c r="AF23" s="3" t="s">
        <v>107</v>
      </c>
      <c r="AG23" s="3" t="s">
        <v>378</v>
      </c>
      <c r="AH23" s="5" t="s">
        <v>50</v>
      </c>
      <c r="AI23" s="3"/>
      <c r="AJ23" s="3" t="s">
        <v>69</v>
      </c>
      <c r="AK23" s="3" t="s">
        <v>41</v>
      </c>
    </row>
    <row r="24" spans="1:37" ht="15">
      <c r="A24" s="3">
        <v>9</v>
      </c>
      <c r="B24" s="3">
        <v>7</v>
      </c>
      <c r="C24" s="3" t="s">
        <v>59</v>
      </c>
      <c r="D24" s="3" t="s">
        <v>60</v>
      </c>
      <c r="E24" s="3" t="s">
        <v>39</v>
      </c>
      <c r="F24" s="3">
        <v>590</v>
      </c>
      <c r="G24" s="3" t="s">
        <v>61</v>
      </c>
      <c r="H24" s="3" t="s">
        <v>41</v>
      </c>
      <c r="I24" s="3" t="s">
        <v>53</v>
      </c>
      <c r="J24" s="3">
        <v>6000</v>
      </c>
      <c r="K24" s="15">
        <f t="shared" si="0"/>
        <v>6000</v>
      </c>
      <c r="L24" s="4">
        <v>36251</v>
      </c>
      <c r="M24" s="3" t="s">
        <v>62</v>
      </c>
      <c r="N24" s="3" t="s">
        <v>43</v>
      </c>
      <c r="O24" s="3" t="s">
        <v>41</v>
      </c>
      <c r="P24" s="7" t="s">
        <v>63</v>
      </c>
      <c r="Q24" s="3" t="s">
        <v>64</v>
      </c>
      <c r="R24" s="3">
        <v>10</v>
      </c>
      <c r="S24" s="3">
        <v>10</v>
      </c>
      <c r="T24" s="3"/>
      <c r="U24" s="3"/>
      <c r="V24" s="3"/>
      <c r="W24" s="3"/>
      <c r="X24" s="3">
        <v>100</v>
      </c>
      <c r="Y24" s="3"/>
      <c r="Z24" s="3" t="s">
        <v>65</v>
      </c>
      <c r="AA24" s="3"/>
      <c r="AB24" s="3" t="s">
        <v>48</v>
      </c>
      <c r="AC24" s="3"/>
      <c r="AD24" s="3" t="s">
        <v>66</v>
      </c>
      <c r="AE24" s="3" t="s">
        <v>41</v>
      </c>
      <c r="AF24" s="3" t="s">
        <v>67</v>
      </c>
      <c r="AG24" s="3" t="s">
        <v>68</v>
      </c>
      <c r="AH24" s="5" t="s">
        <v>50</v>
      </c>
      <c r="AI24" s="3" t="s">
        <v>54</v>
      </c>
      <c r="AJ24" s="3" t="s">
        <v>69</v>
      </c>
      <c r="AK24" s="3" t="s">
        <v>41</v>
      </c>
    </row>
    <row r="25" spans="1:37" ht="15">
      <c r="A25" s="3">
        <v>9</v>
      </c>
      <c r="B25" s="3">
        <v>7</v>
      </c>
      <c r="C25" s="3" t="s">
        <v>59</v>
      </c>
      <c r="D25" s="3" t="s">
        <v>60</v>
      </c>
      <c r="E25" s="3" t="s">
        <v>39</v>
      </c>
      <c r="F25" s="3">
        <v>590</v>
      </c>
      <c r="G25" s="3" t="s">
        <v>61</v>
      </c>
      <c r="H25" s="3" t="s">
        <v>41</v>
      </c>
      <c r="I25" s="3" t="s">
        <v>61</v>
      </c>
      <c r="J25" s="3">
        <v>590</v>
      </c>
      <c r="K25" s="15">
        <f t="shared" si="0"/>
        <v>590</v>
      </c>
      <c r="L25" s="4">
        <v>45575</v>
      </c>
      <c r="M25" s="3" t="s">
        <v>62</v>
      </c>
      <c r="N25" s="3" t="s">
        <v>43</v>
      </c>
      <c r="O25" s="3" t="s">
        <v>41</v>
      </c>
      <c r="P25" s="7" t="s">
        <v>63</v>
      </c>
      <c r="Q25" s="3" t="s">
        <v>64</v>
      </c>
      <c r="R25" s="3">
        <v>10</v>
      </c>
      <c r="S25" s="3">
        <v>10</v>
      </c>
      <c r="T25" s="3"/>
      <c r="U25" s="3"/>
      <c r="V25" s="3"/>
      <c r="W25" s="3"/>
      <c r="X25" s="3">
        <v>100</v>
      </c>
      <c r="Y25" s="3"/>
      <c r="Z25" s="3" t="s">
        <v>65</v>
      </c>
      <c r="AA25" s="3"/>
      <c r="AB25" s="3" t="s">
        <v>48</v>
      </c>
      <c r="AC25" s="3"/>
      <c r="AD25" s="3" t="s">
        <v>66</v>
      </c>
      <c r="AE25" s="3" t="s">
        <v>41</v>
      </c>
      <c r="AF25" s="3" t="s">
        <v>70</v>
      </c>
      <c r="AG25" s="3" t="s">
        <v>71</v>
      </c>
      <c r="AH25" s="5" t="s">
        <v>50</v>
      </c>
      <c r="AI25" s="3"/>
      <c r="AJ25" s="3" t="s">
        <v>69</v>
      </c>
      <c r="AK25" s="3" t="s">
        <v>41</v>
      </c>
    </row>
    <row r="26" spans="1:37" ht="15">
      <c r="A26" s="3">
        <v>10</v>
      </c>
      <c r="B26" s="3">
        <v>8</v>
      </c>
      <c r="C26" s="3" t="s">
        <v>674</v>
      </c>
      <c r="D26" s="3" t="s">
        <v>675</v>
      </c>
      <c r="E26" s="3" t="s">
        <v>357</v>
      </c>
      <c r="F26" s="3">
        <v>5</v>
      </c>
      <c r="G26" s="3" t="s">
        <v>53</v>
      </c>
      <c r="H26" s="3" t="s">
        <v>41</v>
      </c>
      <c r="I26" s="3" t="s">
        <v>53</v>
      </c>
      <c r="J26" s="3">
        <v>5</v>
      </c>
      <c r="K26" s="15">
        <f t="shared" si="0"/>
        <v>5</v>
      </c>
      <c r="L26" s="4">
        <v>37226</v>
      </c>
      <c r="M26" s="3" t="s">
        <v>86</v>
      </c>
      <c r="N26" s="3" t="s">
        <v>43</v>
      </c>
      <c r="O26" s="3" t="s">
        <v>41</v>
      </c>
      <c r="P26" s="7" t="s">
        <v>811</v>
      </c>
      <c r="Q26" s="3" t="s">
        <v>812</v>
      </c>
      <c r="R26" s="3">
        <v>3</v>
      </c>
      <c r="S26" s="3">
        <v>10</v>
      </c>
      <c r="T26" s="3"/>
      <c r="U26" s="3"/>
      <c r="V26" s="3"/>
      <c r="W26" s="3"/>
      <c r="X26" s="3">
        <v>30</v>
      </c>
      <c r="Y26" s="3"/>
      <c r="Z26" s="3" t="s">
        <v>123</v>
      </c>
      <c r="AA26" s="3"/>
      <c r="AB26" s="3" t="s">
        <v>41</v>
      </c>
      <c r="AC26" s="3" t="s">
        <v>300</v>
      </c>
      <c r="AD26" s="3" t="s">
        <v>370</v>
      </c>
      <c r="AE26" s="3" t="s">
        <v>41</v>
      </c>
      <c r="AF26" s="3" t="s">
        <v>107</v>
      </c>
      <c r="AG26" s="3" t="s">
        <v>813</v>
      </c>
      <c r="AH26" s="5" t="s">
        <v>50</v>
      </c>
      <c r="AI26" s="3"/>
      <c r="AJ26" s="3" t="s">
        <v>678</v>
      </c>
      <c r="AK26" s="3" t="s">
        <v>48</v>
      </c>
    </row>
    <row r="27" spans="1:37" ht="15">
      <c r="A27" s="3">
        <v>10</v>
      </c>
      <c r="B27" s="3">
        <v>8</v>
      </c>
      <c r="C27" s="3" t="s">
        <v>674</v>
      </c>
      <c r="D27" s="3" t="s">
        <v>675</v>
      </c>
      <c r="E27" s="3" t="s">
        <v>357</v>
      </c>
      <c r="F27" s="3">
        <v>5</v>
      </c>
      <c r="G27" s="3" t="s">
        <v>53</v>
      </c>
      <c r="H27" s="3" t="s">
        <v>41</v>
      </c>
      <c r="I27" s="3" t="s">
        <v>364</v>
      </c>
      <c r="J27" s="3">
        <v>2</v>
      </c>
      <c r="K27" s="15">
        <f t="shared" si="0"/>
        <v>2</v>
      </c>
      <c r="L27" s="4">
        <v>33543</v>
      </c>
      <c r="M27" s="3" t="s">
        <v>62</v>
      </c>
      <c r="N27" s="3" t="s">
        <v>43</v>
      </c>
      <c r="O27" s="3" t="s">
        <v>41</v>
      </c>
      <c r="P27" s="7" t="s">
        <v>811</v>
      </c>
      <c r="Q27" s="3" t="s">
        <v>814</v>
      </c>
      <c r="R27" s="3">
        <v>3</v>
      </c>
      <c r="S27" s="3">
        <v>10</v>
      </c>
      <c r="T27" s="3">
        <v>3</v>
      </c>
      <c r="U27" s="3"/>
      <c r="V27" s="3">
        <v>10</v>
      </c>
      <c r="W27" s="3"/>
      <c r="X27" s="3">
        <v>1000</v>
      </c>
      <c r="Y27" s="3" t="s">
        <v>815</v>
      </c>
      <c r="Z27" s="3" t="s">
        <v>46</v>
      </c>
      <c r="AA27" s="3"/>
      <c r="AB27" s="3" t="s">
        <v>41</v>
      </c>
      <c r="AC27" s="3" t="s">
        <v>816</v>
      </c>
      <c r="AD27" s="3" t="s">
        <v>370</v>
      </c>
      <c r="AE27" s="3" t="s">
        <v>41</v>
      </c>
      <c r="AF27" s="3" t="s">
        <v>107</v>
      </c>
      <c r="AG27" s="3"/>
      <c r="AH27" s="5" t="s">
        <v>50</v>
      </c>
      <c r="AI27" s="3"/>
      <c r="AJ27" s="3" t="s">
        <v>678</v>
      </c>
      <c r="AK27" s="3" t="s">
        <v>48</v>
      </c>
    </row>
    <row r="28" spans="1:37" ht="15">
      <c r="A28" s="3">
        <v>12</v>
      </c>
      <c r="B28" s="3" t="s">
        <v>2104</v>
      </c>
      <c r="C28" s="3" t="s">
        <v>2105</v>
      </c>
      <c r="D28" s="3" t="s">
        <v>2106</v>
      </c>
      <c r="E28" s="3" t="s">
        <v>357</v>
      </c>
      <c r="F28" s="3">
        <v>6</v>
      </c>
      <c r="G28" s="3" t="s">
        <v>371</v>
      </c>
      <c r="H28" s="3" t="s">
        <v>48</v>
      </c>
      <c r="I28" s="3" t="s">
        <v>371</v>
      </c>
      <c r="J28" s="3">
        <v>6</v>
      </c>
      <c r="K28" s="15">
        <f t="shared" si="0"/>
        <v>6</v>
      </c>
      <c r="L28" s="4">
        <v>38652</v>
      </c>
      <c r="M28" s="3" t="s">
        <v>62</v>
      </c>
      <c r="N28" s="3" t="s">
        <v>897</v>
      </c>
      <c r="O28" s="3" t="s">
        <v>41</v>
      </c>
      <c r="P28" s="125" t="s">
        <v>2107</v>
      </c>
      <c r="Q28" s="3" t="s">
        <v>2108</v>
      </c>
      <c r="R28" s="3">
        <v>3</v>
      </c>
      <c r="S28" s="3">
        <v>10</v>
      </c>
      <c r="T28" s="3"/>
      <c r="U28" s="3">
        <v>10</v>
      </c>
      <c r="V28" s="3">
        <v>3</v>
      </c>
      <c r="W28" s="3"/>
      <c r="X28" s="3">
        <v>1000</v>
      </c>
      <c r="Y28" s="3"/>
      <c r="Z28" s="3" t="s">
        <v>65</v>
      </c>
      <c r="AA28" s="3"/>
      <c r="AB28" s="3" t="s">
        <v>48</v>
      </c>
      <c r="AC28" s="3" t="s">
        <v>171</v>
      </c>
      <c r="AD28" s="3" t="s">
        <v>310</v>
      </c>
      <c r="AE28" s="3" t="s">
        <v>41</v>
      </c>
      <c r="AF28" s="3" t="s">
        <v>107</v>
      </c>
      <c r="AG28" s="3"/>
      <c r="AH28" s="6" t="s">
        <v>50</v>
      </c>
      <c r="AI28" s="3"/>
      <c r="AJ28" s="3" t="s">
        <v>2109</v>
      </c>
      <c r="AK28" s="3" t="s">
        <v>41</v>
      </c>
    </row>
    <row r="29" spans="1:37" ht="15">
      <c r="A29" s="3">
        <v>15</v>
      </c>
      <c r="B29" s="3">
        <v>12</v>
      </c>
      <c r="C29" s="3" t="s">
        <v>817</v>
      </c>
      <c r="D29" s="3" t="s">
        <v>818</v>
      </c>
      <c r="E29" s="3" t="s">
        <v>357</v>
      </c>
      <c r="F29" s="3">
        <v>1</v>
      </c>
      <c r="G29" s="3" t="s">
        <v>364</v>
      </c>
      <c r="H29" s="3" t="s">
        <v>48</v>
      </c>
      <c r="I29" s="3" t="s">
        <v>364</v>
      </c>
      <c r="J29" s="3">
        <v>1</v>
      </c>
      <c r="K29" s="15">
        <f t="shared" si="0"/>
        <v>1</v>
      </c>
      <c r="L29" s="4">
        <v>33573</v>
      </c>
      <c r="M29" s="3" t="s">
        <v>488</v>
      </c>
      <c r="N29" s="3" t="s">
        <v>97</v>
      </c>
      <c r="O29" s="3" t="s">
        <v>41</v>
      </c>
      <c r="P29" s="7" t="s">
        <v>819</v>
      </c>
      <c r="Q29" s="3" t="s">
        <v>820</v>
      </c>
      <c r="R29" s="3">
        <v>3</v>
      </c>
      <c r="S29" s="3">
        <v>10</v>
      </c>
      <c r="T29" s="3"/>
      <c r="U29" s="3">
        <v>10</v>
      </c>
      <c r="V29" s="3">
        <v>10</v>
      </c>
      <c r="W29" s="3"/>
      <c r="X29" s="3">
        <v>3000</v>
      </c>
      <c r="Y29" s="3"/>
      <c r="Z29" s="3" t="s">
        <v>65</v>
      </c>
      <c r="AA29" s="3"/>
      <c r="AB29" s="3" t="s">
        <v>48</v>
      </c>
      <c r="AC29" s="3" t="s">
        <v>821</v>
      </c>
      <c r="AD29" s="3" t="s">
        <v>822</v>
      </c>
      <c r="AE29" s="3" t="s">
        <v>41</v>
      </c>
      <c r="AF29" s="3" t="s">
        <v>337</v>
      </c>
      <c r="AG29" s="3"/>
      <c r="AH29" s="5" t="s">
        <v>50</v>
      </c>
      <c r="AI29" s="3" t="s">
        <v>333</v>
      </c>
      <c r="AJ29" s="3" t="s">
        <v>823</v>
      </c>
      <c r="AK29" s="3" t="s">
        <v>48</v>
      </c>
    </row>
    <row r="30" spans="1:37" ht="15">
      <c r="A30" s="3">
        <v>16</v>
      </c>
      <c r="B30" s="3">
        <v>13</v>
      </c>
      <c r="C30" s="3" t="s">
        <v>824</v>
      </c>
      <c r="D30" s="3" t="s">
        <v>825</v>
      </c>
      <c r="E30" s="3" t="s">
        <v>357</v>
      </c>
      <c r="F30" s="3">
        <v>5</v>
      </c>
      <c r="G30" s="3" t="s">
        <v>371</v>
      </c>
      <c r="H30" s="3" t="s">
        <v>48</v>
      </c>
      <c r="I30" s="3" t="s">
        <v>371</v>
      </c>
      <c r="J30" s="3">
        <v>5</v>
      </c>
      <c r="K30" s="15">
        <f t="shared" si="0"/>
        <v>5</v>
      </c>
      <c r="L30" s="4">
        <v>39019</v>
      </c>
      <c r="M30" s="3" t="s">
        <v>42</v>
      </c>
      <c r="N30" s="3" t="s">
        <v>97</v>
      </c>
      <c r="O30" s="3" t="s">
        <v>41</v>
      </c>
      <c r="P30" s="7" t="s">
        <v>826</v>
      </c>
      <c r="Q30" s="3" t="s">
        <v>827</v>
      </c>
      <c r="R30" s="3"/>
      <c r="S30" s="3">
        <v>10</v>
      </c>
      <c r="T30" s="3">
        <v>10</v>
      </c>
      <c r="U30" s="3"/>
      <c r="V30" s="3">
        <v>3</v>
      </c>
      <c r="W30" s="3"/>
      <c r="X30" s="3">
        <v>300</v>
      </c>
      <c r="Y30" s="3"/>
      <c r="Z30" s="3" t="s">
        <v>46</v>
      </c>
      <c r="AA30" s="3" t="s">
        <v>47</v>
      </c>
      <c r="AB30" s="3" t="s">
        <v>48</v>
      </c>
      <c r="AC30" s="3"/>
      <c r="AD30" s="3" t="s">
        <v>828</v>
      </c>
      <c r="AE30" s="3" t="s">
        <v>41</v>
      </c>
      <c r="AF30" s="3" t="s">
        <v>829</v>
      </c>
      <c r="AG30" s="3" t="s">
        <v>830</v>
      </c>
      <c r="AH30" s="5" t="s">
        <v>50</v>
      </c>
      <c r="AI30" s="3"/>
      <c r="AJ30" s="3" t="s">
        <v>831</v>
      </c>
      <c r="AK30" s="3" t="s">
        <v>48</v>
      </c>
    </row>
    <row r="31" spans="1:37" ht="15">
      <c r="A31" s="3">
        <v>28</v>
      </c>
      <c r="B31" s="3">
        <v>26</v>
      </c>
      <c r="C31" s="3" t="s">
        <v>832</v>
      </c>
      <c r="D31" s="3" t="s">
        <v>833</v>
      </c>
      <c r="E31" s="3" t="s">
        <v>357</v>
      </c>
      <c r="F31" s="3">
        <v>500</v>
      </c>
      <c r="G31" s="3" t="s">
        <v>364</v>
      </c>
      <c r="H31" s="3" t="s">
        <v>41</v>
      </c>
      <c r="I31" s="3" t="s">
        <v>364</v>
      </c>
      <c r="J31" s="3">
        <v>500</v>
      </c>
      <c r="K31" s="15">
        <f t="shared" si="0"/>
        <v>500</v>
      </c>
      <c r="L31" s="4">
        <v>42633</v>
      </c>
      <c r="M31" s="3" t="s">
        <v>42</v>
      </c>
      <c r="N31" s="3" t="s">
        <v>43</v>
      </c>
      <c r="O31" s="3" t="s">
        <v>41</v>
      </c>
      <c r="P31" s="7" t="s">
        <v>834</v>
      </c>
      <c r="Q31" s="3" t="s">
        <v>835</v>
      </c>
      <c r="R31" s="3"/>
      <c r="S31" s="3">
        <v>10</v>
      </c>
      <c r="T31" s="3"/>
      <c r="U31" s="3"/>
      <c r="V31" s="3"/>
      <c r="W31" s="3"/>
      <c r="X31" s="3">
        <v>10</v>
      </c>
      <c r="Y31" s="3"/>
      <c r="Z31" s="3" t="s">
        <v>65</v>
      </c>
      <c r="AA31" s="3"/>
      <c r="AB31" s="3" t="s">
        <v>48</v>
      </c>
      <c r="AC31" s="3"/>
      <c r="AD31" s="3" t="s">
        <v>836</v>
      </c>
      <c r="AE31" s="3" t="s">
        <v>41</v>
      </c>
      <c r="AF31" s="3" t="s">
        <v>385</v>
      </c>
      <c r="AG31" s="3" t="s">
        <v>837</v>
      </c>
      <c r="AH31" s="5" t="s">
        <v>50</v>
      </c>
      <c r="AI31" s="3"/>
      <c r="AJ31" s="3" t="s">
        <v>838</v>
      </c>
      <c r="AK31" s="3" t="s">
        <v>48</v>
      </c>
    </row>
    <row r="32" spans="1:37" ht="15">
      <c r="A32" s="3">
        <v>28</v>
      </c>
      <c r="B32" s="3">
        <v>26</v>
      </c>
      <c r="C32" s="3" t="s">
        <v>832</v>
      </c>
      <c r="D32" s="3" t="s">
        <v>833</v>
      </c>
      <c r="E32" s="3" t="s">
        <v>357</v>
      </c>
      <c r="F32" s="3">
        <v>500</v>
      </c>
      <c r="G32" s="3" t="s">
        <v>364</v>
      </c>
      <c r="H32" s="3" t="s">
        <v>41</v>
      </c>
      <c r="I32" s="3" t="s">
        <v>53</v>
      </c>
      <c r="J32" s="3">
        <v>200</v>
      </c>
      <c r="K32" s="15">
        <f t="shared" si="0"/>
        <v>200</v>
      </c>
      <c r="L32" s="4">
        <v>36557</v>
      </c>
      <c r="M32" s="3" t="s">
        <v>42</v>
      </c>
      <c r="N32" s="3" t="s">
        <v>839</v>
      </c>
      <c r="O32" s="3" t="s">
        <v>41</v>
      </c>
      <c r="P32" s="7" t="s">
        <v>834</v>
      </c>
      <c r="Q32" s="3" t="s">
        <v>840</v>
      </c>
      <c r="R32" s="3"/>
      <c r="S32" s="3">
        <v>10</v>
      </c>
      <c r="T32" s="3"/>
      <c r="U32" s="3"/>
      <c r="V32" s="3"/>
      <c r="W32" s="3"/>
      <c r="X32" s="3">
        <v>10</v>
      </c>
      <c r="Y32" s="3"/>
      <c r="Z32" s="3" t="s">
        <v>65</v>
      </c>
      <c r="AA32" s="3"/>
      <c r="AB32" s="3" t="s">
        <v>48</v>
      </c>
      <c r="AC32" s="3"/>
      <c r="AD32" s="3" t="s">
        <v>841</v>
      </c>
      <c r="AE32" s="3" t="s">
        <v>41</v>
      </c>
      <c r="AF32" s="3" t="s">
        <v>842</v>
      </c>
      <c r="AG32" s="3"/>
      <c r="AH32" s="5" t="s">
        <v>50</v>
      </c>
      <c r="AI32" s="3"/>
      <c r="AJ32" s="3" t="s">
        <v>838</v>
      </c>
      <c r="AK32" s="3" t="s">
        <v>48</v>
      </c>
    </row>
    <row r="33" spans="1:37" ht="15">
      <c r="A33" s="3">
        <v>28</v>
      </c>
      <c r="B33" s="3">
        <v>26</v>
      </c>
      <c r="C33" s="3" t="s">
        <v>832</v>
      </c>
      <c r="D33" s="3" t="s">
        <v>833</v>
      </c>
      <c r="E33" s="3" t="s">
        <v>357</v>
      </c>
      <c r="F33" s="3">
        <v>500</v>
      </c>
      <c r="G33" s="3" t="s">
        <v>364</v>
      </c>
      <c r="H33" s="3" t="s">
        <v>41</v>
      </c>
      <c r="I33" s="3" t="s">
        <v>53</v>
      </c>
      <c r="J33" s="3">
        <v>200</v>
      </c>
      <c r="K33" s="15">
        <f t="shared" si="0"/>
        <v>200</v>
      </c>
      <c r="L33" s="4">
        <v>36557</v>
      </c>
      <c r="M33" s="3" t="s">
        <v>42</v>
      </c>
      <c r="N33" s="3" t="s">
        <v>43</v>
      </c>
      <c r="O33" s="3" t="s">
        <v>41</v>
      </c>
      <c r="P33" s="7" t="s">
        <v>834</v>
      </c>
      <c r="Q33" s="3" t="s">
        <v>843</v>
      </c>
      <c r="R33" s="3"/>
      <c r="S33" s="3">
        <v>10</v>
      </c>
      <c r="T33" s="3"/>
      <c r="U33" s="3"/>
      <c r="V33" s="3"/>
      <c r="W33" s="3"/>
      <c r="X33" s="3">
        <v>10</v>
      </c>
      <c r="Y33" s="3"/>
      <c r="Z33" s="3" t="s">
        <v>65</v>
      </c>
      <c r="AA33" s="3"/>
      <c r="AB33" s="3" t="s">
        <v>48</v>
      </c>
      <c r="AC33" s="3"/>
      <c r="AD33" s="3" t="s">
        <v>841</v>
      </c>
      <c r="AE33" s="3" t="s">
        <v>41</v>
      </c>
      <c r="AF33" s="3" t="s">
        <v>385</v>
      </c>
      <c r="AG33" s="3"/>
      <c r="AH33" s="5" t="s">
        <v>50</v>
      </c>
      <c r="AI33" s="3"/>
      <c r="AJ33" s="3" t="s">
        <v>838</v>
      </c>
      <c r="AK33" s="3" t="s">
        <v>48</v>
      </c>
    </row>
    <row r="34" spans="1:37" ht="15">
      <c r="A34" s="3">
        <v>28</v>
      </c>
      <c r="B34" s="3">
        <v>26</v>
      </c>
      <c r="C34" s="3" t="s">
        <v>832</v>
      </c>
      <c r="D34" s="3" t="s">
        <v>833</v>
      </c>
      <c r="E34" s="3" t="s">
        <v>357</v>
      </c>
      <c r="F34" s="3">
        <v>500</v>
      </c>
      <c r="G34" s="3" t="s">
        <v>364</v>
      </c>
      <c r="H34" s="3" t="s">
        <v>41</v>
      </c>
      <c r="I34" s="3" t="s">
        <v>53</v>
      </c>
      <c r="J34" s="3">
        <v>200</v>
      </c>
      <c r="K34" s="15">
        <f t="shared" si="0"/>
        <v>200</v>
      </c>
      <c r="L34" s="4">
        <v>36557</v>
      </c>
      <c r="M34" s="3" t="s">
        <v>42</v>
      </c>
      <c r="N34" s="3" t="s">
        <v>54</v>
      </c>
      <c r="O34" s="3" t="s">
        <v>41</v>
      </c>
      <c r="P34" s="7" t="s">
        <v>834</v>
      </c>
      <c r="Q34" s="3" t="s">
        <v>844</v>
      </c>
      <c r="R34" s="3"/>
      <c r="S34" s="3">
        <v>10</v>
      </c>
      <c r="T34" s="3"/>
      <c r="U34" s="3"/>
      <c r="V34" s="3"/>
      <c r="W34" s="3"/>
      <c r="X34" s="3">
        <v>10</v>
      </c>
      <c r="Y34" s="3"/>
      <c r="Z34" s="3" t="s">
        <v>65</v>
      </c>
      <c r="AA34" s="3"/>
      <c r="AB34" s="3" t="s">
        <v>48</v>
      </c>
      <c r="AC34" s="3"/>
      <c r="AD34" s="3" t="s">
        <v>841</v>
      </c>
      <c r="AE34" s="3" t="s">
        <v>41</v>
      </c>
      <c r="AF34" s="3" t="s">
        <v>385</v>
      </c>
      <c r="AG34" s="3"/>
      <c r="AH34" s="5" t="s">
        <v>50</v>
      </c>
      <c r="AI34" s="3"/>
      <c r="AJ34" s="3" t="s">
        <v>838</v>
      </c>
      <c r="AK34" s="3" t="s">
        <v>48</v>
      </c>
    </row>
    <row r="35" spans="1:37" ht="15">
      <c r="A35" s="3">
        <v>28</v>
      </c>
      <c r="B35" s="3">
        <v>26</v>
      </c>
      <c r="C35" s="3" t="s">
        <v>832</v>
      </c>
      <c r="D35" s="3" t="s">
        <v>833</v>
      </c>
      <c r="E35" s="3" t="s">
        <v>357</v>
      </c>
      <c r="F35" s="3">
        <v>500</v>
      </c>
      <c r="G35" s="3" t="s">
        <v>364</v>
      </c>
      <c r="H35" s="3" t="s">
        <v>41</v>
      </c>
      <c r="I35" s="3" t="s">
        <v>40</v>
      </c>
      <c r="J35" s="3">
        <v>70</v>
      </c>
      <c r="K35" s="15">
        <f t="shared" si="0"/>
        <v>70</v>
      </c>
      <c r="L35" s="4">
        <v>38231</v>
      </c>
      <c r="M35" s="3" t="s">
        <v>42</v>
      </c>
      <c r="N35" s="3" t="s">
        <v>54</v>
      </c>
      <c r="O35" s="3" t="s">
        <v>41</v>
      </c>
      <c r="P35" s="7" t="s">
        <v>834</v>
      </c>
      <c r="Q35" s="3" t="s">
        <v>844</v>
      </c>
      <c r="R35" s="3"/>
      <c r="S35" s="3">
        <v>10</v>
      </c>
      <c r="T35" s="3"/>
      <c r="U35" s="3"/>
      <c r="V35" s="3">
        <v>3</v>
      </c>
      <c r="W35" s="3"/>
      <c r="X35" s="3">
        <v>30</v>
      </c>
      <c r="Y35" s="3"/>
      <c r="Z35" s="3" t="s">
        <v>65</v>
      </c>
      <c r="AA35" s="3"/>
      <c r="AB35" s="3" t="s">
        <v>48</v>
      </c>
      <c r="AC35" s="3"/>
      <c r="AD35" s="3" t="s">
        <v>841</v>
      </c>
      <c r="AE35" s="3" t="s">
        <v>41</v>
      </c>
      <c r="AF35" s="3" t="s">
        <v>158</v>
      </c>
      <c r="AG35" s="3"/>
      <c r="AH35" s="5" t="s">
        <v>50</v>
      </c>
      <c r="AI35" s="3"/>
      <c r="AJ35" s="3" t="s">
        <v>838</v>
      </c>
      <c r="AK35" s="3" t="s">
        <v>48</v>
      </c>
    </row>
    <row r="36" spans="1:37" ht="15">
      <c r="A36" s="3">
        <v>28</v>
      </c>
      <c r="B36" s="3">
        <v>26</v>
      </c>
      <c r="C36" s="3" t="s">
        <v>832</v>
      </c>
      <c r="D36" s="3" t="s">
        <v>833</v>
      </c>
      <c r="E36" s="3" t="s">
        <v>357</v>
      </c>
      <c r="F36" s="3">
        <v>500</v>
      </c>
      <c r="G36" s="3" t="s">
        <v>364</v>
      </c>
      <c r="H36" s="3" t="s">
        <v>41</v>
      </c>
      <c r="I36" s="3" t="s">
        <v>40</v>
      </c>
      <c r="J36" s="3">
        <v>70</v>
      </c>
      <c r="K36" s="15">
        <f t="shared" si="0"/>
        <v>70</v>
      </c>
      <c r="L36" s="4">
        <v>38231</v>
      </c>
      <c r="M36" s="3" t="s">
        <v>42</v>
      </c>
      <c r="N36" s="3" t="s">
        <v>43</v>
      </c>
      <c r="O36" s="3" t="s">
        <v>41</v>
      </c>
      <c r="P36" s="7" t="s">
        <v>834</v>
      </c>
      <c r="Q36" s="3" t="s">
        <v>845</v>
      </c>
      <c r="R36" s="3"/>
      <c r="S36" s="3">
        <v>10</v>
      </c>
      <c r="T36" s="3"/>
      <c r="U36" s="3"/>
      <c r="V36" s="3">
        <v>3</v>
      </c>
      <c r="W36" s="3"/>
      <c r="X36" s="3">
        <v>30</v>
      </c>
      <c r="Y36" s="3"/>
      <c r="Z36" s="3" t="s">
        <v>65</v>
      </c>
      <c r="AA36" s="3"/>
      <c r="AB36" s="3" t="s">
        <v>48</v>
      </c>
      <c r="AC36" s="3"/>
      <c r="AD36" s="3" t="s">
        <v>841</v>
      </c>
      <c r="AE36" s="3" t="s">
        <v>41</v>
      </c>
      <c r="AF36" s="3" t="s">
        <v>158</v>
      </c>
      <c r="AG36" s="3"/>
      <c r="AH36" s="5" t="s">
        <v>50</v>
      </c>
      <c r="AI36" s="3"/>
      <c r="AJ36" s="3" t="s">
        <v>838</v>
      </c>
      <c r="AK36" s="3" t="s">
        <v>48</v>
      </c>
    </row>
    <row r="37" spans="1:37" ht="15">
      <c r="A37" s="3">
        <v>28</v>
      </c>
      <c r="B37" s="3">
        <v>26</v>
      </c>
      <c r="C37" s="3" t="s">
        <v>832</v>
      </c>
      <c r="D37" s="3" t="s">
        <v>833</v>
      </c>
      <c r="E37" s="3" t="s">
        <v>357</v>
      </c>
      <c r="F37" s="3">
        <v>500</v>
      </c>
      <c r="G37" s="3" t="s">
        <v>364</v>
      </c>
      <c r="H37" s="3" t="s">
        <v>41</v>
      </c>
      <c r="I37" s="3" t="s">
        <v>371</v>
      </c>
      <c r="J37" s="3">
        <v>100</v>
      </c>
      <c r="K37" s="15">
        <f t="shared" ref="K37:K68" si="1">IF(J37="--","--",ROUND(J37,2-(1+INT(LOG10(ABS(J37))))))</f>
        <v>100</v>
      </c>
      <c r="L37" s="4">
        <v>38385</v>
      </c>
      <c r="M37" s="3" t="s">
        <v>42</v>
      </c>
      <c r="N37" s="3" t="s">
        <v>43</v>
      </c>
      <c r="O37" s="3" t="s">
        <v>41</v>
      </c>
      <c r="P37" s="7" t="s">
        <v>834</v>
      </c>
      <c r="Q37" s="3" t="s">
        <v>843</v>
      </c>
      <c r="R37" s="3"/>
      <c r="S37" s="3">
        <v>10</v>
      </c>
      <c r="T37" s="3"/>
      <c r="U37" s="3"/>
      <c r="V37" s="3">
        <v>3</v>
      </c>
      <c r="W37" s="3"/>
      <c r="X37" s="3">
        <v>30</v>
      </c>
      <c r="Y37" s="3"/>
      <c r="Z37" s="3" t="s">
        <v>65</v>
      </c>
      <c r="AA37" s="3"/>
      <c r="AB37" s="3" t="s">
        <v>48</v>
      </c>
      <c r="AC37" s="3"/>
      <c r="AD37" s="3" t="s">
        <v>841</v>
      </c>
      <c r="AE37" s="3" t="s">
        <v>41</v>
      </c>
      <c r="AF37" s="3" t="s">
        <v>385</v>
      </c>
      <c r="AG37" s="3"/>
      <c r="AH37" s="5" t="s">
        <v>50</v>
      </c>
      <c r="AI37" s="3"/>
      <c r="AJ37" s="3" t="s">
        <v>838</v>
      </c>
      <c r="AK37" s="3" t="s">
        <v>48</v>
      </c>
    </row>
    <row r="38" spans="1:37" ht="15">
      <c r="A38" s="3">
        <v>28</v>
      </c>
      <c r="B38" s="3">
        <v>26</v>
      </c>
      <c r="C38" s="3" t="s">
        <v>832</v>
      </c>
      <c r="D38" s="3" t="s">
        <v>833</v>
      </c>
      <c r="E38" s="3" t="s">
        <v>39</v>
      </c>
      <c r="F38" s="3">
        <v>1200</v>
      </c>
      <c r="G38" s="3" t="s">
        <v>40</v>
      </c>
      <c r="H38" s="3" t="s">
        <v>41</v>
      </c>
      <c r="I38" s="3" t="s">
        <v>40</v>
      </c>
      <c r="J38" s="3">
        <v>1200</v>
      </c>
      <c r="K38" s="15">
        <f t="shared" si="1"/>
        <v>1200</v>
      </c>
      <c r="L38" s="4">
        <v>38231</v>
      </c>
      <c r="M38" s="3" t="s">
        <v>42</v>
      </c>
      <c r="N38" s="3" t="s">
        <v>54</v>
      </c>
      <c r="O38" s="3" t="s">
        <v>41</v>
      </c>
      <c r="P38" s="7" t="s">
        <v>846</v>
      </c>
      <c r="Q38" s="3" t="s">
        <v>847</v>
      </c>
      <c r="R38" s="3"/>
      <c r="S38" s="3">
        <v>10</v>
      </c>
      <c r="T38" s="3">
        <v>3</v>
      </c>
      <c r="U38" s="3"/>
      <c r="V38" s="3"/>
      <c r="W38" s="3"/>
      <c r="X38" s="3">
        <v>30</v>
      </c>
      <c r="Y38" s="3"/>
      <c r="Z38" s="3" t="s">
        <v>46</v>
      </c>
      <c r="AA38" s="3" t="s">
        <v>848</v>
      </c>
      <c r="AB38" s="3" t="s">
        <v>48</v>
      </c>
      <c r="AC38" s="3"/>
      <c r="AD38" s="3" t="s">
        <v>78</v>
      </c>
      <c r="AE38" s="3" t="s">
        <v>48</v>
      </c>
      <c r="AF38" s="3"/>
      <c r="AG38" s="3"/>
      <c r="AH38" s="5" t="s">
        <v>50</v>
      </c>
      <c r="AI38" s="3" t="s">
        <v>849</v>
      </c>
      <c r="AJ38" s="3" t="s">
        <v>838</v>
      </c>
      <c r="AK38" s="3" t="s">
        <v>48</v>
      </c>
    </row>
    <row r="39" spans="1:37" ht="15">
      <c r="A39" s="3">
        <v>28</v>
      </c>
      <c r="B39" s="3">
        <v>26</v>
      </c>
      <c r="C39" s="3" t="s">
        <v>832</v>
      </c>
      <c r="D39" s="3" t="s">
        <v>833</v>
      </c>
      <c r="E39" s="3" t="s">
        <v>39</v>
      </c>
      <c r="F39" s="3">
        <v>1200</v>
      </c>
      <c r="G39" s="3" t="s">
        <v>40</v>
      </c>
      <c r="H39" s="3" t="s">
        <v>41</v>
      </c>
      <c r="I39" s="3" t="s">
        <v>40</v>
      </c>
      <c r="J39" s="3">
        <v>1200</v>
      </c>
      <c r="K39" s="15">
        <f t="shared" si="1"/>
        <v>1200</v>
      </c>
      <c r="L39" s="4">
        <v>38231</v>
      </c>
      <c r="M39" s="3" t="s">
        <v>42</v>
      </c>
      <c r="N39" s="3" t="s">
        <v>43</v>
      </c>
      <c r="O39" s="3" t="s">
        <v>41</v>
      </c>
      <c r="P39" s="7" t="s">
        <v>846</v>
      </c>
      <c r="Q39" s="3" t="s">
        <v>847</v>
      </c>
      <c r="R39" s="3"/>
      <c r="S39" s="3">
        <v>10</v>
      </c>
      <c r="T39" s="3">
        <v>3</v>
      </c>
      <c r="U39" s="3"/>
      <c r="V39" s="3"/>
      <c r="W39" s="3"/>
      <c r="X39" s="3">
        <v>30</v>
      </c>
      <c r="Y39" s="3"/>
      <c r="Z39" s="3" t="s">
        <v>46</v>
      </c>
      <c r="AA39" s="3" t="s">
        <v>848</v>
      </c>
      <c r="AB39" s="3" t="s">
        <v>48</v>
      </c>
      <c r="AC39" s="3"/>
      <c r="AD39" s="3" t="s">
        <v>78</v>
      </c>
      <c r="AE39" s="3" t="s">
        <v>48</v>
      </c>
      <c r="AF39" s="3"/>
      <c r="AG39" s="3"/>
      <c r="AH39" s="5" t="s">
        <v>50</v>
      </c>
      <c r="AI39" s="3" t="s">
        <v>849</v>
      </c>
      <c r="AJ39" s="3" t="s">
        <v>838</v>
      </c>
      <c r="AK39" s="3" t="s">
        <v>48</v>
      </c>
    </row>
    <row r="40" spans="1:37" ht="15">
      <c r="A40" s="3">
        <v>28</v>
      </c>
      <c r="B40" s="3">
        <v>26</v>
      </c>
      <c r="C40" s="3" t="s">
        <v>832</v>
      </c>
      <c r="D40" s="3" t="s">
        <v>833</v>
      </c>
      <c r="E40" s="3" t="s">
        <v>39</v>
      </c>
      <c r="F40" s="3">
        <v>1200</v>
      </c>
      <c r="G40" s="3" t="s">
        <v>40</v>
      </c>
      <c r="H40" s="3" t="s">
        <v>41</v>
      </c>
      <c r="I40" s="3" t="s">
        <v>53</v>
      </c>
      <c r="J40" s="3">
        <v>3200</v>
      </c>
      <c r="K40" s="15">
        <f t="shared" si="1"/>
        <v>3200</v>
      </c>
      <c r="L40" s="4">
        <v>36251</v>
      </c>
      <c r="M40" s="3" t="s">
        <v>42</v>
      </c>
      <c r="N40" s="3" t="s">
        <v>43</v>
      </c>
      <c r="O40" s="3" t="s">
        <v>41</v>
      </c>
      <c r="P40" s="7" t="s">
        <v>850</v>
      </c>
      <c r="Q40" s="3" t="s">
        <v>845</v>
      </c>
      <c r="R40" s="3"/>
      <c r="S40" s="3">
        <v>3</v>
      </c>
      <c r="T40" s="3"/>
      <c r="U40" s="3"/>
      <c r="V40" s="3"/>
      <c r="W40" s="3"/>
      <c r="X40" s="3">
        <v>3</v>
      </c>
      <c r="Y40" s="3"/>
      <c r="Z40" s="3" t="s">
        <v>123</v>
      </c>
      <c r="AA40" s="3" t="s">
        <v>851</v>
      </c>
      <c r="AB40" s="3" t="s">
        <v>48</v>
      </c>
      <c r="AC40" s="3"/>
      <c r="AD40" s="3" t="s">
        <v>852</v>
      </c>
      <c r="AE40" s="3" t="s">
        <v>41</v>
      </c>
      <c r="AF40" s="3" t="s">
        <v>853</v>
      </c>
      <c r="AG40" s="3"/>
      <c r="AH40" s="5" t="s">
        <v>50</v>
      </c>
      <c r="AI40" s="3"/>
      <c r="AJ40" s="3" t="s">
        <v>838</v>
      </c>
      <c r="AK40" s="3" t="s">
        <v>48</v>
      </c>
    </row>
    <row r="41" spans="1:37" ht="15">
      <c r="A41" s="3">
        <v>28</v>
      </c>
      <c r="B41" s="3">
        <v>26</v>
      </c>
      <c r="C41" s="3" t="s">
        <v>832</v>
      </c>
      <c r="D41" s="3" t="s">
        <v>833</v>
      </c>
      <c r="E41" s="3" t="s">
        <v>39</v>
      </c>
      <c r="F41" s="3">
        <v>1200</v>
      </c>
      <c r="G41" s="3" t="s">
        <v>40</v>
      </c>
      <c r="H41" s="3" t="s">
        <v>41</v>
      </c>
      <c r="I41" s="3" t="s">
        <v>53</v>
      </c>
      <c r="J41" s="3">
        <v>3200</v>
      </c>
      <c r="K41" s="15">
        <f t="shared" si="1"/>
        <v>3200</v>
      </c>
      <c r="L41" s="4">
        <v>36251</v>
      </c>
      <c r="M41" s="3" t="s">
        <v>42</v>
      </c>
      <c r="N41" s="3" t="s">
        <v>54</v>
      </c>
      <c r="O41" s="3" t="s">
        <v>41</v>
      </c>
      <c r="P41" s="7" t="s">
        <v>850</v>
      </c>
      <c r="Q41" s="3" t="s">
        <v>844</v>
      </c>
      <c r="R41" s="3"/>
      <c r="S41" s="3">
        <v>3</v>
      </c>
      <c r="T41" s="3"/>
      <c r="U41" s="3"/>
      <c r="V41" s="3"/>
      <c r="W41" s="3"/>
      <c r="X41" s="3">
        <v>3</v>
      </c>
      <c r="Y41" s="3"/>
      <c r="Z41" s="3" t="s">
        <v>123</v>
      </c>
      <c r="AA41" s="3" t="s">
        <v>851</v>
      </c>
      <c r="AB41" s="3" t="s">
        <v>48</v>
      </c>
      <c r="AC41" s="3"/>
      <c r="AD41" s="3" t="s">
        <v>852</v>
      </c>
      <c r="AE41" s="3" t="s">
        <v>41</v>
      </c>
      <c r="AF41" s="3" t="s">
        <v>853</v>
      </c>
      <c r="AG41" s="3"/>
      <c r="AH41" s="5" t="s">
        <v>50</v>
      </c>
      <c r="AI41" s="3"/>
      <c r="AJ41" s="3" t="s">
        <v>838</v>
      </c>
      <c r="AK41" s="3" t="s">
        <v>48</v>
      </c>
    </row>
    <row r="42" spans="1:37" ht="15">
      <c r="A42" s="3">
        <v>32</v>
      </c>
      <c r="B42" s="3">
        <v>30</v>
      </c>
      <c r="C42" s="3" t="s">
        <v>854</v>
      </c>
      <c r="D42" s="3" t="s">
        <v>855</v>
      </c>
      <c r="E42" s="3" t="s">
        <v>357</v>
      </c>
      <c r="F42" s="3">
        <v>1</v>
      </c>
      <c r="G42" s="3" t="s">
        <v>364</v>
      </c>
      <c r="H42" s="3" t="s">
        <v>48</v>
      </c>
      <c r="I42" s="3" t="s">
        <v>364</v>
      </c>
      <c r="J42" s="3">
        <v>1</v>
      </c>
      <c r="K42" s="15">
        <f t="shared" si="1"/>
        <v>1</v>
      </c>
      <c r="L42" s="4">
        <v>33178</v>
      </c>
      <c r="M42" s="3" t="s">
        <v>856</v>
      </c>
      <c r="N42" s="3" t="s">
        <v>187</v>
      </c>
      <c r="O42" s="3" t="s">
        <v>41</v>
      </c>
      <c r="P42" s="7" t="s">
        <v>857</v>
      </c>
      <c r="Q42" s="3" t="s">
        <v>858</v>
      </c>
      <c r="R42" s="3">
        <v>10</v>
      </c>
      <c r="S42" s="3">
        <v>10</v>
      </c>
      <c r="T42" s="3"/>
      <c r="U42" s="3">
        <v>10</v>
      </c>
      <c r="V42" s="3">
        <v>3</v>
      </c>
      <c r="W42" s="3"/>
      <c r="X42" s="3">
        <v>3000</v>
      </c>
      <c r="Y42" s="3"/>
      <c r="Z42" s="3" t="s">
        <v>65</v>
      </c>
      <c r="AA42" s="3"/>
      <c r="AB42" s="3" t="s">
        <v>48</v>
      </c>
      <c r="AC42" s="3" t="s">
        <v>171</v>
      </c>
      <c r="AD42" s="3" t="s">
        <v>859</v>
      </c>
      <c r="AE42" s="3" t="s">
        <v>41</v>
      </c>
      <c r="AF42" s="3" t="s">
        <v>107</v>
      </c>
      <c r="AG42" s="3" t="s">
        <v>860</v>
      </c>
      <c r="AH42" s="5" t="s">
        <v>50</v>
      </c>
      <c r="AI42" s="3"/>
      <c r="AJ42" s="3" t="s">
        <v>861</v>
      </c>
      <c r="AK42" s="3" t="s">
        <v>48</v>
      </c>
    </row>
    <row r="43" spans="1:37" ht="15">
      <c r="A43" s="3">
        <v>35</v>
      </c>
      <c r="B43" s="3">
        <v>33</v>
      </c>
      <c r="C43" s="3" t="s">
        <v>862</v>
      </c>
      <c r="D43" s="3" t="s">
        <v>863</v>
      </c>
      <c r="E43" s="3" t="s">
        <v>357</v>
      </c>
      <c r="F43" s="3">
        <v>0.3</v>
      </c>
      <c r="G43" s="3" t="s">
        <v>40</v>
      </c>
      <c r="H43" s="3" t="s">
        <v>41</v>
      </c>
      <c r="I43" s="3" t="s">
        <v>40</v>
      </c>
      <c r="J43" s="3">
        <v>0.3</v>
      </c>
      <c r="K43" s="15">
        <f t="shared" si="1"/>
        <v>0.3</v>
      </c>
      <c r="L43" s="4">
        <v>43739</v>
      </c>
      <c r="M43" s="3" t="s">
        <v>62</v>
      </c>
      <c r="N43" s="3" t="s">
        <v>43</v>
      </c>
      <c r="O43" s="3" t="s">
        <v>41</v>
      </c>
      <c r="P43" s="7" t="s">
        <v>864</v>
      </c>
      <c r="Q43" s="3" t="s">
        <v>865</v>
      </c>
      <c r="R43" s="3">
        <v>3</v>
      </c>
      <c r="S43" s="3">
        <v>10</v>
      </c>
      <c r="T43" s="3"/>
      <c r="U43" s="3"/>
      <c r="V43" s="3"/>
      <c r="W43" s="3"/>
      <c r="X43" s="3">
        <v>30</v>
      </c>
      <c r="Y43" s="3"/>
      <c r="Z43" s="3" t="s">
        <v>190</v>
      </c>
      <c r="AA43" s="3"/>
      <c r="AB43" s="3" t="s">
        <v>41</v>
      </c>
      <c r="AC43" s="3" t="s">
        <v>866</v>
      </c>
      <c r="AD43" s="3" t="s">
        <v>867</v>
      </c>
      <c r="AE43" s="3" t="s">
        <v>41</v>
      </c>
      <c r="AF43" s="3" t="s">
        <v>107</v>
      </c>
      <c r="AG43" s="3" t="s">
        <v>868</v>
      </c>
      <c r="AH43" s="5" t="s">
        <v>50</v>
      </c>
      <c r="AI43" s="3" t="s">
        <v>869</v>
      </c>
      <c r="AJ43" s="3" t="s">
        <v>870</v>
      </c>
      <c r="AK43" s="3" t="s">
        <v>48</v>
      </c>
    </row>
    <row r="44" spans="1:37" ht="15">
      <c r="A44" s="3">
        <v>35</v>
      </c>
      <c r="B44" s="3">
        <v>33</v>
      </c>
      <c r="C44" s="3" t="s">
        <v>862</v>
      </c>
      <c r="D44" s="3" t="s">
        <v>863</v>
      </c>
      <c r="E44" s="3" t="s">
        <v>357</v>
      </c>
      <c r="F44" s="3">
        <v>0.3</v>
      </c>
      <c r="G44" s="3" t="s">
        <v>40</v>
      </c>
      <c r="H44" s="3" t="s">
        <v>41</v>
      </c>
      <c r="I44" s="3" t="s">
        <v>364</v>
      </c>
      <c r="J44" s="3">
        <v>0.2</v>
      </c>
      <c r="K44" s="15">
        <f t="shared" si="1"/>
        <v>0.2</v>
      </c>
      <c r="L44" s="4">
        <v>34943</v>
      </c>
      <c r="M44" s="3" t="s">
        <v>62</v>
      </c>
      <c r="N44" s="3" t="s">
        <v>43</v>
      </c>
      <c r="O44" s="3" t="s">
        <v>41</v>
      </c>
      <c r="P44" s="7" t="s">
        <v>864</v>
      </c>
      <c r="Q44" s="3" t="s">
        <v>871</v>
      </c>
      <c r="R44" s="3">
        <v>3</v>
      </c>
      <c r="S44" s="3">
        <v>10</v>
      </c>
      <c r="T44" s="3"/>
      <c r="U44" s="3">
        <v>3</v>
      </c>
      <c r="V44" s="3">
        <v>3</v>
      </c>
      <c r="W44" s="3"/>
      <c r="X44" s="3">
        <v>300</v>
      </c>
      <c r="Y44" s="3"/>
      <c r="Z44" s="3" t="s">
        <v>190</v>
      </c>
      <c r="AA44" s="3"/>
      <c r="AB44" s="3" t="s">
        <v>41</v>
      </c>
      <c r="AC44" s="3" t="s">
        <v>872</v>
      </c>
      <c r="AD44" s="3" t="s">
        <v>867</v>
      </c>
      <c r="AE44" s="3" t="s">
        <v>41</v>
      </c>
      <c r="AF44" s="3" t="s">
        <v>107</v>
      </c>
      <c r="AG44" s="3"/>
      <c r="AH44" s="5" t="s">
        <v>50</v>
      </c>
      <c r="AI44" s="3"/>
      <c r="AJ44" s="3" t="s">
        <v>870</v>
      </c>
      <c r="AK44" s="3" t="s">
        <v>48</v>
      </c>
    </row>
    <row r="45" spans="1:37" ht="15">
      <c r="A45" s="3">
        <v>35</v>
      </c>
      <c r="B45" s="3">
        <v>33</v>
      </c>
      <c r="C45" s="3" t="s">
        <v>862</v>
      </c>
      <c r="D45" s="3" t="s">
        <v>863</v>
      </c>
      <c r="E45" s="3" t="s">
        <v>39</v>
      </c>
      <c r="F45" s="3">
        <v>1</v>
      </c>
      <c r="G45" s="3" t="s">
        <v>40</v>
      </c>
      <c r="H45" s="3" t="s">
        <v>48</v>
      </c>
      <c r="I45" s="3" t="s">
        <v>40</v>
      </c>
      <c r="J45" s="3">
        <v>1</v>
      </c>
      <c r="K45" s="15">
        <f t="shared" si="1"/>
        <v>1</v>
      </c>
      <c r="L45" s="4">
        <v>43739</v>
      </c>
      <c r="M45" s="3" t="s">
        <v>62</v>
      </c>
      <c r="N45" s="3" t="s">
        <v>43</v>
      </c>
      <c r="O45" s="3" t="s">
        <v>41</v>
      </c>
      <c r="P45" s="7" t="s">
        <v>873</v>
      </c>
      <c r="Q45" s="3" t="s">
        <v>874</v>
      </c>
      <c r="R45" s="3">
        <v>3</v>
      </c>
      <c r="S45" s="3">
        <v>10</v>
      </c>
      <c r="T45" s="3"/>
      <c r="U45" s="3"/>
      <c r="V45" s="3"/>
      <c r="W45" s="3"/>
      <c r="X45" s="3">
        <v>30</v>
      </c>
      <c r="Y45" s="3"/>
      <c r="Z45" s="3" t="s">
        <v>190</v>
      </c>
      <c r="AA45" s="3"/>
      <c r="AB45" s="3" t="s">
        <v>41</v>
      </c>
      <c r="AC45" s="3" t="s">
        <v>875</v>
      </c>
      <c r="AD45" s="3" t="s">
        <v>876</v>
      </c>
      <c r="AE45" s="3" t="s">
        <v>41</v>
      </c>
      <c r="AF45" s="3" t="s">
        <v>107</v>
      </c>
      <c r="AG45" s="3"/>
      <c r="AH45" s="5" t="s">
        <v>50</v>
      </c>
      <c r="AI45" s="3" t="s">
        <v>877</v>
      </c>
      <c r="AJ45" s="3" t="s">
        <v>870</v>
      </c>
      <c r="AK45" s="3" t="s">
        <v>48</v>
      </c>
    </row>
    <row r="46" spans="1:37" ht="15">
      <c r="A46" s="3">
        <v>38</v>
      </c>
      <c r="B46" s="3">
        <v>37</v>
      </c>
      <c r="C46" s="3" t="s">
        <v>878</v>
      </c>
      <c r="D46" s="3" t="s">
        <v>879</v>
      </c>
      <c r="E46" s="3" t="s">
        <v>357</v>
      </c>
      <c r="F46" s="3">
        <v>1.4999999999999999E-2</v>
      </c>
      <c r="G46" s="3" t="s">
        <v>53</v>
      </c>
      <c r="H46" s="3" t="s">
        <v>48</v>
      </c>
      <c r="I46" s="3" t="s">
        <v>53</v>
      </c>
      <c r="J46" s="3">
        <v>1.4999999999999999E-2</v>
      </c>
      <c r="K46" s="15">
        <f t="shared" si="1"/>
        <v>1.4999999999999999E-2</v>
      </c>
      <c r="L46" s="4">
        <v>39783</v>
      </c>
      <c r="M46" s="3" t="s">
        <v>42</v>
      </c>
      <c r="N46" s="3" t="s">
        <v>97</v>
      </c>
      <c r="O46" s="3" t="s">
        <v>41</v>
      </c>
      <c r="P46" s="7" t="s">
        <v>880</v>
      </c>
      <c r="Q46" s="3" t="s">
        <v>881</v>
      </c>
      <c r="R46" s="3"/>
      <c r="S46" s="3">
        <v>10</v>
      </c>
      <c r="T46" s="3">
        <v>3</v>
      </c>
      <c r="U46" s="3"/>
      <c r="V46" s="3"/>
      <c r="W46" s="3"/>
      <c r="X46" s="3">
        <v>30</v>
      </c>
      <c r="Y46" s="3"/>
      <c r="Z46" s="3" t="s">
        <v>46</v>
      </c>
      <c r="AA46" s="3" t="s">
        <v>882</v>
      </c>
      <c r="AB46" s="3" t="s">
        <v>48</v>
      </c>
      <c r="AC46" s="3"/>
      <c r="AD46" s="3" t="s">
        <v>883</v>
      </c>
      <c r="AE46" s="3" t="s">
        <v>48</v>
      </c>
      <c r="AF46" s="3"/>
      <c r="AG46" s="3" t="s">
        <v>884</v>
      </c>
      <c r="AH46" s="5" t="s">
        <v>50</v>
      </c>
      <c r="AI46" s="3" t="s">
        <v>885</v>
      </c>
      <c r="AJ46" s="3" t="s">
        <v>886</v>
      </c>
      <c r="AK46" s="3" t="s">
        <v>48</v>
      </c>
    </row>
    <row r="47" spans="1:37" ht="15">
      <c r="A47" s="3">
        <v>38</v>
      </c>
      <c r="B47" s="3">
        <v>37</v>
      </c>
      <c r="C47" s="3" t="s">
        <v>878</v>
      </c>
      <c r="D47" s="3" t="s">
        <v>879</v>
      </c>
      <c r="E47" s="3" t="s">
        <v>357</v>
      </c>
      <c r="F47" s="3">
        <v>1.4999999999999999E-2</v>
      </c>
      <c r="G47" s="3" t="s">
        <v>53</v>
      </c>
      <c r="H47" s="3" t="s">
        <v>48</v>
      </c>
      <c r="I47" s="3" t="s">
        <v>53</v>
      </c>
      <c r="J47" s="3">
        <v>1.4999999999999999E-2</v>
      </c>
      <c r="K47" s="15">
        <f t="shared" si="1"/>
        <v>1.4999999999999999E-2</v>
      </c>
      <c r="L47" s="4">
        <v>39783</v>
      </c>
      <c r="M47" s="3" t="s">
        <v>42</v>
      </c>
      <c r="N47" s="3" t="s">
        <v>120</v>
      </c>
      <c r="O47" s="3" t="s">
        <v>41</v>
      </c>
      <c r="P47" s="7" t="s">
        <v>880</v>
      </c>
      <c r="Q47" s="3" t="s">
        <v>887</v>
      </c>
      <c r="R47" s="3"/>
      <c r="S47" s="3">
        <v>10</v>
      </c>
      <c r="T47" s="3">
        <v>3</v>
      </c>
      <c r="U47" s="3"/>
      <c r="V47" s="3"/>
      <c r="W47" s="3"/>
      <c r="X47" s="3">
        <v>30</v>
      </c>
      <c r="Y47" s="3"/>
      <c r="Z47" s="3" t="s">
        <v>46</v>
      </c>
      <c r="AA47" s="3" t="s">
        <v>882</v>
      </c>
      <c r="AB47" s="3" t="s">
        <v>48</v>
      </c>
      <c r="AC47" s="3"/>
      <c r="AD47" s="3" t="s">
        <v>883</v>
      </c>
      <c r="AE47" s="3" t="s">
        <v>48</v>
      </c>
      <c r="AF47" s="3"/>
      <c r="AG47" s="3"/>
      <c r="AH47" s="5" t="s">
        <v>50</v>
      </c>
      <c r="AI47" s="3" t="s">
        <v>885</v>
      </c>
      <c r="AJ47" s="3" t="s">
        <v>886</v>
      </c>
      <c r="AK47" s="3" t="s">
        <v>48</v>
      </c>
    </row>
    <row r="48" spans="1:37" ht="15">
      <c r="A48" s="3">
        <v>38</v>
      </c>
      <c r="B48" s="3">
        <v>37</v>
      </c>
      <c r="C48" s="3" t="s">
        <v>878</v>
      </c>
      <c r="D48" s="3" t="s">
        <v>879</v>
      </c>
      <c r="E48" s="3" t="s">
        <v>39</v>
      </c>
      <c r="F48" s="3">
        <v>0.2</v>
      </c>
      <c r="G48" s="3" t="s">
        <v>53</v>
      </c>
      <c r="H48" s="3" t="s">
        <v>48</v>
      </c>
      <c r="I48" s="3" t="s">
        <v>53</v>
      </c>
      <c r="J48" s="3">
        <v>0.2</v>
      </c>
      <c r="K48" s="15">
        <f t="shared" si="1"/>
        <v>0.2</v>
      </c>
      <c r="L48" s="4">
        <v>39783</v>
      </c>
      <c r="M48" s="3" t="s">
        <v>186</v>
      </c>
      <c r="N48" s="3" t="s">
        <v>120</v>
      </c>
      <c r="O48" s="3" t="s">
        <v>41</v>
      </c>
      <c r="P48" s="7" t="s">
        <v>888</v>
      </c>
      <c r="Q48" s="3" t="s">
        <v>889</v>
      </c>
      <c r="R48" s="3">
        <v>10</v>
      </c>
      <c r="S48" s="3">
        <v>10</v>
      </c>
      <c r="T48" s="3">
        <v>10</v>
      </c>
      <c r="U48" s="3"/>
      <c r="V48" s="3"/>
      <c r="W48" s="3"/>
      <c r="X48" s="3">
        <v>1000</v>
      </c>
      <c r="Y48" s="3"/>
      <c r="Z48" s="3" t="s">
        <v>46</v>
      </c>
      <c r="AA48" s="3" t="s">
        <v>890</v>
      </c>
      <c r="AB48" s="3" t="s">
        <v>48</v>
      </c>
      <c r="AC48" s="3"/>
      <c r="AD48" s="3" t="s">
        <v>891</v>
      </c>
      <c r="AE48" s="3" t="s">
        <v>48</v>
      </c>
      <c r="AF48" s="3"/>
      <c r="AG48" s="3" t="s">
        <v>892</v>
      </c>
      <c r="AH48" s="5" t="s">
        <v>50</v>
      </c>
      <c r="AI48" s="3" t="s">
        <v>400</v>
      </c>
      <c r="AJ48" s="3" t="s">
        <v>886</v>
      </c>
      <c r="AK48" s="3" t="s">
        <v>48</v>
      </c>
    </row>
    <row r="49" spans="1:37" ht="15">
      <c r="A49" s="3">
        <v>39</v>
      </c>
      <c r="B49" s="3">
        <v>39</v>
      </c>
      <c r="C49" s="3" t="s">
        <v>893</v>
      </c>
      <c r="D49" s="3" t="s">
        <v>894</v>
      </c>
      <c r="E49" s="3" t="s">
        <v>357</v>
      </c>
      <c r="F49" s="3">
        <v>1.4999999999999999E-2</v>
      </c>
      <c r="G49" s="3" t="s">
        <v>53</v>
      </c>
      <c r="H49" s="3" t="s">
        <v>41</v>
      </c>
      <c r="I49" s="3" t="s">
        <v>53</v>
      </c>
      <c r="J49" s="3">
        <v>1.4999999999999999E-2</v>
      </c>
      <c r="K49" s="15">
        <f t="shared" si="1"/>
        <v>1.4999999999999999E-2</v>
      </c>
      <c r="L49" s="4">
        <v>39783</v>
      </c>
      <c r="M49" s="3" t="s">
        <v>42</v>
      </c>
      <c r="N49" s="3" t="s">
        <v>97</v>
      </c>
      <c r="O49" s="3" t="s">
        <v>41</v>
      </c>
      <c r="P49" s="7" t="s">
        <v>880</v>
      </c>
      <c r="Q49" s="3" t="s">
        <v>895</v>
      </c>
      <c r="R49" s="3"/>
      <c r="S49" s="3">
        <v>10</v>
      </c>
      <c r="T49" s="3">
        <v>3</v>
      </c>
      <c r="U49" s="3"/>
      <c r="V49" s="3"/>
      <c r="W49" s="3"/>
      <c r="X49" s="3">
        <v>30</v>
      </c>
      <c r="Y49" s="3"/>
      <c r="Z49" s="3" t="s">
        <v>46</v>
      </c>
      <c r="AA49" s="3"/>
      <c r="AB49" s="3" t="s">
        <v>48</v>
      </c>
      <c r="AC49" s="3"/>
      <c r="AD49" s="3" t="s">
        <v>883</v>
      </c>
      <c r="AE49" s="3" t="s">
        <v>48</v>
      </c>
      <c r="AF49" s="3"/>
      <c r="AG49" s="3" t="s">
        <v>884</v>
      </c>
      <c r="AH49" s="5" t="s">
        <v>50</v>
      </c>
      <c r="AI49" s="3" t="s">
        <v>652</v>
      </c>
      <c r="AJ49" s="3" t="s">
        <v>896</v>
      </c>
      <c r="AK49" s="3" t="s">
        <v>48</v>
      </c>
    </row>
    <row r="50" spans="1:37" ht="15">
      <c r="A50" s="3">
        <v>39</v>
      </c>
      <c r="B50" s="3">
        <v>39</v>
      </c>
      <c r="C50" s="3" t="s">
        <v>893</v>
      </c>
      <c r="D50" s="3" t="s">
        <v>894</v>
      </c>
      <c r="E50" s="3" t="s">
        <v>357</v>
      </c>
      <c r="F50" s="3">
        <v>1.4999999999999999E-2</v>
      </c>
      <c r="G50" s="3" t="s">
        <v>53</v>
      </c>
      <c r="H50" s="3" t="s">
        <v>41</v>
      </c>
      <c r="I50" s="3" t="s">
        <v>53</v>
      </c>
      <c r="J50" s="3">
        <v>1.4999999999999999E-2</v>
      </c>
      <c r="K50" s="15">
        <f t="shared" si="1"/>
        <v>1.4999999999999999E-2</v>
      </c>
      <c r="L50" s="4">
        <v>39783</v>
      </c>
      <c r="M50" s="3" t="s">
        <v>42</v>
      </c>
      <c r="N50" s="3" t="s">
        <v>120</v>
      </c>
      <c r="O50" s="3" t="s">
        <v>41</v>
      </c>
      <c r="P50" s="7" t="s">
        <v>880</v>
      </c>
      <c r="Q50" s="3" t="s">
        <v>895</v>
      </c>
      <c r="R50" s="3"/>
      <c r="S50" s="3">
        <v>10</v>
      </c>
      <c r="T50" s="3">
        <v>3</v>
      </c>
      <c r="U50" s="3"/>
      <c r="V50" s="3"/>
      <c r="W50" s="3"/>
      <c r="X50" s="3">
        <v>30</v>
      </c>
      <c r="Y50" s="3"/>
      <c r="Z50" s="3" t="s">
        <v>46</v>
      </c>
      <c r="AA50" s="3"/>
      <c r="AB50" s="3" t="s">
        <v>48</v>
      </c>
      <c r="AC50" s="3"/>
      <c r="AD50" s="3" t="s">
        <v>883</v>
      </c>
      <c r="AE50" s="3" t="s">
        <v>48</v>
      </c>
      <c r="AF50" s="3"/>
      <c r="AG50" s="3" t="s">
        <v>884</v>
      </c>
      <c r="AH50" s="5" t="s">
        <v>50</v>
      </c>
      <c r="AI50" s="3" t="s">
        <v>652</v>
      </c>
      <c r="AJ50" s="3" t="s">
        <v>896</v>
      </c>
      <c r="AK50" s="3" t="s">
        <v>48</v>
      </c>
    </row>
    <row r="51" spans="1:37" ht="15">
      <c r="A51" s="3">
        <v>39</v>
      </c>
      <c r="B51" s="3">
        <v>39</v>
      </c>
      <c r="C51" s="3" t="s">
        <v>893</v>
      </c>
      <c r="D51" s="3" t="s">
        <v>894</v>
      </c>
      <c r="E51" s="3" t="s">
        <v>357</v>
      </c>
      <c r="F51" s="3">
        <v>1.4999999999999999E-2</v>
      </c>
      <c r="G51" s="3" t="s">
        <v>53</v>
      </c>
      <c r="H51" s="3" t="s">
        <v>41</v>
      </c>
      <c r="I51" s="3" t="s">
        <v>364</v>
      </c>
      <c r="J51" s="3">
        <v>0.05</v>
      </c>
      <c r="K51" s="15">
        <f t="shared" si="1"/>
        <v>0.05</v>
      </c>
      <c r="L51" s="4">
        <v>34394</v>
      </c>
      <c r="M51" s="3" t="s">
        <v>62</v>
      </c>
      <c r="N51" s="3" t="s">
        <v>897</v>
      </c>
      <c r="O51" s="3" t="s">
        <v>41</v>
      </c>
      <c r="P51" s="7" t="s">
        <v>898</v>
      </c>
      <c r="Q51" s="3" t="s">
        <v>899</v>
      </c>
      <c r="R51" s="3">
        <v>3</v>
      </c>
      <c r="S51" s="3">
        <v>10</v>
      </c>
      <c r="T51" s="3"/>
      <c r="U51" s="3" t="s">
        <v>374</v>
      </c>
      <c r="V51" s="3" t="s">
        <v>374</v>
      </c>
      <c r="W51" s="3">
        <v>10</v>
      </c>
      <c r="X51" s="3">
        <v>300</v>
      </c>
      <c r="Y51" s="3"/>
      <c r="Z51" s="3" t="s">
        <v>65</v>
      </c>
      <c r="AA51" s="3"/>
      <c r="AB51" s="3" t="s">
        <v>48</v>
      </c>
      <c r="AC51" s="3"/>
      <c r="AD51" s="3" t="s">
        <v>900</v>
      </c>
      <c r="AE51" s="3" t="s">
        <v>41</v>
      </c>
      <c r="AF51" s="3" t="s">
        <v>107</v>
      </c>
      <c r="AG51" s="3"/>
      <c r="AH51" s="5" t="s">
        <v>50</v>
      </c>
      <c r="AI51" s="3"/>
      <c r="AJ51" s="3" t="s">
        <v>896</v>
      </c>
      <c r="AK51" s="3" t="s">
        <v>48</v>
      </c>
    </row>
    <row r="52" spans="1:37" ht="15">
      <c r="A52" s="3">
        <v>39</v>
      </c>
      <c r="B52" s="3">
        <v>39</v>
      </c>
      <c r="C52" s="3" t="s">
        <v>893</v>
      </c>
      <c r="D52" s="3" t="s">
        <v>894</v>
      </c>
      <c r="E52" s="3" t="s">
        <v>39</v>
      </c>
      <c r="F52" s="3">
        <v>0.2</v>
      </c>
      <c r="G52" s="3" t="s">
        <v>53</v>
      </c>
      <c r="H52" s="3" t="s">
        <v>48</v>
      </c>
      <c r="I52" s="3" t="s">
        <v>53</v>
      </c>
      <c r="J52" s="3">
        <v>0.2</v>
      </c>
      <c r="K52" s="15">
        <f t="shared" si="1"/>
        <v>0.2</v>
      </c>
      <c r="L52" s="4">
        <v>39783</v>
      </c>
      <c r="M52" s="3" t="s">
        <v>186</v>
      </c>
      <c r="N52" s="3" t="s">
        <v>120</v>
      </c>
      <c r="O52" s="3" t="s">
        <v>41</v>
      </c>
      <c r="P52" s="7" t="s">
        <v>888</v>
      </c>
      <c r="Q52" s="3" t="s">
        <v>901</v>
      </c>
      <c r="R52" s="3">
        <v>10</v>
      </c>
      <c r="S52" s="3">
        <v>10</v>
      </c>
      <c r="T52" s="3">
        <v>10</v>
      </c>
      <c r="U52" s="3"/>
      <c r="V52" s="3"/>
      <c r="W52" s="3"/>
      <c r="X52" s="3">
        <v>1000</v>
      </c>
      <c r="Y52" s="3"/>
      <c r="Z52" s="3" t="s">
        <v>46</v>
      </c>
      <c r="AA52" s="3"/>
      <c r="AB52" s="3" t="s">
        <v>48</v>
      </c>
      <c r="AC52" s="3"/>
      <c r="AD52" s="3" t="s">
        <v>902</v>
      </c>
      <c r="AE52" s="3" t="s">
        <v>48</v>
      </c>
      <c r="AF52" s="3"/>
      <c r="AG52" s="3" t="s">
        <v>903</v>
      </c>
      <c r="AH52" s="5" t="s">
        <v>50</v>
      </c>
      <c r="AI52" s="3" t="s">
        <v>904</v>
      </c>
      <c r="AJ52" s="3" t="s">
        <v>896</v>
      </c>
      <c r="AK52" s="3" t="s">
        <v>48</v>
      </c>
    </row>
    <row r="53" spans="1:37" ht="15">
      <c r="A53" s="3">
        <v>51</v>
      </c>
      <c r="B53" s="3" t="s">
        <v>2110</v>
      </c>
      <c r="C53" s="3" t="s">
        <v>2111</v>
      </c>
      <c r="D53" s="3" t="s">
        <v>2112</v>
      </c>
      <c r="E53" s="3" t="s">
        <v>357</v>
      </c>
      <c r="F53" s="3">
        <v>10</v>
      </c>
      <c r="G53" s="3" t="s">
        <v>40</v>
      </c>
      <c r="H53" s="3" t="s">
        <v>48</v>
      </c>
      <c r="I53" s="3" t="s">
        <v>40</v>
      </c>
      <c r="J53" s="3">
        <v>10</v>
      </c>
      <c r="K53" s="15">
        <f t="shared" si="1"/>
        <v>10</v>
      </c>
      <c r="L53" s="4">
        <v>39692</v>
      </c>
      <c r="M53" s="3" t="s">
        <v>62</v>
      </c>
      <c r="N53" s="3" t="s">
        <v>97</v>
      </c>
      <c r="O53" s="3" t="s">
        <v>41</v>
      </c>
      <c r="P53" s="125" t="s">
        <v>2113</v>
      </c>
      <c r="Q53" s="3" t="s">
        <v>2114</v>
      </c>
      <c r="R53" s="3">
        <v>3</v>
      </c>
      <c r="S53" s="3">
        <v>10</v>
      </c>
      <c r="T53" s="3"/>
      <c r="U53" s="3"/>
      <c r="V53" s="3"/>
      <c r="W53" s="3"/>
      <c r="X53" s="3">
        <v>30</v>
      </c>
      <c r="Y53" s="3"/>
      <c r="Z53" s="3" t="s">
        <v>65</v>
      </c>
      <c r="AA53" s="3"/>
      <c r="AB53" s="3" t="s">
        <v>41</v>
      </c>
      <c r="AC53" s="3" t="s">
        <v>2115</v>
      </c>
      <c r="AD53" s="3" t="s">
        <v>1036</v>
      </c>
      <c r="AE53" s="3" t="s">
        <v>41</v>
      </c>
      <c r="AF53" s="3" t="s">
        <v>107</v>
      </c>
      <c r="AG53" s="3"/>
      <c r="AH53" s="6" t="s">
        <v>50</v>
      </c>
      <c r="AI53" s="3"/>
      <c r="AJ53" s="3" t="s">
        <v>2116</v>
      </c>
      <c r="AK53" s="3" t="s">
        <v>41</v>
      </c>
    </row>
    <row r="54" spans="1:37" ht="15">
      <c r="A54" s="3">
        <v>51</v>
      </c>
      <c r="B54" s="3" t="s">
        <v>2110</v>
      </c>
      <c r="C54" s="3" t="s">
        <v>2111</v>
      </c>
      <c r="D54" s="3" t="s">
        <v>2112</v>
      </c>
      <c r="E54" s="3" t="s">
        <v>39</v>
      </c>
      <c r="F54" s="3">
        <v>20</v>
      </c>
      <c r="G54" s="3" t="s">
        <v>40</v>
      </c>
      <c r="H54" s="3" t="s">
        <v>48</v>
      </c>
      <c r="I54" s="3" t="s">
        <v>40</v>
      </c>
      <c r="J54" s="3">
        <v>20</v>
      </c>
      <c r="K54" s="15">
        <f t="shared" si="1"/>
        <v>20</v>
      </c>
      <c r="L54" s="4">
        <v>39692</v>
      </c>
      <c r="M54" s="3" t="s">
        <v>62</v>
      </c>
      <c r="N54" s="3" t="s">
        <v>97</v>
      </c>
      <c r="O54" s="3" t="s">
        <v>41</v>
      </c>
      <c r="P54" s="125" t="s">
        <v>2113</v>
      </c>
      <c r="Q54" s="3" t="s">
        <v>2114</v>
      </c>
      <c r="R54" s="3">
        <v>3</v>
      </c>
      <c r="S54" s="3">
        <v>10</v>
      </c>
      <c r="T54" s="3"/>
      <c r="U54" s="3"/>
      <c r="V54" s="3"/>
      <c r="W54" s="3"/>
      <c r="X54" s="3">
        <v>30</v>
      </c>
      <c r="Y54" s="3"/>
      <c r="Z54" s="3" t="s">
        <v>65</v>
      </c>
      <c r="AA54" s="3"/>
      <c r="AB54" s="3" t="s">
        <v>41</v>
      </c>
      <c r="AC54" s="3" t="s">
        <v>2117</v>
      </c>
      <c r="AD54" s="3" t="s">
        <v>1250</v>
      </c>
      <c r="AE54" s="3" t="s">
        <v>41</v>
      </c>
      <c r="AF54" s="3" t="s">
        <v>303</v>
      </c>
      <c r="AG54" s="3"/>
      <c r="AH54" s="6" t="s">
        <v>50</v>
      </c>
      <c r="AI54" s="3"/>
      <c r="AJ54" s="3" t="s">
        <v>2116</v>
      </c>
      <c r="AK54" s="3" t="s">
        <v>41</v>
      </c>
    </row>
    <row r="55" spans="1:37" ht="15">
      <c r="A55" s="3">
        <v>54</v>
      </c>
      <c r="B55" s="3">
        <v>46</v>
      </c>
      <c r="C55" s="3" t="s">
        <v>905</v>
      </c>
      <c r="D55" s="3" t="s">
        <v>906</v>
      </c>
      <c r="E55" s="3" t="s">
        <v>357</v>
      </c>
      <c r="F55" s="3">
        <v>3</v>
      </c>
      <c r="G55" s="3" t="s">
        <v>53</v>
      </c>
      <c r="H55" s="3" t="s">
        <v>41</v>
      </c>
      <c r="I55" s="3" t="s">
        <v>53</v>
      </c>
      <c r="J55" s="3">
        <v>3</v>
      </c>
      <c r="K55" s="15">
        <f t="shared" si="1"/>
        <v>3</v>
      </c>
      <c r="L55" s="4">
        <v>41791</v>
      </c>
      <c r="M55" s="3" t="s">
        <v>42</v>
      </c>
      <c r="N55" s="3" t="s">
        <v>897</v>
      </c>
      <c r="O55" s="3" t="s">
        <v>41</v>
      </c>
      <c r="P55" s="7" t="s">
        <v>907</v>
      </c>
      <c r="Q55" s="3" t="s">
        <v>908</v>
      </c>
      <c r="R55" s="3"/>
      <c r="S55" s="3">
        <v>60</v>
      </c>
      <c r="T55" s="3"/>
      <c r="U55" s="3" t="s">
        <v>766</v>
      </c>
      <c r="V55" s="3"/>
      <c r="W55" s="3"/>
      <c r="X55" s="3">
        <v>200</v>
      </c>
      <c r="Y55" s="3" t="s">
        <v>909</v>
      </c>
      <c r="Z55" s="3" t="s">
        <v>910</v>
      </c>
      <c r="AA55" s="3" t="s">
        <v>911</v>
      </c>
      <c r="AB55" s="3" t="s">
        <v>48</v>
      </c>
      <c r="AC55" s="3"/>
      <c r="AD55" s="3" t="s">
        <v>912</v>
      </c>
      <c r="AE55" s="3" t="s">
        <v>41</v>
      </c>
      <c r="AF55" s="3" t="s">
        <v>913</v>
      </c>
      <c r="AG55" s="3"/>
      <c r="AH55" s="5" t="s">
        <v>50</v>
      </c>
      <c r="AI55" s="3"/>
      <c r="AJ55" s="3" t="s">
        <v>914</v>
      </c>
      <c r="AK55" s="3" t="s">
        <v>48</v>
      </c>
    </row>
    <row r="56" spans="1:37" ht="15">
      <c r="A56" s="3">
        <v>54</v>
      </c>
      <c r="B56" s="3">
        <v>46</v>
      </c>
      <c r="C56" s="3" t="s">
        <v>905</v>
      </c>
      <c r="D56" s="3" t="s">
        <v>906</v>
      </c>
      <c r="E56" s="3" t="s">
        <v>357</v>
      </c>
      <c r="F56" s="3">
        <v>3</v>
      </c>
      <c r="G56" s="3" t="s">
        <v>53</v>
      </c>
      <c r="H56" s="3" t="s">
        <v>41</v>
      </c>
      <c r="I56" s="3" t="s">
        <v>364</v>
      </c>
      <c r="J56" s="3">
        <v>30</v>
      </c>
      <c r="K56" s="15">
        <f t="shared" si="1"/>
        <v>30</v>
      </c>
      <c r="L56" s="4">
        <v>37728</v>
      </c>
      <c r="M56" s="3" t="s">
        <v>42</v>
      </c>
      <c r="N56" s="3" t="s">
        <v>187</v>
      </c>
      <c r="O56" s="3" t="s">
        <v>41</v>
      </c>
      <c r="P56" s="7" t="s">
        <v>915</v>
      </c>
      <c r="Q56" s="3" t="s">
        <v>916</v>
      </c>
      <c r="R56" s="3"/>
      <c r="S56" s="3">
        <v>10</v>
      </c>
      <c r="T56" s="3">
        <v>3</v>
      </c>
      <c r="U56" s="3">
        <v>3</v>
      </c>
      <c r="V56" s="3">
        <v>3</v>
      </c>
      <c r="W56" s="3"/>
      <c r="X56" s="3">
        <v>300</v>
      </c>
      <c r="Y56" s="3" t="s">
        <v>917</v>
      </c>
      <c r="Z56" s="3" t="s">
        <v>114</v>
      </c>
      <c r="AA56" s="3"/>
      <c r="AB56" s="3" t="s">
        <v>48</v>
      </c>
      <c r="AC56" s="3"/>
      <c r="AD56" s="3" t="s">
        <v>918</v>
      </c>
      <c r="AE56" s="3" t="s">
        <v>41</v>
      </c>
      <c r="AF56" s="3" t="s">
        <v>385</v>
      </c>
      <c r="AG56" s="3"/>
      <c r="AH56" s="5" t="s">
        <v>50</v>
      </c>
      <c r="AI56" s="3"/>
      <c r="AJ56" s="3" t="s">
        <v>914</v>
      </c>
      <c r="AK56" s="3" t="s">
        <v>48</v>
      </c>
    </row>
    <row r="57" spans="1:37" ht="15">
      <c r="A57" s="3">
        <v>54</v>
      </c>
      <c r="B57" s="3">
        <v>46</v>
      </c>
      <c r="C57" s="3" t="s">
        <v>905</v>
      </c>
      <c r="D57" s="3" t="s">
        <v>906</v>
      </c>
      <c r="E57" s="3" t="s">
        <v>357</v>
      </c>
      <c r="F57" s="3">
        <v>3</v>
      </c>
      <c r="G57" s="3" t="s">
        <v>53</v>
      </c>
      <c r="H57" s="3" t="s">
        <v>41</v>
      </c>
      <c r="I57" s="3" t="s">
        <v>371</v>
      </c>
      <c r="J57" s="3">
        <v>80</v>
      </c>
      <c r="K57" s="15">
        <f t="shared" si="1"/>
        <v>80</v>
      </c>
      <c r="L57" s="4">
        <v>40085</v>
      </c>
      <c r="M57" s="3" t="s">
        <v>42</v>
      </c>
      <c r="N57" s="3" t="s">
        <v>187</v>
      </c>
      <c r="O57" s="3" t="s">
        <v>41</v>
      </c>
      <c r="P57" s="7" t="s">
        <v>915</v>
      </c>
      <c r="Q57" s="3" t="s">
        <v>916</v>
      </c>
      <c r="R57" s="3"/>
      <c r="S57" s="3">
        <v>10</v>
      </c>
      <c r="T57" s="3">
        <v>3</v>
      </c>
      <c r="U57" s="3"/>
      <c r="V57" s="3">
        <v>3</v>
      </c>
      <c r="W57" s="3"/>
      <c r="X57" s="3">
        <v>100</v>
      </c>
      <c r="Y57" s="3" t="s">
        <v>919</v>
      </c>
      <c r="Z57" s="3" t="s">
        <v>114</v>
      </c>
      <c r="AA57" s="3" t="s">
        <v>920</v>
      </c>
      <c r="AB57" s="3" t="s">
        <v>48</v>
      </c>
      <c r="AC57" s="3"/>
      <c r="AD57" s="3" t="s">
        <v>918</v>
      </c>
      <c r="AE57" s="3" t="s">
        <v>41</v>
      </c>
      <c r="AF57" s="3" t="s">
        <v>385</v>
      </c>
      <c r="AG57" s="3"/>
      <c r="AH57" s="5" t="s">
        <v>50</v>
      </c>
      <c r="AI57" s="3"/>
      <c r="AJ57" s="3" t="s">
        <v>914</v>
      </c>
      <c r="AK57" s="3" t="s">
        <v>48</v>
      </c>
    </row>
    <row r="58" spans="1:37" ht="15">
      <c r="A58" s="3">
        <v>54</v>
      </c>
      <c r="B58" s="3">
        <v>46</v>
      </c>
      <c r="C58" s="3" t="s">
        <v>905</v>
      </c>
      <c r="D58" s="3" t="s">
        <v>906</v>
      </c>
      <c r="E58" s="3" t="s">
        <v>357</v>
      </c>
      <c r="F58" s="3">
        <v>3</v>
      </c>
      <c r="G58" s="3" t="s">
        <v>53</v>
      </c>
      <c r="H58" s="3" t="s">
        <v>41</v>
      </c>
      <c r="I58" s="3" t="s">
        <v>40</v>
      </c>
      <c r="J58" s="3">
        <v>9.6</v>
      </c>
      <c r="K58" s="15">
        <f t="shared" si="1"/>
        <v>9.6</v>
      </c>
      <c r="L58" s="4">
        <v>39295</v>
      </c>
      <c r="M58" s="3" t="s">
        <v>42</v>
      </c>
      <c r="N58" s="3" t="s">
        <v>897</v>
      </c>
      <c r="O58" s="3" t="s">
        <v>41</v>
      </c>
      <c r="P58" s="7" t="s">
        <v>907</v>
      </c>
      <c r="Q58" s="3" t="s">
        <v>921</v>
      </c>
      <c r="R58" s="3"/>
      <c r="S58" s="3">
        <v>10</v>
      </c>
      <c r="T58" s="3"/>
      <c r="U58" s="3"/>
      <c r="V58" s="3"/>
      <c r="W58" s="3"/>
      <c r="X58" s="3">
        <v>10</v>
      </c>
      <c r="Y58" s="3"/>
      <c r="Z58" s="3" t="s">
        <v>922</v>
      </c>
      <c r="AA58" s="3" t="s">
        <v>923</v>
      </c>
      <c r="AB58" s="3" t="s">
        <v>48</v>
      </c>
      <c r="AC58" s="3"/>
      <c r="AD58" s="3" t="s">
        <v>912</v>
      </c>
      <c r="AE58" s="3" t="s">
        <v>41</v>
      </c>
      <c r="AF58" s="3" t="s">
        <v>924</v>
      </c>
      <c r="AG58" s="3"/>
      <c r="AH58" s="5" t="s">
        <v>50</v>
      </c>
      <c r="AI58" s="3"/>
      <c r="AJ58" s="3" t="s">
        <v>914</v>
      </c>
      <c r="AK58" s="3" t="s">
        <v>48</v>
      </c>
    </row>
    <row r="59" spans="1:37" ht="15">
      <c r="A59" s="3">
        <v>54</v>
      </c>
      <c r="B59" s="3">
        <v>46</v>
      </c>
      <c r="C59" s="3" t="s">
        <v>905</v>
      </c>
      <c r="D59" s="3" t="s">
        <v>906</v>
      </c>
      <c r="E59" s="3" t="s">
        <v>39</v>
      </c>
      <c r="F59" s="3">
        <v>29</v>
      </c>
      <c r="G59" s="3" t="s">
        <v>40</v>
      </c>
      <c r="H59" s="3" t="s">
        <v>41</v>
      </c>
      <c r="I59" s="3" t="s">
        <v>40</v>
      </c>
      <c r="J59" s="3">
        <v>29</v>
      </c>
      <c r="K59" s="15">
        <f t="shared" si="1"/>
        <v>29</v>
      </c>
      <c r="L59" s="4">
        <v>39295</v>
      </c>
      <c r="M59" s="3" t="s">
        <v>62</v>
      </c>
      <c r="N59" s="3" t="s">
        <v>187</v>
      </c>
      <c r="O59" s="3" t="s">
        <v>41</v>
      </c>
      <c r="P59" s="7" t="s">
        <v>925</v>
      </c>
      <c r="Q59" s="3" t="s">
        <v>926</v>
      </c>
      <c r="R59" s="3">
        <v>3</v>
      </c>
      <c r="S59" s="3">
        <v>10</v>
      </c>
      <c r="T59" s="3">
        <v>10</v>
      </c>
      <c r="U59" s="3"/>
      <c r="V59" s="3"/>
      <c r="W59" s="3"/>
      <c r="X59" s="3">
        <v>300</v>
      </c>
      <c r="Y59" s="3"/>
      <c r="Z59" s="3" t="s">
        <v>46</v>
      </c>
      <c r="AA59" s="3" t="s">
        <v>927</v>
      </c>
      <c r="AB59" s="3" t="s">
        <v>48</v>
      </c>
      <c r="AC59" s="3"/>
      <c r="AD59" s="3" t="s">
        <v>928</v>
      </c>
      <c r="AE59" s="3" t="s">
        <v>41</v>
      </c>
      <c r="AF59" s="3" t="s">
        <v>303</v>
      </c>
      <c r="AG59" s="3"/>
      <c r="AH59" s="5" t="s">
        <v>50</v>
      </c>
      <c r="AI59" s="3" t="s">
        <v>929</v>
      </c>
      <c r="AJ59" s="3" t="s">
        <v>914</v>
      </c>
      <c r="AK59" s="3" t="s">
        <v>48</v>
      </c>
    </row>
    <row r="60" spans="1:37" ht="15">
      <c r="A60" s="3">
        <v>54</v>
      </c>
      <c r="B60" s="3">
        <v>46</v>
      </c>
      <c r="C60" s="3" t="s">
        <v>905</v>
      </c>
      <c r="D60" s="3" t="s">
        <v>906</v>
      </c>
      <c r="E60" s="3" t="s">
        <v>39</v>
      </c>
      <c r="F60" s="3">
        <v>29</v>
      </c>
      <c r="G60" s="3" t="s">
        <v>40</v>
      </c>
      <c r="H60" s="3" t="s">
        <v>41</v>
      </c>
      <c r="I60" s="3" t="s">
        <v>53</v>
      </c>
      <c r="J60" s="3">
        <v>27</v>
      </c>
      <c r="K60" s="15">
        <f t="shared" si="1"/>
        <v>27</v>
      </c>
      <c r="L60" s="4">
        <v>41791</v>
      </c>
      <c r="M60" s="3" t="s">
        <v>62</v>
      </c>
      <c r="N60" s="3" t="s">
        <v>897</v>
      </c>
      <c r="O60" s="3" t="s">
        <v>41</v>
      </c>
      <c r="P60" s="7" t="s">
        <v>930</v>
      </c>
      <c r="Q60" s="3" t="s">
        <v>931</v>
      </c>
      <c r="R60" s="3">
        <v>6</v>
      </c>
      <c r="S60" s="3">
        <v>30</v>
      </c>
      <c r="T60" s="3">
        <v>3</v>
      </c>
      <c r="U60" s="3"/>
      <c r="V60" s="3"/>
      <c r="W60" s="3"/>
      <c r="X60" s="3">
        <v>600</v>
      </c>
      <c r="Y60" s="3" t="s">
        <v>932</v>
      </c>
      <c r="Z60" s="3" t="s">
        <v>46</v>
      </c>
      <c r="AA60" s="3"/>
      <c r="AB60" s="3" t="s">
        <v>48</v>
      </c>
      <c r="AC60" s="3" t="s">
        <v>933</v>
      </c>
      <c r="AD60" s="3" t="s">
        <v>934</v>
      </c>
      <c r="AE60" s="3" t="s">
        <v>48</v>
      </c>
      <c r="AF60" s="3"/>
      <c r="AG60" s="3"/>
      <c r="AH60" s="5" t="s">
        <v>50</v>
      </c>
      <c r="AI60" s="3"/>
      <c r="AJ60" s="3" t="s">
        <v>914</v>
      </c>
      <c r="AK60" s="3" t="s">
        <v>48</v>
      </c>
    </row>
    <row r="61" spans="1:37" ht="15">
      <c r="A61" s="3">
        <v>54</v>
      </c>
      <c r="B61" s="3">
        <v>46</v>
      </c>
      <c r="C61" s="3" t="s">
        <v>905</v>
      </c>
      <c r="D61" s="3" t="s">
        <v>906</v>
      </c>
      <c r="E61" s="3" t="s">
        <v>39</v>
      </c>
      <c r="F61" s="3">
        <v>29</v>
      </c>
      <c r="G61" s="3" t="s">
        <v>40</v>
      </c>
      <c r="H61" s="3" t="s">
        <v>41</v>
      </c>
      <c r="I61" s="3" t="s">
        <v>53</v>
      </c>
      <c r="J61" s="3">
        <v>27</v>
      </c>
      <c r="K61" s="15">
        <f t="shared" si="1"/>
        <v>27</v>
      </c>
      <c r="L61" s="4">
        <v>41791</v>
      </c>
      <c r="M61" s="3" t="s">
        <v>62</v>
      </c>
      <c r="N61" s="3" t="s">
        <v>120</v>
      </c>
      <c r="O61" s="3" t="s">
        <v>41</v>
      </c>
      <c r="P61" s="7" t="s">
        <v>930</v>
      </c>
      <c r="Q61" s="3" t="s">
        <v>931</v>
      </c>
      <c r="R61" s="3">
        <v>6</v>
      </c>
      <c r="S61" s="3">
        <v>30</v>
      </c>
      <c r="T61" s="3">
        <v>3</v>
      </c>
      <c r="U61" s="3"/>
      <c r="V61" s="3"/>
      <c r="W61" s="3"/>
      <c r="X61" s="3">
        <v>600</v>
      </c>
      <c r="Y61" s="3" t="s">
        <v>932</v>
      </c>
      <c r="Z61" s="3" t="s">
        <v>46</v>
      </c>
      <c r="AA61" s="3"/>
      <c r="AB61" s="3" t="s">
        <v>48</v>
      </c>
      <c r="AC61" s="3" t="s">
        <v>933</v>
      </c>
      <c r="AD61" s="3" t="s">
        <v>934</v>
      </c>
      <c r="AE61" s="3" t="s">
        <v>48</v>
      </c>
      <c r="AF61" s="3"/>
      <c r="AG61" s="3"/>
      <c r="AH61" s="5" t="s">
        <v>50</v>
      </c>
      <c r="AI61" s="3"/>
      <c r="AJ61" s="3" t="s">
        <v>914</v>
      </c>
      <c r="AK61" s="3" t="s">
        <v>48</v>
      </c>
    </row>
    <row r="62" spans="1:37" ht="15">
      <c r="A62" s="3">
        <v>63</v>
      </c>
      <c r="B62" s="3">
        <v>56</v>
      </c>
      <c r="C62" s="3" t="s">
        <v>72</v>
      </c>
      <c r="D62" s="3" t="s">
        <v>73</v>
      </c>
      <c r="E62" s="3" t="s">
        <v>357</v>
      </c>
      <c r="F62" s="3">
        <v>1</v>
      </c>
      <c r="G62" s="3" t="s">
        <v>371</v>
      </c>
      <c r="H62" s="3" t="s">
        <v>48</v>
      </c>
      <c r="I62" s="3" t="s">
        <v>371</v>
      </c>
      <c r="J62" s="3">
        <v>1</v>
      </c>
      <c r="K62" s="15">
        <f t="shared" si="1"/>
        <v>1</v>
      </c>
      <c r="L62" s="4">
        <v>39643</v>
      </c>
      <c r="M62" s="3" t="s">
        <v>935</v>
      </c>
      <c r="N62" s="3" t="s">
        <v>43</v>
      </c>
      <c r="O62" s="3" t="s">
        <v>41</v>
      </c>
      <c r="P62" s="7" t="s">
        <v>936</v>
      </c>
      <c r="Q62" s="3" t="s">
        <v>937</v>
      </c>
      <c r="R62" s="3">
        <v>3</v>
      </c>
      <c r="S62" s="3">
        <v>10</v>
      </c>
      <c r="T62" s="3"/>
      <c r="U62" s="3">
        <v>3</v>
      </c>
      <c r="V62" s="3">
        <v>10</v>
      </c>
      <c r="W62" s="3"/>
      <c r="X62" s="3">
        <v>1000</v>
      </c>
      <c r="Y62" s="3"/>
      <c r="Z62" s="3" t="s">
        <v>190</v>
      </c>
      <c r="AA62" s="3" t="s">
        <v>938</v>
      </c>
      <c r="AB62" s="3" t="s">
        <v>41</v>
      </c>
      <c r="AC62" s="3" t="s">
        <v>939</v>
      </c>
      <c r="AD62" s="3" t="s">
        <v>336</v>
      </c>
      <c r="AE62" s="3" t="s">
        <v>41</v>
      </c>
      <c r="AF62" s="3" t="s">
        <v>107</v>
      </c>
      <c r="AG62" s="3" t="s">
        <v>940</v>
      </c>
      <c r="AH62" s="5" t="s">
        <v>50</v>
      </c>
      <c r="AI62" s="3"/>
      <c r="AJ62" s="3" t="s">
        <v>81</v>
      </c>
      <c r="AK62" s="3" t="s">
        <v>48</v>
      </c>
    </row>
    <row r="63" spans="1:37" ht="15">
      <c r="A63" s="3">
        <v>63</v>
      </c>
      <c r="B63" s="3">
        <v>56</v>
      </c>
      <c r="C63" s="3" t="s">
        <v>72</v>
      </c>
      <c r="D63" s="3" t="s">
        <v>73</v>
      </c>
      <c r="E63" s="3" t="s">
        <v>39</v>
      </c>
      <c r="F63" s="3">
        <v>14</v>
      </c>
      <c r="G63" s="3" t="s">
        <v>61</v>
      </c>
      <c r="H63" s="3" t="s">
        <v>41</v>
      </c>
      <c r="I63" s="3" t="s">
        <v>53</v>
      </c>
      <c r="J63" s="3">
        <v>240</v>
      </c>
      <c r="K63" s="15">
        <f t="shared" si="1"/>
        <v>240</v>
      </c>
      <c r="L63" s="4">
        <v>36251</v>
      </c>
      <c r="M63" s="3" t="s">
        <v>74</v>
      </c>
      <c r="N63" s="3" t="s">
        <v>54</v>
      </c>
      <c r="O63" s="3" t="s">
        <v>41</v>
      </c>
      <c r="P63" s="7" t="s">
        <v>75</v>
      </c>
      <c r="Q63" s="3" t="s">
        <v>76</v>
      </c>
      <c r="R63" s="3">
        <v>10</v>
      </c>
      <c r="S63" s="3">
        <v>10</v>
      </c>
      <c r="T63" s="3">
        <v>6</v>
      </c>
      <c r="U63" s="3"/>
      <c r="V63" s="3"/>
      <c r="W63" s="3"/>
      <c r="X63" s="3">
        <v>600</v>
      </c>
      <c r="Y63" s="3" t="s">
        <v>77</v>
      </c>
      <c r="Z63" s="3" t="s">
        <v>46</v>
      </c>
      <c r="AA63" s="3"/>
      <c r="AB63" s="3" t="s">
        <v>48</v>
      </c>
      <c r="AC63" s="3"/>
      <c r="AD63" s="3" t="s">
        <v>78</v>
      </c>
      <c r="AE63" s="3" t="s">
        <v>41</v>
      </c>
      <c r="AF63" s="3" t="s">
        <v>79</v>
      </c>
      <c r="AG63" s="3" t="s">
        <v>80</v>
      </c>
      <c r="AH63" s="5" t="s">
        <v>50</v>
      </c>
      <c r="AI63" s="3"/>
      <c r="AJ63" s="3" t="s">
        <v>81</v>
      </c>
      <c r="AK63" s="3" t="s">
        <v>41</v>
      </c>
    </row>
    <row r="64" spans="1:37" ht="15">
      <c r="A64" s="3">
        <v>63</v>
      </c>
      <c r="B64" s="3">
        <v>56</v>
      </c>
      <c r="C64" s="3" t="s">
        <v>72</v>
      </c>
      <c r="D64" s="3" t="s">
        <v>73</v>
      </c>
      <c r="E64" s="3" t="s">
        <v>39</v>
      </c>
      <c r="F64" s="3">
        <v>14</v>
      </c>
      <c r="G64" s="3" t="s">
        <v>61</v>
      </c>
      <c r="H64" s="3" t="s">
        <v>41</v>
      </c>
      <c r="I64" s="3" t="s">
        <v>53</v>
      </c>
      <c r="J64" s="3">
        <v>240</v>
      </c>
      <c r="K64" s="15">
        <f t="shared" si="1"/>
        <v>240</v>
      </c>
      <c r="L64" s="4">
        <v>36251</v>
      </c>
      <c r="M64" s="3" t="s">
        <v>74</v>
      </c>
      <c r="N64" s="3" t="s">
        <v>43</v>
      </c>
      <c r="O64" s="3" t="s">
        <v>41</v>
      </c>
      <c r="P64" s="7" t="s">
        <v>75</v>
      </c>
      <c r="Q64" s="3" t="s">
        <v>76</v>
      </c>
      <c r="R64" s="3">
        <v>10</v>
      </c>
      <c r="S64" s="3">
        <v>10</v>
      </c>
      <c r="T64" s="3">
        <v>6</v>
      </c>
      <c r="U64" s="3"/>
      <c r="V64" s="3"/>
      <c r="W64" s="3"/>
      <c r="X64" s="3">
        <v>600</v>
      </c>
      <c r="Y64" s="3" t="s">
        <v>77</v>
      </c>
      <c r="Z64" s="3" t="s">
        <v>46</v>
      </c>
      <c r="AA64" s="3"/>
      <c r="AB64" s="3" t="s">
        <v>48</v>
      </c>
      <c r="AC64" s="3"/>
      <c r="AD64" s="3" t="s">
        <v>78</v>
      </c>
      <c r="AE64" s="3" t="s">
        <v>41</v>
      </c>
      <c r="AF64" s="3" t="s">
        <v>79</v>
      </c>
      <c r="AG64" s="3" t="s">
        <v>80</v>
      </c>
      <c r="AH64" s="5" t="s">
        <v>50</v>
      </c>
      <c r="AI64" s="3"/>
      <c r="AJ64" s="3" t="s">
        <v>81</v>
      </c>
      <c r="AK64" s="3" t="s">
        <v>41</v>
      </c>
    </row>
    <row r="65" spans="1:37" ht="15">
      <c r="A65" s="3">
        <v>63</v>
      </c>
      <c r="B65" s="3">
        <v>56</v>
      </c>
      <c r="C65" s="3" t="s">
        <v>72</v>
      </c>
      <c r="D65" s="3" t="s">
        <v>73</v>
      </c>
      <c r="E65" s="3" t="s">
        <v>39</v>
      </c>
      <c r="F65" s="3">
        <v>14</v>
      </c>
      <c r="G65" s="3" t="s">
        <v>61</v>
      </c>
      <c r="H65" s="3" t="s">
        <v>41</v>
      </c>
      <c r="I65" s="3" t="s">
        <v>61</v>
      </c>
      <c r="J65" s="3">
        <v>14</v>
      </c>
      <c r="K65" s="15">
        <f t="shared" si="1"/>
        <v>14</v>
      </c>
      <c r="L65" s="4">
        <v>45576</v>
      </c>
      <c r="M65" s="3" t="s">
        <v>62</v>
      </c>
      <c r="N65" s="3" t="s">
        <v>54</v>
      </c>
      <c r="O65" s="3" t="s">
        <v>41</v>
      </c>
      <c r="P65" s="7" t="s">
        <v>75</v>
      </c>
      <c r="Q65" s="3" t="s">
        <v>76</v>
      </c>
      <c r="R65" s="3">
        <v>10</v>
      </c>
      <c r="S65" s="3">
        <v>10</v>
      </c>
      <c r="T65" s="3">
        <v>6</v>
      </c>
      <c r="U65" s="3"/>
      <c r="V65" s="3"/>
      <c r="W65" s="3"/>
      <c r="X65" s="3">
        <v>600</v>
      </c>
      <c r="Y65" s="3" t="s">
        <v>77</v>
      </c>
      <c r="Z65" s="3" t="s">
        <v>46</v>
      </c>
      <c r="AA65" s="3"/>
      <c r="AB65" s="3" t="s">
        <v>48</v>
      </c>
      <c r="AC65" s="3"/>
      <c r="AD65" s="3" t="s">
        <v>78</v>
      </c>
      <c r="AE65" s="3" t="s">
        <v>41</v>
      </c>
      <c r="AF65" s="3" t="s">
        <v>82</v>
      </c>
      <c r="AG65" s="3" t="s">
        <v>83</v>
      </c>
      <c r="AH65" s="5" t="s">
        <v>50</v>
      </c>
      <c r="AI65" s="3"/>
      <c r="AJ65" s="3" t="s">
        <v>81</v>
      </c>
      <c r="AK65" s="3" t="s">
        <v>41</v>
      </c>
    </row>
    <row r="66" spans="1:37" ht="15">
      <c r="A66" s="3">
        <v>63</v>
      </c>
      <c r="B66" s="3">
        <v>56</v>
      </c>
      <c r="C66" s="3" t="s">
        <v>72</v>
      </c>
      <c r="D66" s="3" t="s">
        <v>73</v>
      </c>
      <c r="E66" s="3" t="s">
        <v>39</v>
      </c>
      <c r="F66" s="3">
        <v>14</v>
      </c>
      <c r="G66" s="3" t="s">
        <v>61</v>
      </c>
      <c r="H66" s="3" t="s">
        <v>41</v>
      </c>
      <c r="I66" s="3" t="s">
        <v>61</v>
      </c>
      <c r="J66" s="3">
        <v>14</v>
      </c>
      <c r="K66" s="15">
        <f t="shared" si="1"/>
        <v>14</v>
      </c>
      <c r="L66" s="4">
        <v>45576</v>
      </c>
      <c r="M66" s="3" t="s">
        <v>62</v>
      </c>
      <c r="N66" s="3" t="s">
        <v>43</v>
      </c>
      <c r="O66" s="3" t="s">
        <v>41</v>
      </c>
      <c r="P66" s="7" t="s">
        <v>75</v>
      </c>
      <c r="Q66" s="3" t="s">
        <v>76</v>
      </c>
      <c r="R66" s="3">
        <v>10</v>
      </c>
      <c r="S66" s="3">
        <v>10</v>
      </c>
      <c r="T66" s="3">
        <v>6</v>
      </c>
      <c r="U66" s="3"/>
      <c r="V66" s="3"/>
      <c r="W66" s="3"/>
      <c r="X66" s="3">
        <v>600</v>
      </c>
      <c r="Y66" s="3" t="s">
        <v>77</v>
      </c>
      <c r="Z66" s="3" t="s">
        <v>46</v>
      </c>
      <c r="AA66" s="3"/>
      <c r="AB66" s="3" t="s">
        <v>48</v>
      </c>
      <c r="AC66" s="3"/>
      <c r="AD66" s="3" t="s">
        <v>78</v>
      </c>
      <c r="AE66" s="3" t="s">
        <v>41</v>
      </c>
      <c r="AF66" s="3" t="s">
        <v>82</v>
      </c>
      <c r="AG66" s="3" t="s">
        <v>83</v>
      </c>
      <c r="AH66" s="5" t="s">
        <v>50</v>
      </c>
      <c r="AI66" s="3"/>
      <c r="AJ66" s="3" t="s">
        <v>81</v>
      </c>
      <c r="AK66" s="3" t="s">
        <v>41</v>
      </c>
    </row>
    <row r="67" spans="1:37" ht="15">
      <c r="A67" s="3">
        <v>65</v>
      </c>
      <c r="B67" s="3">
        <v>58</v>
      </c>
      <c r="C67" s="3" t="s">
        <v>379</v>
      </c>
      <c r="D67" s="3" t="s">
        <v>380</v>
      </c>
      <c r="E67" s="3" t="s">
        <v>357</v>
      </c>
      <c r="F67" s="3">
        <v>1E-3</v>
      </c>
      <c r="G67" s="3" t="s">
        <v>40</v>
      </c>
      <c r="H67" s="3" t="s">
        <v>41</v>
      </c>
      <c r="I67" s="3" t="s">
        <v>53</v>
      </c>
      <c r="J67" s="3">
        <v>7.0000000000000001E-3</v>
      </c>
      <c r="K67" s="15">
        <f t="shared" si="1"/>
        <v>7.0000000000000001E-3</v>
      </c>
      <c r="L67" s="4">
        <v>37226</v>
      </c>
      <c r="M67" s="3" t="s">
        <v>42</v>
      </c>
      <c r="N67" s="3" t="s">
        <v>187</v>
      </c>
      <c r="O67" s="3" t="s">
        <v>41</v>
      </c>
      <c r="P67" s="7" t="s">
        <v>381</v>
      </c>
      <c r="Q67" s="3" t="s">
        <v>382</v>
      </c>
      <c r="R67" s="3">
        <v>1</v>
      </c>
      <c r="S67" s="3">
        <v>3</v>
      </c>
      <c r="T67" s="3">
        <v>10</v>
      </c>
      <c r="U67" s="3">
        <v>1</v>
      </c>
      <c r="V67" s="3"/>
      <c r="W67" s="3"/>
      <c r="X67" s="3">
        <v>30</v>
      </c>
      <c r="Y67" s="3"/>
      <c r="Z67" s="3" t="s">
        <v>46</v>
      </c>
      <c r="AA67" s="3" t="s">
        <v>383</v>
      </c>
      <c r="AB67" s="3" t="s">
        <v>48</v>
      </c>
      <c r="AC67" s="3"/>
      <c r="AD67" s="3" t="s">
        <v>384</v>
      </c>
      <c r="AE67" s="3" t="s">
        <v>41</v>
      </c>
      <c r="AF67" s="3" t="s">
        <v>385</v>
      </c>
      <c r="AG67" s="3" t="s">
        <v>386</v>
      </c>
      <c r="AH67" s="5" t="s">
        <v>50</v>
      </c>
      <c r="AI67" s="3"/>
      <c r="AJ67" s="3" t="s">
        <v>387</v>
      </c>
      <c r="AK67" s="3" t="s">
        <v>41</v>
      </c>
    </row>
    <row r="68" spans="1:37" ht="15">
      <c r="A68" s="3">
        <v>65</v>
      </c>
      <c r="B68" s="3">
        <v>58</v>
      </c>
      <c r="C68" s="3" t="s">
        <v>379</v>
      </c>
      <c r="D68" s="3" t="s">
        <v>380</v>
      </c>
      <c r="E68" s="3" t="s">
        <v>357</v>
      </c>
      <c r="F68" s="3">
        <v>1E-3</v>
      </c>
      <c r="G68" s="3" t="s">
        <v>40</v>
      </c>
      <c r="H68" s="3" t="s">
        <v>41</v>
      </c>
      <c r="I68" s="3" t="s">
        <v>53</v>
      </c>
      <c r="J68" s="3">
        <v>7.0000000000000001E-3</v>
      </c>
      <c r="K68" s="15">
        <f t="shared" si="1"/>
        <v>7.0000000000000001E-3</v>
      </c>
      <c r="L68" s="4">
        <v>37226</v>
      </c>
      <c r="M68" s="3" t="s">
        <v>42</v>
      </c>
      <c r="N68" s="3" t="s">
        <v>43</v>
      </c>
      <c r="O68" s="3" t="s">
        <v>41</v>
      </c>
      <c r="P68" s="7" t="s">
        <v>388</v>
      </c>
      <c r="Q68" s="3" t="s">
        <v>382</v>
      </c>
      <c r="R68" s="3">
        <v>1</v>
      </c>
      <c r="S68" s="3">
        <v>3</v>
      </c>
      <c r="T68" s="3">
        <v>10</v>
      </c>
      <c r="U68" s="3">
        <v>1</v>
      </c>
      <c r="V68" s="3"/>
      <c r="W68" s="3"/>
      <c r="X68" s="3">
        <v>30</v>
      </c>
      <c r="Y68" s="3"/>
      <c r="Z68" s="3" t="s">
        <v>46</v>
      </c>
      <c r="AA68" s="3" t="s">
        <v>383</v>
      </c>
      <c r="AB68" s="3" t="s">
        <v>48</v>
      </c>
      <c r="AC68" s="3"/>
      <c r="AD68" s="3" t="s">
        <v>384</v>
      </c>
      <c r="AE68" s="3" t="s">
        <v>41</v>
      </c>
      <c r="AF68" s="3" t="s">
        <v>385</v>
      </c>
      <c r="AG68" s="3" t="s">
        <v>386</v>
      </c>
      <c r="AH68" s="5" t="s">
        <v>50</v>
      </c>
      <c r="AI68" s="3"/>
      <c r="AJ68" s="3" t="s">
        <v>387</v>
      </c>
      <c r="AK68" s="3" t="s">
        <v>41</v>
      </c>
    </row>
    <row r="69" spans="1:37" ht="15">
      <c r="A69" s="3">
        <v>65</v>
      </c>
      <c r="B69" s="3">
        <v>58</v>
      </c>
      <c r="C69" s="3" t="s">
        <v>379</v>
      </c>
      <c r="D69" s="3" t="s">
        <v>380</v>
      </c>
      <c r="E69" s="3" t="s">
        <v>357</v>
      </c>
      <c r="F69" s="3">
        <v>1E-3</v>
      </c>
      <c r="G69" s="3" t="s">
        <v>40</v>
      </c>
      <c r="H69" s="3" t="s">
        <v>41</v>
      </c>
      <c r="I69" s="3" t="s">
        <v>364</v>
      </c>
      <c r="J69" s="3">
        <v>0.02</v>
      </c>
      <c r="K69" s="15">
        <f t="shared" ref="K69:K100" si="2">IF(J69="--","--",ROUND(J69,2-(1+INT(LOG10(ABS(J69))))))</f>
        <v>0.02</v>
      </c>
      <c r="L69" s="4">
        <v>35888</v>
      </c>
      <c r="M69" s="3" t="s">
        <v>42</v>
      </c>
      <c r="N69" s="3" t="s">
        <v>43</v>
      </c>
      <c r="O69" s="3" t="s">
        <v>41</v>
      </c>
      <c r="P69" s="7" t="s">
        <v>389</v>
      </c>
      <c r="Q69" s="3" t="s">
        <v>390</v>
      </c>
      <c r="R69" s="3"/>
      <c r="S69" s="3"/>
      <c r="T69" s="3">
        <v>3</v>
      </c>
      <c r="U69" s="3"/>
      <c r="V69" s="3">
        <v>3</v>
      </c>
      <c r="W69" s="3"/>
      <c r="X69" s="3">
        <v>10</v>
      </c>
      <c r="Y69" s="3"/>
      <c r="Z69" s="3" t="s">
        <v>46</v>
      </c>
      <c r="AA69" s="3"/>
      <c r="AB69" s="3" t="s">
        <v>48</v>
      </c>
      <c r="AC69" s="3"/>
      <c r="AD69" s="3" t="s">
        <v>391</v>
      </c>
      <c r="AE69" s="3" t="s">
        <v>41</v>
      </c>
      <c r="AF69" s="3" t="s">
        <v>385</v>
      </c>
      <c r="AG69" s="3"/>
      <c r="AH69" s="5" t="s">
        <v>50</v>
      </c>
      <c r="AI69" s="3"/>
      <c r="AJ69" s="3" t="s">
        <v>387</v>
      </c>
      <c r="AK69" s="3" t="s">
        <v>41</v>
      </c>
    </row>
    <row r="70" spans="1:37" ht="15">
      <c r="A70" s="3">
        <v>65</v>
      </c>
      <c r="B70" s="3">
        <v>58</v>
      </c>
      <c r="C70" s="3" t="s">
        <v>379</v>
      </c>
      <c r="D70" s="3" t="s">
        <v>380</v>
      </c>
      <c r="E70" s="3" t="s">
        <v>357</v>
      </c>
      <c r="F70" s="3">
        <v>1E-3</v>
      </c>
      <c r="G70" s="3" t="s">
        <v>40</v>
      </c>
      <c r="H70" s="3" t="s">
        <v>41</v>
      </c>
      <c r="I70" s="3" t="s">
        <v>40</v>
      </c>
      <c r="J70" s="3">
        <v>1E-3</v>
      </c>
      <c r="K70" s="15">
        <f t="shared" si="2"/>
        <v>1E-3</v>
      </c>
      <c r="L70" s="4">
        <v>45170</v>
      </c>
      <c r="M70" s="3" t="s">
        <v>42</v>
      </c>
      <c r="N70" s="3" t="s">
        <v>187</v>
      </c>
      <c r="O70" s="3" t="s">
        <v>41</v>
      </c>
      <c r="P70" s="7" t="s">
        <v>392</v>
      </c>
      <c r="Q70" s="3" t="s">
        <v>393</v>
      </c>
      <c r="R70" s="3"/>
      <c r="S70" s="3">
        <v>3</v>
      </c>
      <c r="T70" s="3">
        <v>10</v>
      </c>
      <c r="U70" s="3"/>
      <c r="V70" s="3"/>
      <c r="W70" s="3"/>
      <c r="X70" s="3">
        <v>30</v>
      </c>
      <c r="Y70" s="3"/>
      <c r="Z70" s="3" t="s">
        <v>46</v>
      </c>
      <c r="AA70" s="3"/>
      <c r="AB70" s="3" t="s">
        <v>48</v>
      </c>
      <c r="AC70" s="3"/>
      <c r="AD70" s="3" t="s">
        <v>394</v>
      </c>
      <c r="AE70" s="3" t="s">
        <v>48</v>
      </c>
      <c r="AF70" s="3"/>
      <c r="AG70" s="3"/>
      <c r="AH70" s="5" t="s">
        <v>50</v>
      </c>
      <c r="AI70" s="3"/>
      <c r="AJ70" s="3" t="s">
        <v>387</v>
      </c>
      <c r="AK70" s="3" t="s">
        <v>41</v>
      </c>
    </row>
    <row r="71" spans="1:37" ht="15">
      <c r="A71" s="3">
        <v>65</v>
      </c>
      <c r="B71" s="3">
        <v>58</v>
      </c>
      <c r="C71" s="3" t="s">
        <v>379</v>
      </c>
      <c r="D71" s="3" t="s">
        <v>380</v>
      </c>
      <c r="E71" s="3" t="s">
        <v>357</v>
      </c>
      <c r="F71" s="3">
        <v>1E-3</v>
      </c>
      <c r="G71" s="3" t="s">
        <v>40</v>
      </c>
      <c r="H71" s="3" t="s">
        <v>41</v>
      </c>
      <c r="I71" s="3" t="s">
        <v>364</v>
      </c>
      <c r="J71" s="3">
        <v>0.02</v>
      </c>
      <c r="K71" s="15">
        <f t="shared" si="2"/>
        <v>0.02</v>
      </c>
      <c r="L71" s="4">
        <v>35888</v>
      </c>
      <c r="M71" s="3" t="s">
        <v>42</v>
      </c>
      <c r="N71" s="3" t="s">
        <v>187</v>
      </c>
      <c r="O71" s="3" t="s">
        <v>41</v>
      </c>
      <c r="P71" s="7" t="s">
        <v>389</v>
      </c>
      <c r="Q71" s="3" t="s">
        <v>390</v>
      </c>
      <c r="R71" s="3"/>
      <c r="S71" s="3"/>
      <c r="T71" s="3">
        <v>3</v>
      </c>
      <c r="U71" s="3"/>
      <c r="V71" s="3">
        <v>3</v>
      </c>
      <c r="W71" s="3"/>
      <c r="X71" s="3">
        <v>10</v>
      </c>
      <c r="Y71" s="3"/>
      <c r="Z71" s="3" t="s">
        <v>46</v>
      </c>
      <c r="AA71" s="3"/>
      <c r="AB71" s="3" t="s">
        <v>48</v>
      </c>
      <c r="AC71" s="3"/>
      <c r="AD71" s="3" t="s">
        <v>391</v>
      </c>
      <c r="AE71" s="3" t="s">
        <v>41</v>
      </c>
      <c r="AF71" s="3" t="s">
        <v>385</v>
      </c>
      <c r="AG71" s="3"/>
      <c r="AH71" s="5" t="s">
        <v>50</v>
      </c>
      <c r="AI71" s="3"/>
      <c r="AJ71" s="3" t="s">
        <v>387</v>
      </c>
      <c r="AK71" s="3" t="s">
        <v>41</v>
      </c>
    </row>
    <row r="72" spans="1:37" ht="15">
      <c r="A72" s="3">
        <v>68</v>
      </c>
      <c r="B72" s="3">
        <v>62</v>
      </c>
      <c r="C72" s="3" t="s">
        <v>2468</v>
      </c>
      <c r="D72" s="3" t="s">
        <v>2469</v>
      </c>
      <c r="E72" s="3" t="s">
        <v>357</v>
      </c>
      <c r="F72" s="3">
        <v>0.4</v>
      </c>
      <c r="G72" s="3" t="s">
        <v>371</v>
      </c>
      <c r="H72" s="3" t="s">
        <v>48</v>
      </c>
      <c r="I72" s="3" t="s">
        <v>371</v>
      </c>
      <c r="J72" s="3">
        <v>0.4</v>
      </c>
      <c r="K72" s="15">
        <f t="shared" si="2"/>
        <v>0.4</v>
      </c>
      <c r="L72" s="4">
        <v>40637</v>
      </c>
      <c r="M72" s="3" t="s">
        <v>62</v>
      </c>
      <c r="N72" s="3" t="s">
        <v>333</v>
      </c>
      <c r="O72" s="3" t="s">
        <v>41</v>
      </c>
      <c r="P72" s="7" t="s">
        <v>2470</v>
      </c>
      <c r="Q72" s="3" t="s">
        <v>2471</v>
      </c>
      <c r="R72" s="3">
        <v>3</v>
      </c>
      <c r="S72" s="3">
        <v>10</v>
      </c>
      <c r="T72" s="3"/>
      <c r="U72" s="3">
        <v>10</v>
      </c>
      <c r="V72" s="3">
        <v>10</v>
      </c>
      <c r="W72" s="3"/>
      <c r="X72" s="3">
        <v>3000</v>
      </c>
      <c r="Y72" s="3"/>
      <c r="Z72" s="3" t="s">
        <v>190</v>
      </c>
      <c r="AA72" s="3"/>
      <c r="AB72" s="3" t="s">
        <v>48</v>
      </c>
      <c r="AC72" s="3" t="s">
        <v>171</v>
      </c>
      <c r="AD72" s="3" t="s">
        <v>219</v>
      </c>
      <c r="AE72" s="3" t="s">
        <v>41</v>
      </c>
      <c r="AF72" t="s">
        <v>91</v>
      </c>
      <c r="AG72" s="160" t="s">
        <v>2461</v>
      </c>
      <c r="AH72" s="6" t="s">
        <v>50</v>
      </c>
      <c r="AI72" s="3"/>
      <c r="AJ72" s="3" t="s">
        <v>2472</v>
      </c>
      <c r="AK72" s="3" t="s">
        <v>41</v>
      </c>
    </row>
    <row r="73" spans="1:37" ht="15">
      <c r="A73" s="3">
        <v>68</v>
      </c>
      <c r="B73" s="3">
        <v>62</v>
      </c>
      <c r="C73" s="3" t="s">
        <v>2468</v>
      </c>
      <c r="D73" s="3" t="s">
        <v>2469</v>
      </c>
      <c r="E73" s="3" t="s">
        <v>357</v>
      </c>
      <c r="F73" s="3">
        <v>0.4</v>
      </c>
      <c r="G73" s="3" t="s">
        <v>371</v>
      </c>
      <c r="H73" s="3" t="s">
        <v>48</v>
      </c>
      <c r="I73" s="3" t="s">
        <v>371</v>
      </c>
      <c r="J73" s="3">
        <v>0.4</v>
      </c>
      <c r="K73" s="15">
        <f t="shared" si="2"/>
        <v>0.4</v>
      </c>
      <c r="L73" s="4">
        <v>40637</v>
      </c>
      <c r="M73" s="3" t="s">
        <v>62</v>
      </c>
      <c r="N73" s="3" t="s">
        <v>274</v>
      </c>
      <c r="O73" s="3" t="s">
        <v>41</v>
      </c>
      <c r="P73" s="7" t="s">
        <v>2470</v>
      </c>
      <c r="Q73" s="3" t="s">
        <v>2471</v>
      </c>
      <c r="R73" s="3">
        <v>3</v>
      </c>
      <c r="S73" s="3">
        <v>10</v>
      </c>
      <c r="T73" s="3"/>
      <c r="U73" s="3">
        <v>10</v>
      </c>
      <c r="V73" s="3">
        <v>10</v>
      </c>
      <c r="W73" s="3"/>
      <c r="X73" s="3">
        <v>3000</v>
      </c>
      <c r="Y73" s="3"/>
      <c r="Z73" s="3" t="s">
        <v>190</v>
      </c>
      <c r="AA73" s="3"/>
      <c r="AB73" s="3" t="s">
        <v>48</v>
      </c>
      <c r="AC73" s="3" t="s">
        <v>171</v>
      </c>
      <c r="AD73" s="3" t="s">
        <v>219</v>
      </c>
      <c r="AE73" s="3" t="s">
        <v>41</v>
      </c>
      <c r="AF73" s="3" t="s">
        <v>91</v>
      </c>
      <c r="AG73" s="3" t="s">
        <v>2461</v>
      </c>
      <c r="AH73" s="6" t="s">
        <v>50</v>
      </c>
      <c r="AI73" s="3"/>
      <c r="AJ73" s="3" t="s">
        <v>2472</v>
      </c>
      <c r="AK73" s="3" t="s">
        <v>41</v>
      </c>
    </row>
    <row r="74" spans="1:37" ht="15">
      <c r="A74" s="3">
        <v>69</v>
      </c>
      <c r="B74" s="3">
        <v>63</v>
      </c>
      <c r="C74" s="3" t="s">
        <v>84</v>
      </c>
      <c r="D74" s="3" t="s">
        <v>85</v>
      </c>
      <c r="E74" s="3" t="s">
        <v>39</v>
      </c>
      <c r="F74" s="3">
        <v>170</v>
      </c>
      <c r="G74" s="3" t="s">
        <v>61</v>
      </c>
      <c r="H74" s="3" t="s">
        <v>41</v>
      </c>
      <c r="I74" s="3" t="s">
        <v>40</v>
      </c>
      <c r="J74" s="3">
        <v>120</v>
      </c>
      <c r="K74" s="15">
        <f t="shared" si="2"/>
        <v>120</v>
      </c>
      <c r="L74" s="4">
        <v>43009</v>
      </c>
      <c r="M74" s="3" t="s">
        <v>86</v>
      </c>
      <c r="N74" s="3" t="s">
        <v>43</v>
      </c>
      <c r="O74" s="3" t="s">
        <v>41</v>
      </c>
      <c r="P74" s="7" t="s">
        <v>87</v>
      </c>
      <c r="Q74" s="3" t="s">
        <v>88</v>
      </c>
      <c r="R74" s="3">
        <v>10</v>
      </c>
      <c r="S74" s="3">
        <v>10</v>
      </c>
      <c r="T74" s="3">
        <v>10</v>
      </c>
      <c r="U74" s="3"/>
      <c r="V74" s="3"/>
      <c r="W74" s="3"/>
      <c r="X74" s="3">
        <v>1000</v>
      </c>
      <c r="Y74" s="3"/>
      <c r="Z74" s="3" t="s">
        <v>46</v>
      </c>
      <c r="AA74" s="3"/>
      <c r="AB74" s="3" t="s">
        <v>41</v>
      </c>
      <c r="AC74" s="3" t="s">
        <v>89</v>
      </c>
      <c r="AD74" s="3" t="s">
        <v>90</v>
      </c>
      <c r="AE74" s="3" t="s">
        <v>41</v>
      </c>
      <c r="AF74" s="3" t="s">
        <v>91</v>
      </c>
      <c r="AG74" s="3" t="s">
        <v>92</v>
      </c>
      <c r="AH74" s="5" t="s">
        <v>50</v>
      </c>
      <c r="AI74" s="3" t="s">
        <v>54</v>
      </c>
      <c r="AJ74" s="3" t="s">
        <v>93</v>
      </c>
      <c r="AK74" s="3" t="s">
        <v>41</v>
      </c>
    </row>
    <row r="75" spans="1:37" ht="15">
      <c r="A75" s="3">
        <v>69</v>
      </c>
      <c r="B75" s="3">
        <v>63</v>
      </c>
      <c r="C75" s="3" t="s">
        <v>84</v>
      </c>
      <c r="D75" s="3" t="s">
        <v>85</v>
      </c>
      <c r="E75" s="3" t="s">
        <v>39</v>
      </c>
      <c r="F75" s="3">
        <v>170</v>
      </c>
      <c r="G75" s="3" t="s">
        <v>61</v>
      </c>
      <c r="H75" s="3" t="s">
        <v>41</v>
      </c>
      <c r="I75" s="3" t="s">
        <v>61</v>
      </c>
      <c r="J75" s="3">
        <v>168</v>
      </c>
      <c r="K75" s="15">
        <f t="shared" si="2"/>
        <v>170</v>
      </c>
      <c r="L75" s="4">
        <v>45371</v>
      </c>
      <c r="M75" s="3" t="s">
        <v>86</v>
      </c>
      <c r="N75" s="3" t="s">
        <v>43</v>
      </c>
      <c r="O75" s="3" t="s">
        <v>41</v>
      </c>
      <c r="P75" s="7" t="s">
        <v>87</v>
      </c>
      <c r="Q75" s="3" t="s">
        <v>88</v>
      </c>
      <c r="R75" s="3">
        <v>10</v>
      </c>
      <c r="S75" s="3">
        <v>10</v>
      </c>
      <c r="T75" s="3">
        <v>10</v>
      </c>
      <c r="U75" s="3"/>
      <c r="V75" s="3"/>
      <c r="W75" s="3"/>
      <c r="X75" s="3">
        <v>1000</v>
      </c>
      <c r="Y75" s="3"/>
      <c r="Z75" s="3" t="s">
        <v>46</v>
      </c>
      <c r="AA75" s="3"/>
      <c r="AB75" s="3" t="s">
        <v>41</v>
      </c>
      <c r="AC75" s="3" t="s">
        <v>89</v>
      </c>
      <c r="AD75" s="3" t="s">
        <v>90</v>
      </c>
      <c r="AE75" s="3" t="s">
        <v>41</v>
      </c>
      <c r="AF75" s="3" t="s">
        <v>94</v>
      </c>
      <c r="AG75" s="3" t="s">
        <v>92</v>
      </c>
      <c r="AH75" s="5" t="s">
        <v>50</v>
      </c>
      <c r="AI75" s="3"/>
      <c r="AJ75" s="3" t="s">
        <v>93</v>
      </c>
      <c r="AK75" s="3" t="s">
        <v>41</v>
      </c>
    </row>
    <row r="76" spans="1:37" ht="15">
      <c r="A76" s="3">
        <v>70</v>
      </c>
      <c r="B76" s="3">
        <v>64</v>
      </c>
      <c r="C76" s="3" t="s">
        <v>941</v>
      </c>
      <c r="D76" s="3" t="s">
        <v>942</v>
      </c>
      <c r="E76" s="3" t="s">
        <v>39</v>
      </c>
      <c r="F76" s="3">
        <v>2</v>
      </c>
      <c r="G76" s="3" t="s">
        <v>61</v>
      </c>
      <c r="H76" s="3" t="s">
        <v>41</v>
      </c>
      <c r="I76" s="3" t="s">
        <v>40</v>
      </c>
      <c r="J76" s="3">
        <v>1.4</v>
      </c>
      <c r="K76" s="15">
        <f t="shared" si="2"/>
        <v>1.4</v>
      </c>
      <c r="L76" s="4">
        <v>43040</v>
      </c>
      <c r="M76" s="3" t="s">
        <v>86</v>
      </c>
      <c r="N76" s="3" t="s">
        <v>43</v>
      </c>
      <c r="O76" s="3" t="s">
        <v>41</v>
      </c>
      <c r="P76" s="7" t="s">
        <v>943</v>
      </c>
      <c r="Q76" s="3" t="s">
        <v>944</v>
      </c>
      <c r="R76" s="3">
        <v>10</v>
      </c>
      <c r="S76" s="3">
        <v>10</v>
      </c>
      <c r="T76" s="3"/>
      <c r="U76" s="3"/>
      <c r="V76" s="3"/>
      <c r="W76" s="3"/>
      <c r="X76" s="3">
        <v>100</v>
      </c>
      <c r="Y76" s="3"/>
      <c r="Z76" s="3" t="s">
        <v>65</v>
      </c>
      <c r="AA76" s="3"/>
      <c r="AB76" s="3" t="s">
        <v>41</v>
      </c>
      <c r="AC76" s="3" t="s">
        <v>945</v>
      </c>
      <c r="AD76" s="3" t="s">
        <v>106</v>
      </c>
      <c r="AE76" s="3" t="s">
        <v>41</v>
      </c>
      <c r="AF76" s="3" t="s">
        <v>107</v>
      </c>
      <c r="AG76" s="3" t="s">
        <v>946</v>
      </c>
      <c r="AH76" s="6" t="s">
        <v>50</v>
      </c>
      <c r="AI76" s="3" t="s">
        <v>97</v>
      </c>
      <c r="AJ76" s="3" t="s">
        <v>3114</v>
      </c>
      <c r="AK76" s="3" t="s">
        <v>41</v>
      </c>
    </row>
    <row r="77" spans="1:37" ht="15">
      <c r="A77" s="3">
        <v>70</v>
      </c>
      <c r="B77" s="3">
        <v>64</v>
      </c>
      <c r="C77" s="3" t="s">
        <v>941</v>
      </c>
      <c r="D77" s="3" t="s">
        <v>942</v>
      </c>
      <c r="E77" s="3" t="s">
        <v>39</v>
      </c>
      <c r="F77" s="3">
        <v>2</v>
      </c>
      <c r="G77" s="3" t="s">
        <v>61</v>
      </c>
      <c r="H77" s="3" t="s">
        <v>41</v>
      </c>
      <c r="I77" s="3" t="s">
        <v>61</v>
      </c>
      <c r="J77" s="3">
        <v>1.96</v>
      </c>
      <c r="K77" s="15">
        <f t="shared" si="2"/>
        <v>2</v>
      </c>
      <c r="L77" s="4">
        <v>45604</v>
      </c>
      <c r="M77" s="3" t="s">
        <v>86</v>
      </c>
      <c r="N77" s="3" t="s">
        <v>43</v>
      </c>
      <c r="O77" s="3" t="s">
        <v>41</v>
      </c>
      <c r="P77" s="3" t="s">
        <v>943</v>
      </c>
      <c r="Q77" s="24" t="s">
        <v>944</v>
      </c>
      <c r="R77" s="24">
        <v>10</v>
      </c>
      <c r="S77" s="24">
        <v>10</v>
      </c>
      <c r="T77" s="24"/>
      <c r="U77" s="24"/>
      <c r="V77" s="24"/>
      <c r="W77" s="24"/>
      <c r="X77" s="24">
        <v>100</v>
      </c>
      <c r="Y77" s="3"/>
      <c r="Z77" s="24" t="s">
        <v>65</v>
      </c>
      <c r="AA77" s="3"/>
      <c r="AB77" s="24" t="s">
        <v>41</v>
      </c>
      <c r="AC77" s="24" t="s">
        <v>945</v>
      </c>
      <c r="AD77" s="24" t="s">
        <v>106</v>
      </c>
      <c r="AE77" s="24" t="s">
        <v>41</v>
      </c>
      <c r="AF77" s="3" t="s">
        <v>222</v>
      </c>
      <c r="AG77" s="24" t="s">
        <v>3113</v>
      </c>
      <c r="AH77" s="6" t="s">
        <v>50</v>
      </c>
      <c r="AI77" s="3"/>
      <c r="AJ77" s="3" t="s">
        <v>3114</v>
      </c>
      <c r="AK77" s="3" t="s">
        <v>41</v>
      </c>
    </row>
    <row r="78" spans="1:37" ht="15">
      <c r="A78" s="3">
        <v>75</v>
      </c>
      <c r="B78" s="3" t="s">
        <v>2118</v>
      </c>
      <c r="C78" s="3" t="s">
        <v>2119</v>
      </c>
      <c r="D78" s="3" t="s">
        <v>2120</v>
      </c>
      <c r="E78" s="3" t="s">
        <v>357</v>
      </c>
      <c r="F78" s="3">
        <v>60</v>
      </c>
      <c r="G78" s="3" t="s">
        <v>364</v>
      </c>
      <c r="H78" s="3" t="s">
        <v>48</v>
      </c>
      <c r="I78" s="3" t="s">
        <v>364</v>
      </c>
      <c r="J78" s="3">
        <v>60</v>
      </c>
      <c r="K78" s="15">
        <f t="shared" si="2"/>
        <v>60</v>
      </c>
      <c r="L78" s="4">
        <v>40086</v>
      </c>
      <c r="M78" s="3" t="s">
        <v>62</v>
      </c>
      <c r="N78" s="3" t="s">
        <v>274</v>
      </c>
      <c r="O78" s="3" t="s">
        <v>41</v>
      </c>
      <c r="P78" s="125" t="s">
        <v>2121</v>
      </c>
      <c r="Q78" s="3" t="s">
        <v>2122</v>
      </c>
      <c r="R78" s="3">
        <v>3</v>
      </c>
      <c r="S78" s="3">
        <v>10</v>
      </c>
      <c r="T78" s="3"/>
      <c r="U78" s="3">
        <v>3</v>
      </c>
      <c r="V78" s="3">
        <v>10</v>
      </c>
      <c r="W78" s="3"/>
      <c r="X78" s="3">
        <v>1000</v>
      </c>
      <c r="Y78" s="3"/>
      <c r="Z78" s="3" t="s">
        <v>190</v>
      </c>
      <c r="AA78" s="3"/>
      <c r="AB78" s="3" t="s">
        <v>48</v>
      </c>
      <c r="AC78" s="3" t="s">
        <v>171</v>
      </c>
      <c r="AD78" s="3" t="s">
        <v>219</v>
      </c>
      <c r="AE78" s="3" t="s">
        <v>41</v>
      </c>
      <c r="AF78" s="3" t="s">
        <v>107</v>
      </c>
      <c r="AG78" s="3"/>
      <c r="AH78" s="6" t="s">
        <v>50</v>
      </c>
      <c r="AI78" s="3"/>
      <c r="AJ78" s="3" t="s">
        <v>2123</v>
      </c>
      <c r="AK78" s="3" t="s">
        <v>41</v>
      </c>
    </row>
    <row r="79" spans="1:37" ht="15">
      <c r="A79" s="3">
        <v>78</v>
      </c>
      <c r="B79" s="3">
        <v>324</v>
      </c>
      <c r="C79" s="3" t="s">
        <v>95</v>
      </c>
      <c r="D79" s="3" t="s">
        <v>96</v>
      </c>
      <c r="E79" s="3" t="s">
        <v>357</v>
      </c>
      <c r="F79" s="3">
        <v>3.9</v>
      </c>
      <c r="G79" s="3" t="s">
        <v>40</v>
      </c>
      <c r="H79" s="3" t="s">
        <v>41</v>
      </c>
      <c r="I79" s="3" t="s">
        <v>364</v>
      </c>
      <c r="J79" s="3">
        <v>5</v>
      </c>
      <c r="K79" s="15">
        <f t="shared" si="2"/>
        <v>5</v>
      </c>
      <c r="L79" s="4">
        <v>33695</v>
      </c>
      <c r="M79" s="3" t="s">
        <v>86</v>
      </c>
      <c r="N79" s="3" t="s">
        <v>43</v>
      </c>
      <c r="O79" s="3" t="s">
        <v>41</v>
      </c>
      <c r="P79" s="7" t="s">
        <v>395</v>
      </c>
      <c r="Q79" s="3" t="s">
        <v>396</v>
      </c>
      <c r="R79" s="3">
        <v>3</v>
      </c>
      <c r="S79" s="3">
        <v>10</v>
      </c>
      <c r="T79" s="3">
        <v>3</v>
      </c>
      <c r="U79" s="3"/>
      <c r="V79" s="3"/>
      <c r="W79" s="3"/>
      <c r="X79" s="3">
        <v>100</v>
      </c>
      <c r="Y79" s="3"/>
      <c r="Z79" s="3" t="s">
        <v>46</v>
      </c>
      <c r="AA79" s="3"/>
      <c r="AB79" s="3" t="s">
        <v>41</v>
      </c>
      <c r="AC79" s="3" t="s">
        <v>397</v>
      </c>
      <c r="AD79" s="3" t="s">
        <v>398</v>
      </c>
      <c r="AE79" s="3" t="s">
        <v>41</v>
      </c>
      <c r="AF79" s="3" t="s">
        <v>107</v>
      </c>
      <c r="AG79" s="3" t="s">
        <v>399</v>
      </c>
      <c r="AH79" s="6" t="s">
        <v>50</v>
      </c>
      <c r="AI79" s="3" t="s">
        <v>400</v>
      </c>
      <c r="AJ79" s="3" t="s">
        <v>101</v>
      </c>
      <c r="AK79" s="3" t="s">
        <v>41</v>
      </c>
    </row>
    <row r="80" spans="1:37" ht="15">
      <c r="A80" s="3">
        <v>78</v>
      </c>
      <c r="B80" s="3">
        <v>324</v>
      </c>
      <c r="C80" s="3" t="s">
        <v>95</v>
      </c>
      <c r="D80" s="3" t="s">
        <v>96</v>
      </c>
      <c r="E80" s="3" t="s">
        <v>357</v>
      </c>
      <c r="F80" s="3">
        <v>3.9</v>
      </c>
      <c r="G80" s="3" t="s">
        <v>40</v>
      </c>
      <c r="H80" s="3" t="s">
        <v>41</v>
      </c>
      <c r="I80" s="3" t="s">
        <v>364</v>
      </c>
      <c r="J80" s="3">
        <v>5</v>
      </c>
      <c r="K80" s="15">
        <f t="shared" si="2"/>
        <v>5</v>
      </c>
      <c r="L80" s="4">
        <v>33695</v>
      </c>
      <c r="M80" s="3" t="s">
        <v>62</v>
      </c>
      <c r="N80" s="3" t="s">
        <v>97</v>
      </c>
      <c r="O80" s="3" t="s">
        <v>41</v>
      </c>
      <c r="P80" s="7" t="s">
        <v>395</v>
      </c>
      <c r="Q80" s="3" t="s">
        <v>396</v>
      </c>
      <c r="R80" s="3">
        <v>3</v>
      </c>
      <c r="S80" s="3">
        <v>10</v>
      </c>
      <c r="T80" s="3">
        <v>3</v>
      </c>
      <c r="U80" s="3"/>
      <c r="V80" s="3"/>
      <c r="W80" s="3"/>
      <c r="X80" s="3">
        <v>100</v>
      </c>
      <c r="Y80" s="3"/>
      <c r="Z80" s="3" t="s">
        <v>46</v>
      </c>
      <c r="AA80" s="3"/>
      <c r="AB80" s="3" t="s">
        <v>41</v>
      </c>
      <c r="AC80" s="3" t="s">
        <v>397</v>
      </c>
      <c r="AD80" s="3" t="s">
        <v>398</v>
      </c>
      <c r="AE80" s="3" t="s">
        <v>41</v>
      </c>
      <c r="AF80" s="3" t="s">
        <v>107</v>
      </c>
      <c r="AG80" s="3"/>
      <c r="AH80" s="6" t="s">
        <v>50</v>
      </c>
      <c r="AI80" s="3"/>
      <c r="AJ80" s="3" t="s">
        <v>101</v>
      </c>
      <c r="AK80" s="3" t="s">
        <v>41</v>
      </c>
    </row>
    <row r="81" spans="1:37" ht="15">
      <c r="A81" s="3">
        <v>78</v>
      </c>
      <c r="B81" s="3">
        <v>324</v>
      </c>
      <c r="C81" s="3" t="s">
        <v>95</v>
      </c>
      <c r="D81" s="3" t="s">
        <v>96</v>
      </c>
      <c r="E81" s="3" t="s">
        <v>357</v>
      </c>
      <c r="F81" s="3">
        <v>3.9</v>
      </c>
      <c r="G81" s="3" t="s">
        <v>40</v>
      </c>
      <c r="H81" s="3" t="s">
        <v>41</v>
      </c>
      <c r="I81" s="3" t="s">
        <v>53</v>
      </c>
      <c r="J81" s="3">
        <v>5</v>
      </c>
      <c r="K81" s="15">
        <f t="shared" si="2"/>
        <v>5</v>
      </c>
      <c r="L81" s="4">
        <v>36557</v>
      </c>
      <c r="M81" s="3" t="s">
        <v>62</v>
      </c>
      <c r="N81" s="3" t="s">
        <v>43</v>
      </c>
      <c r="O81" s="3" t="s">
        <v>41</v>
      </c>
      <c r="P81" s="7" t="s">
        <v>395</v>
      </c>
      <c r="Q81" s="3" t="s">
        <v>396</v>
      </c>
      <c r="R81" s="3">
        <v>3</v>
      </c>
      <c r="S81" s="3">
        <v>10</v>
      </c>
      <c r="T81" s="3">
        <v>3</v>
      </c>
      <c r="U81" s="3"/>
      <c r="V81" s="3"/>
      <c r="W81" s="3"/>
      <c r="X81" s="3">
        <v>100</v>
      </c>
      <c r="Y81" s="3"/>
      <c r="Z81" s="3" t="s">
        <v>46</v>
      </c>
      <c r="AA81" s="3"/>
      <c r="AB81" s="3" t="s">
        <v>41</v>
      </c>
      <c r="AC81" s="3" t="s">
        <v>401</v>
      </c>
      <c r="AD81" s="3" t="s">
        <v>398</v>
      </c>
      <c r="AE81" s="3" t="s">
        <v>41</v>
      </c>
      <c r="AF81" s="3" t="s">
        <v>107</v>
      </c>
      <c r="AG81" s="3"/>
      <c r="AH81" s="6" t="s">
        <v>50</v>
      </c>
      <c r="AI81" s="3"/>
      <c r="AJ81" s="3" t="s">
        <v>101</v>
      </c>
      <c r="AK81" s="3" t="s">
        <v>41</v>
      </c>
    </row>
    <row r="82" spans="1:37" ht="15">
      <c r="A82" s="3">
        <v>78</v>
      </c>
      <c r="B82" s="3">
        <v>324</v>
      </c>
      <c r="C82" s="3" t="s">
        <v>95</v>
      </c>
      <c r="D82" s="3" t="s">
        <v>96</v>
      </c>
      <c r="E82" s="3" t="s">
        <v>357</v>
      </c>
      <c r="F82" s="3">
        <v>3.9</v>
      </c>
      <c r="G82" s="3" t="s">
        <v>40</v>
      </c>
      <c r="H82" s="3" t="s">
        <v>41</v>
      </c>
      <c r="I82" s="3" t="s">
        <v>53</v>
      </c>
      <c r="J82" s="3">
        <v>5</v>
      </c>
      <c r="K82" s="15">
        <f t="shared" si="2"/>
        <v>5</v>
      </c>
      <c r="L82" s="4">
        <v>36557</v>
      </c>
      <c r="M82" s="3" t="s">
        <v>62</v>
      </c>
      <c r="N82" s="3" t="s">
        <v>97</v>
      </c>
      <c r="O82" s="3" t="s">
        <v>41</v>
      </c>
      <c r="P82" s="7" t="s">
        <v>395</v>
      </c>
      <c r="Q82" s="3" t="s">
        <v>396</v>
      </c>
      <c r="R82" s="3">
        <v>3</v>
      </c>
      <c r="S82" s="3">
        <v>10</v>
      </c>
      <c r="T82" s="3">
        <v>3</v>
      </c>
      <c r="U82" s="3"/>
      <c r="V82" s="3"/>
      <c r="W82" s="3"/>
      <c r="X82" s="3">
        <v>100</v>
      </c>
      <c r="Y82" s="3"/>
      <c r="Z82" s="3" t="s">
        <v>46</v>
      </c>
      <c r="AA82" s="3"/>
      <c r="AB82" s="3" t="s">
        <v>41</v>
      </c>
      <c r="AC82" s="3" t="s">
        <v>401</v>
      </c>
      <c r="AD82" s="3" t="s">
        <v>398</v>
      </c>
      <c r="AE82" s="3" t="s">
        <v>41</v>
      </c>
      <c r="AF82" s="3" t="s">
        <v>107</v>
      </c>
      <c r="AG82" s="3"/>
      <c r="AH82" s="6" t="s">
        <v>50</v>
      </c>
      <c r="AI82" s="3"/>
      <c r="AJ82" s="3" t="s">
        <v>101</v>
      </c>
      <c r="AK82" s="3" t="s">
        <v>41</v>
      </c>
    </row>
    <row r="83" spans="1:37" ht="15">
      <c r="A83" s="3">
        <v>78</v>
      </c>
      <c r="B83" s="3">
        <v>324</v>
      </c>
      <c r="C83" s="3" t="s">
        <v>95</v>
      </c>
      <c r="D83" s="3" t="s">
        <v>96</v>
      </c>
      <c r="E83" s="3" t="s">
        <v>357</v>
      </c>
      <c r="F83" s="3">
        <v>3.9</v>
      </c>
      <c r="G83" s="3" t="s">
        <v>40</v>
      </c>
      <c r="H83" s="3" t="s">
        <v>41</v>
      </c>
      <c r="I83" s="3" t="s">
        <v>40</v>
      </c>
      <c r="J83" s="3">
        <v>3.9</v>
      </c>
      <c r="K83" s="15">
        <f t="shared" si="2"/>
        <v>3.9</v>
      </c>
      <c r="L83" s="4">
        <v>43891</v>
      </c>
      <c r="M83" s="3" t="s">
        <v>62</v>
      </c>
      <c r="N83" s="3" t="s">
        <v>43</v>
      </c>
      <c r="O83" s="3" t="s">
        <v>41</v>
      </c>
      <c r="P83" s="7" t="s">
        <v>402</v>
      </c>
      <c r="Q83" s="3" t="s">
        <v>396</v>
      </c>
      <c r="R83" s="3">
        <v>3</v>
      </c>
      <c r="S83" s="3">
        <v>10</v>
      </c>
      <c r="T83" s="3">
        <v>3</v>
      </c>
      <c r="U83" s="3"/>
      <c r="V83" s="3"/>
      <c r="W83" s="3"/>
      <c r="X83" s="3">
        <v>90</v>
      </c>
      <c r="Y83" s="3" t="s">
        <v>403</v>
      </c>
      <c r="Z83" s="3" t="s">
        <v>46</v>
      </c>
      <c r="AA83" s="3"/>
      <c r="AB83" s="3" t="s">
        <v>41</v>
      </c>
      <c r="AC83" s="3" t="s">
        <v>404</v>
      </c>
      <c r="AD83" s="3" t="s">
        <v>405</v>
      </c>
      <c r="AE83" s="3" t="s">
        <v>41</v>
      </c>
      <c r="AF83" s="3" t="s">
        <v>107</v>
      </c>
      <c r="AG83" s="3"/>
      <c r="AH83" s="6" t="s">
        <v>50</v>
      </c>
      <c r="AI83" s="3"/>
      <c r="AJ83" s="3" t="s">
        <v>101</v>
      </c>
      <c r="AK83" s="3" t="s">
        <v>41</v>
      </c>
    </row>
    <row r="84" spans="1:37" ht="15">
      <c r="A84" s="3">
        <v>78</v>
      </c>
      <c r="B84" s="3">
        <v>324</v>
      </c>
      <c r="C84" s="3" t="s">
        <v>95</v>
      </c>
      <c r="D84" s="3" t="s">
        <v>96</v>
      </c>
      <c r="E84" s="3" t="s">
        <v>357</v>
      </c>
      <c r="F84" s="3">
        <v>3.9</v>
      </c>
      <c r="G84" s="3" t="s">
        <v>40</v>
      </c>
      <c r="H84" s="3" t="s">
        <v>41</v>
      </c>
      <c r="I84" s="3" t="s">
        <v>40</v>
      </c>
      <c r="J84" s="3">
        <v>3.9</v>
      </c>
      <c r="K84" s="15">
        <f t="shared" si="2"/>
        <v>3.9</v>
      </c>
      <c r="L84" s="4">
        <v>43891</v>
      </c>
      <c r="M84" s="3" t="s">
        <v>62</v>
      </c>
      <c r="N84" s="3" t="s">
        <v>97</v>
      </c>
      <c r="O84" s="3" t="s">
        <v>41</v>
      </c>
      <c r="P84" s="7" t="s">
        <v>402</v>
      </c>
      <c r="Q84" s="3" t="s">
        <v>396</v>
      </c>
      <c r="R84" s="3">
        <v>3</v>
      </c>
      <c r="S84" s="3">
        <v>10</v>
      </c>
      <c r="T84" s="3">
        <v>3</v>
      </c>
      <c r="U84" s="3"/>
      <c r="V84" s="3"/>
      <c r="W84" s="3"/>
      <c r="X84" s="3">
        <v>90</v>
      </c>
      <c r="Y84" s="3" t="s">
        <v>403</v>
      </c>
      <c r="Z84" s="3" t="s">
        <v>46</v>
      </c>
      <c r="AA84" s="3"/>
      <c r="AB84" s="3" t="s">
        <v>41</v>
      </c>
      <c r="AC84" s="3" t="s">
        <v>404</v>
      </c>
      <c r="AD84" s="3" t="s">
        <v>405</v>
      </c>
      <c r="AE84" s="3" t="s">
        <v>41</v>
      </c>
      <c r="AF84" s="3" t="s">
        <v>107</v>
      </c>
      <c r="AG84" s="3"/>
      <c r="AH84" s="6" t="s">
        <v>50</v>
      </c>
      <c r="AI84" s="3"/>
      <c r="AJ84" s="3" t="s">
        <v>101</v>
      </c>
      <c r="AK84" s="3" t="s">
        <v>41</v>
      </c>
    </row>
    <row r="85" spans="1:37" ht="15">
      <c r="A85" s="3">
        <v>78</v>
      </c>
      <c r="B85" s="3">
        <v>324</v>
      </c>
      <c r="C85" s="3" t="s">
        <v>95</v>
      </c>
      <c r="D85" s="3" t="s">
        <v>96</v>
      </c>
      <c r="E85" s="3" t="s">
        <v>357</v>
      </c>
      <c r="F85" s="3">
        <v>3.9</v>
      </c>
      <c r="G85" s="3" t="s">
        <v>40</v>
      </c>
      <c r="H85" s="3" t="s">
        <v>41</v>
      </c>
      <c r="I85" s="3" t="s">
        <v>371</v>
      </c>
      <c r="J85" s="3">
        <v>100</v>
      </c>
      <c r="K85" s="15">
        <f t="shared" si="2"/>
        <v>100</v>
      </c>
      <c r="L85" s="4">
        <v>39238</v>
      </c>
      <c r="M85" s="3" t="s">
        <v>62</v>
      </c>
      <c r="N85" s="3" t="s">
        <v>43</v>
      </c>
      <c r="O85" s="3" t="s">
        <v>41</v>
      </c>
      <c r="P85" s="7" t="s">
        <v>102</v>
      </c>
      <c r="Q85" s="3" t="s">
        <v>396</v>
      </c>
      <c r="R85" s="3">
        <v>3</v>
      </c>
      <c r="S85" s="3">
        <v>10</v>
      </c>
      <c r="T85" s="3"/>
      <c r="U85" s="3"/>
      <c r="V85" s="3"/>
      <c r="W85" s="3"/>
      <c r="X85" s="3">
        <v>30</v>
      </c>
      <c r="Y85" s="3"/>
      <c r="Z85" s="3" t="s">
        <v>65</v>
      </c>
      <c r="AA85" s="3"/>
      <c r="AB85" s="3" t="s">
        <v>41</v>
      </c>
      <c r="AC85" s="3" t="s">
        <v>406</v>
      </c>
      <c r="AD85" s="3" t="s">
        <v>219</v>
      </c>
      <c r="AE85" s="3" t="s">
        <v>41</v>
      </c>
      <c r="AF85" s="3" t="s">
        <v>407</v>
      </c>
      <c r="AG85" s="3"/>
      <c r="AH85" s="6" t="s">
        <v>50</v>
      </c>
      <c r="AI85" s="3"/>
      <c r="AJ85" s="3" t="s">
        <v>101</v>
      </c>
      <c r="AK85" s="3" t="s">
        <v>41</v>
      </c>
    </row>
    <row r="86" spans="1:37" ht="15">
      <c r="A86" s="3">
        <v>78</v>
      </c>
      <c r="B86" s="3">
        <v>324</v>
      </c>
      <c r="C86" s="3" t="s">
        <v>95</v>
      </c>
      <c r="D86" s="3" t="s">
        <v>96</v>
      </c>
      <c r="E86" s="3" t="s">
        <v>39</v>
      </c>
      <c r="F86" s="3">
        <v>350</v>
      </c>
      <c r="G86" s="3" t="s">
        <v>61</v>
      </c>
      <c r="H86" s="3" t="s">
        <v>41</v>
      </c>
      <c r="I86" s="3" t="s">
        <v>53</v>
      </c>
      <c r="J86" s="3">
        <v>3900</v>
      </c>
      <c r="K86" s="15">
        <f t="shared" si="2"/>
        <v>3900</v>
      </c>
      <c r="L86" s="4">
        <v>36251</v>
      </c>
      <c r="M86" s="3" t="s">
        <v>42</v>
      </c>
      <c r="N86" s="3" t="s">
        <v>97</v>
      </c>
      <c r="O86" s="3" t="s">
        <v>41</v>
      </c>
      <c r="P86" s="7" t="s">
        <v>98</v>
      </c>
      <c r="Q86" s="3" t="s">
        <v>99</v>
      </c>
      <c r="R86" s="3"/>
      <c r="S86" s="3">
        <v>10</v>
      </c>
      <c r="T86" s="3">
        <v>6</v>
      </c>
      <c r="U86" s="3"/>
      <c r="V86" s="3"/>
      <c r="W86" s="3"/>
      <c r="X86" s="3">
        <v>60</v>
      </c>
      <c r="Y86" s="3"/>
      <c r="Z86" s="3" t="s">
        <v>46</v>
      </c>
      <c r="AA86" s="3"/>
      <c r="AB86" s="3" t="s">
        <v>48</v>
      </c>
      <c r="AC86" s="3"/>
      <c r="AD86" s="3" t="s">
        <v>78</v>
      </c>
      <c r="AE86" s="3" t="s">
        <v>41</v>
      </c>
      <c r="AF86" s="3" t="s">
        <v>100</v>
      </c>
      <c r="AG86" s="3"/>
      <c r="AH86" s="6" t="s">
        <v>50</v>
      </c>
      <c r="AI86" s="3" t="s">
        <v>43</v>
      </c>
      <c r="AJ86" s="3" t="s">
        <v>101</v>
      </c>
      <c r="AK86" s="3" t="s">
        <v>41</v>
      </c>
    </row>
    <row r="87" spans="1:37" ht="15">
      <c r="A87" s="3">
        <v>78</v>
      </c>
      <c r="B87" s="3">
        <v>324</v>
      </c>
      <c r="C87" s="3" t="s">
        <v>95</v>
      </c>
      <c r="D87" s="3" t="s">
        <v>96</v>
      </c>
      <c r="E87" s="3" t="s">
        <v>39</v>
      </c>
      <c r="F87" s="3">
        <v>350</v>
      </c>
      <c r="G87" s="3" t="s">
        <v>61</v>
      </c>
      <c r="H87" s="3" t="s">
        <v>41</v>
      </c>
      <c r="I87" s="3" t="s">
        <v>40</v>
      </c>
      <c r="J87" s="3">
        <v>78</v>
      </c>
      <c r="K87" s="15">
        <f t="shared" si="2"/>
        <v>78</v>
      </c>
      <c r="L87" s="4">
        <v>43891</v>
      </c>
      <c r="M87" s="3" t="s">
        <v>62</v>
      </c>
      <c r="N87" s="3" t="s">
        <v>97</v>
      </c>
      <c r="O87" s="3" t="s">
        <v>41</v>
      </c>
      <c r="P87" s="7" t="s">
        <v>102</v>
      </c>
      <c r="Q87" s="3" t="s">
        <v>103</v>
      </c>
      <c r="R87" s="3">
        <v>3</v>
      </c>
      <c r="S87" s="3">
        <v>10</v>
      </c>
      <c r="T87" s="3">
        <v>3</v>
      </c>
      <c r="U87" s="3"/>
      <c r="V87" s="3"/>
      <c r="W87" s="3"/>
      <c r="X87" s="3">
        <v>90</v>
      </c>
      <c r="Y87" s="3" t="s">
        <v>104</v>
      </c>
      <c r="Z87" s="3" t="s">
        <v>46</v>
      </c>
      <c r="AA87" s="3"/>
      <c r="AB87" s="3" t="s">
        <v>48</v>
      </c>
      <c r="AC87" s="3" t="s">
        <v>105</v>
      </c>
      <c r="AD87" s="3" t="s">
        <v>106</v>
      </c>
      <c r="AE87" s="3" t="s">
        <v>41</v>
      </c>
      <c r="AF87" s="3" t="s">
        <v>107</v>
      </c>
      <c r="AG87" s="3"/>
      <c r="AH87" s="6" t="s">
        <v>50</v>
      </c>
      <c r="AI87" s="3"/>
      <c r="AJ87" s="3" t="s">
        <v>101</v>
      </c>
      <c r="AK87" s="3" t="s">
        <v>41</v>
      </c>
    </row>
    <row r="88" spans="1:37" ht="15">
      <c r="A88" s="3">
        <v>78</v>
      </c>
      <c r="B88" s="3">
        <v>324</v>
      </c>
      <c r="C88" s="3" t="s">
        <v>95</v>
      </c>
      <c r="D88" s="3" t="s">
        <v>96</v>
      </c>
      <c r="E88" s="3" t="s">
        <v>39</v>
      </c>
      <c r="F88" s="3">
        <v>350</v>
      </c>
      <c r="G88" s="3" t="s">
        <v>61</v>
      </c>
      <c r="H88" s="3" t="s">
        <v>41</v>
      </c>
      <c r="I88" s="3" t="s">
        <v>61</v>
      </c>
      <c r="J88" s="3">
        <v>350</v>
      </c>
      <c r="K88" s="15">
        <f t="shared" si="2"/>
        <v>350</v>
      </c>
      <c r="L88" s="4">
        <v>45576</v>
      </c>
      <c r="M88" s="3" t="s">
        <v>42</v>
      </c>
      <c r="N88" s="3" t="s">
        <v>97</v>
      </c>
      <c r="O88" s="3" t="s">
        <v>41</v>
      </c>
      <c r="P88" s="7" t="s">
        <v>98</v>
      </c>
      <c r="Q88" s="3" t="s">
        <v>99</v>
      </c>
      <c r="R88" s="3"/>
      <c r="S88" s="3">
        <v>10</v>
      </c>
      <c r="T88" s="3">
        <v>6</v>
      </c>
      <c r="U88" s="3"/>
      <c r="V88" s="3"/>
      <c r="W88" s="3"/>
      <c r="X88" s="3">
        <v>60</v>
      </c>
      <c r="Y88" s="3"/>
      <c r="Z88" s="3" t="s">
        <v>46</v>
      </c>
      <c r="AA88" s="3"/>
      <c r="AB88" s="3" t="s">
        <v>48</v>
      </c>
      <c r="AC88" s="3"/>
      <c r="AD88" s="3" t="s">
        <v>78</v>
      </c>
      <c r="AE88" s="3" t="s">
        <v>41</v>
      </c>
      <c r="AF88" s="3" t="s">
        <v>108</v>
      </c>
      <c r="AG88" s="3" t="s">
        <v>109</v>
      </c>
      <c r="AH88" s="6" t="s">
        <v>50</v>
      </c>
      <c r="AI88" s="3"/>
      <c r="AJ88" s="3" t="s">
        <v>101</v>
      </c>
      <c r="AK88" s="3" t="s">
        <v>41</v>
      </c>
    </row>
    <row r="89" spans="1:37" ht="15">
      <c r="A89" s="3">
        <v>81</v>
      </c>
      <c r="B89" s="3">
        <v>73</v>
      </c>
      <c r="C89" s="3" t="s">
        <v>110</v>
      </c>
      <c r="D89" s="3" t="s">
        <v>111</v>
      </c>
      <c r="E89" s="3" t="s">
        <v>357</v>
      </c>
      <c r="F89" s="3">
        <v>100</v>
      </c>
      <c r="G89" s="3" t="s">
        <v>40</v>
      </c>
      <c r="H89" s="3" t="s">
        <v>41</v>
      </c>
      <c r="I89" s="3" t="s">
        <v>40</v>
      </c>
      <c r="J89" s="3">
        <v>100</v>
      </c>
      <c r="K89" s="15">
        <f t="shared" si="2"/>
        <v>100</v>
      </c>
      <c r="L89" s="4">
        <v>42948</v>
      </c>
      <c r="M89" s="3" t="s">
        <v>42</v>
      </c>
      <c r="N89" s="3" t="s">
        <v>97</v>
      </c>
      <c r="O89" s="3" t="s">
        <v>41</v>
      </c>
      <c r="P89" s="7" t="s">
        <v>408</v>
      </c>
      <c r="Q89" s="3" t="s">
        <v>409</v>
      </c>
      <c r="R89" s="3"/>
      <c r="S89" s="3">
        <v>10</v>
      </c>
      <c r="T89" s="3">
        <v>3</v>
      </c>
      <c r="U89" s="3"/>
      <c r="V89" s="3"/>
      <c r="W89" s="3"/>
      <c r="X89" s="3">
        <v>30</v>
      </c>
      <c r="Y89" s="3"/>
      <c r="Z89" s="3" t="s">
        <v>46</v>
      </c>
      <c r="AA89" s="3"/>
      <c r="AB89" s="3" t="s">
        <v>48</v>
      </c>
      <c r="AC89" s="3"/>
      <c r="AD89" s="3" t="s">
        <v>410</v>
      </c>
      <c r="AE89" s="3" t="s">
        <v>41</v>
      </c>
      <c r="AF89" s="3" t="s">
        <v>411</v>
      </c>
      <c r="AG89" s="3" t="s">
        <v>412</v>
      </c>
      <c r="AH89" s="6" t="s">
        <v>50</v>
      </c>
      <c r="AI89" s="3" t="s">
        <v>413</v>
      </c>
      <c r="AJ89" s="3" t="s">
        <v>119</v>
      </c>
      <c r="AK89" s="3" t="s">
        <v>41</v>
      </c>
    </row>
    <row r="90" spans="1:37" ht="15">
      <c r="A90" s="3">
        <v>81</v>
      </c>
      <c r="B90" s="3">
        <v>73</v>
      </c>
      <c r="C90" s="3" t="s">
        <v>110</v>
      </c>
      <c r="D90" s="3" t="s">
        <v>111</v>
      </c>
      <c r="E90" s="3" t="s">
        <v>357</v>
      </c>
      <c r="F90" s="3">
        <v>100</v>
      </c>
      <c r="G90" s="3" t="s">
        <v>40</v>
      </c>
      <c r="H90" s="3" t="s">
        <v>41</v>
      </c>
      <c r="I90" s="3" t="s">
        <v>53</v>
      </c>
      <c r="J90" s="3">
        <v>1.7</v>
      </c>
      <c r="K90" s="15">
        <f t="shared" si="2"/>
        <v>1.7</v>
      </c>
      <c r="L90" s="4">
        <v>45017</v>
      </c>
      <c r="M90" s="3" t="s">
        <v>42</v>
      </c>
      <c r="N90" s="3" t="s">
        <v>97</v>
      </c>
      <c r="O90" s="3" t="s">
        <v>41</v>
      </c>
      <c r="P90" s="7" t="s">
        <v>408</v>
      </c>
      <c r="Q90" s="3" t="s">
        <v>414</v>
      </c>
      <c r="R90" s="3"/>
      <c r="S90" s="3">
        <v>100</v>
      </c>
      <c r="T90" s="3">
        <v>3</v>
      </c>
      <c r="U90" s="3">
        <v>10</v>
      </c>
      <c r="V90" s="3"/>
      <c r="W90" s="3"/>
      <c r="X90" s="3">
        <v>3000</v>
      </c>
      <c r="Y90" s="3" t="s">
        <v>415</v>
      </c>
      <c r="Z90" s="3" t="s">
        <v>46</v>
      </c>
      <c r="AA90" s="3"/>
      <c r="AB90" s="3" t="s">
        <v>48</v>
      </c>
      <c r="AC90" s="3"/>
      <c r="AD90" s="3" t="s">
        <v>416</v>
      </c>
      <c r="AE90" s="3" t="s">
        <v>41</v>
      </c>
      <c r="AF90" s="3" t="s">
        <v>417</v>
      </c>
      <c r="AG90" s="3"/>
      <c r="AH90" s="6" t="s">
        <v>50</v>
      </c>
      <c r="AI90" s="3"/>
      <c r="AJ90" s="3" t="s">
        <v>119</v>
      </c>
      <c r="AK90" s="3" t="s">
        <v>41</v>
      </c>
    </row>
    <row r="91" spans="1:37" ht="15">
      <c r="A91" s="3">
        <v>81</v>
      </c>
      <c r="B91" s="3">
        <v>73</v>
      </c>
      <c r="C91" s="3" t="s">
        <v>110</v>
      </c>
      <c r="D91" s="3" t="s">
        <v>111</v>
      </c>
      <c r="E91" s="3" t="s">
        <v>39</v>
      </c>
      <c r="F91" s="3">
        <v>3300</v>
      </c>
      <c r="G91" s="3" t="s">
        <v>53</v>
      </c>
      <c r="H91" s="3" t="s">
        <v>41</v>
      </c>
      <c r="I91" s="3" t="s">
        <v>40</v>
      </c>
      <c r="J91" s="3">
        <v>5000</v>
      </c>
      <c r="K91" s="15">
        <f t="shared" si="2"/>
        <v>5000</v>
      </c>
      <c r="L91" s="4">
        <v>42948</v>
      </c>
      <c r="M91" s="3" t="s">
        <v>86</v>
      </c>
      <c r="N91" s="3" t="s">
        <v>97</v>
      </c>
      <c r="O91" s="3" t="s">
        <v>41</v>
      </c>
      <c r="P91" s="7" t="s">
        <v>112</v>
      </c>
      <c r="Q91" s="3" t="s">
        <v>113</v>
      </c>
      <c r="R91" s="3">
        <v>3</v>
      </c>
      <c r="S91" s="3">
        <v>10</v>
      </c>
      <c r="T91" s="3"/>
      <c r="U91" s="3"/>
      <c r="V91" s="3"/>
      <c r="W91" s="3"/>
      <c r="X91" s="3">
        <v>30</v>
      </c>
      <c r="Y91" s="3"/>
      <c r="Z91" s="3" t="s">
        <v>114</v>
      </c>
      <c r="AA91" s="3"/>
      <c r="AB91" s="3" t="s">
        <v>48</v>
      </c>
      <c r="AC91" s="3" t="s">
        <v>115</v>
      </c>
      <c r="AD91" s="3" t="s">
        <v>116</v>
      </c>
      <c r="AE91" s="3" t="s">
        <v>41</v>
      </c>
      <c r="AF91" s="3" t="s">
        <v>117</v>
      </c>
      <c r="AG91" s="3"/>
      <c r="AH91" s="6" t="s">
        <v>50</v>
      </c>
      <c r="AI91" s="3" t="s">
        <v>118</v>
      </c>
      <c r="AJ91" s="3" t="s">
        <v>119</v>
      </c>
      <c r="AK91" s="3" t="s">
        <v>41</v>
      </c>
    </row>
    <row r="92" spans="1:37" ht="15">
      <c r="A92" s="3">
        <v>81</v>
      </c>
      <c r="B92" s="3">
        <v>73</v>
      </c>
      <c r="C92" s="3" t="s">
        <v>110</v>
      </c>
      <c r="D92" s="3" t="s">
        <v>111</v>
      </c>
      <c r="E92" s="3" t="s">
        <v>39</v>
      </c>
      <c r="F92" s="3">
        <v>3300</v>
      </c>
      <c r="G92" s="3" t="s">
        <v>53</v>
      </c>
      <c r="H92" s="3" t="s">
        <v>41</v>
      </c>
      <c r="I92" s="3" t="s">
        <v>53</v>
      </c>
      <c r="J92" s="3">
        <v>3300</v>
      </c>
      <c r="K92" s="15">
        <f t="shared" si="2"/>
        <v>3300</v>
      </c>
      <c r="L92" s="4">
        <v>45017</v>
      </c>
      <c r="M92" s="3" t="s">
        <v>62</v>
      </c>
      <c r="N92" s="3" t="s">
        <v>120</v>
      </c>
      <c r="O92" s="3" t="s">
        <v>41</v>
      </c>
      <c r="P92" s="7" t="s">
        <v>121</v>
      </c>
      <c r="Q92" s="3" t="s">
        <v>122</v>
      </c>
      <c r="R92" s="3">
        <v>6</v>
      </c>
      <c r="S92" s="3">
        <v>30</v>
      </c>
      <c r="T92" s="3"/>
      <c r="U92" s="3"/>
      <c r="V92" s="3"/>
      <c r="W92" s="3"/>
      <c r="X92" s="3">
        <v>200</v>
      </c>
      <c r="Y92" s="3"/>
      <c r="Z92" s="3" t="s">
        <v>123</v>
      </c>
      <c r="AA92" s="3"/>
      <c r="AB92" s="3" t="s">
        <v>48</v>
      </c>
      <c r="AC92" s="3" t="s">
        <v>124</v>
      </c>
      <c r="AD92" s="3" t="s">
        <v>125</v>
      </c>
      <c r="AE92" s="3" t="s">
        <v>48</v>
      </c>
      <c r="AF92" s="3"/>
      <c r="AG92" s="3"/>
      <c r="AH92" s="6" t="s">
        <v>50</v>
      </c>
      <c r="AI92" s="3"/>
      <c r="AJ92" s="3" t="s">
        <v>119</v>
      </c>
      <c r="AK92" s="3" t="s">
        <v>41</v>
      </c>
    </row>
    <row r="93" spans="1:37" ht="15">
      <c r="A93" s="3">
        <v>82</v>
      </c>
      <c r="B93" s="3">
        <v>75</v>
      </c>
      <c r="C93" s="3" t="s">
        <v>955</v>
      </c>
      <c r="D93" s="3" t="s">
        <v>956</v>
      </c>
      <c r="E93" s="3" t="s">
        <v>357</v>
      </c>
      <c r="F93" s="3">
        <v>2</v>
      </c>
      <c r="G93" s="3" t="s">
        <v>53</v>
      </c>
      <c r="H93" s="3" t="s">
        <v>41</v>
      </c>
      <c r="I93" s="3" t="s">
        <v>53</v>
      </c>
      <c r="J93" s="3">
        <v>2</v>
      </c>
      <c r="K93" s="15">
        <f t="shared" si="2"/>
        <v>2</v>
      </c>
      <c r="L93" s="4">
        <v>41456</v>
      </c>
      <c r="M93" s="3" t="s">
        <v>186</v>
      </c>
      <c r="N93" s="3" t="s">
        <v>489</v>
      </c>
      <c r="O93" s="3" t="s">
        <v>41</v>
      </c>
      <c r="P93" s="7" t="s">
        <v>957</v>
      </c>
      <c r="Q93" s="3" t="s">
        <v>958</v>
      </c>
      <c r="R93" s="3">
        <v>10</v>
      </c>
      <c r="S93" s="3">
        <v>30</v>
      </c>
      <c r="T93" s="3"/>
      <c r="U93" s="3"/>
      <c r="V93" s="3"/>
      <c r="W93" s="3"/>
      <c r="X93" s="3">
        <v>300</v>
      </c>
      <c r="Y93" s="3"/>
      <c r="Z93" s="3" t="s">
        <v>123</v>
      </c>
      <c r="AA93" s="3"/>
      <c r="AB93" s="3" t="s">
        <v>41</v>
      </c>
      <c r="AC93" s="3" t="s">
        <v>959</v>
      </c>
      <c r="AD93" s="3" t="s">
        <v>960</v>
      </c>
      <c r="AE93" s="3" t="s">
        <v>41</v>
      </c>
      <c r="AF93" s="3" t="s">
        <v>107</v>
      </c>
      <c r="AG93" s="3"/>
      <c r="AH93" s="6" t="s">
        <v>50</v>
      </c>
      <c r="AI93" s="3"/>
      <c r="AJ93" s="3" t="s">
        <v>961</v>
      </c>
      <c r="AK93" s="3" t="s">
        <v>48</v>
      </c>
    </row>
    <row r="94" spans="1:37" ht="15">
      <c r="A94" s="3">
        <v>82</v>
      </c>
      <c r="B94" s="3">
        <v>75</v>
      </c>
      <c r="C94" s="3" t="s">
        <v>955</v>
      </c>
      <c r="D94" s="3" t="s">
        <v>956</v>
      </c>
      <c r="E94" s="3" t="s">
        <v>357</v>
      </c>
      <c r="F94" s="3">
        <v>2</v>
      </c>
      <c r="G94" s="3" t="s">
        <v>53</v>
      </c>
      <c r="H94" s="3" t="s">
        <v>41</v>
      </c>
      <c r="I94" s="3" t="s">
        <v>364</v>
      </c>
      <c r="J94" s="3">
        <v>2</v>
      </c>
      <c r="K94" s="15">
        <f t="shared" si="2"/>
        <v>2</v>
      </c>
      <c r="L94" s="4">
        <v>37565</v>
      </c>
      <c r="M94" s="3" t="s">
        <v>62</v>
      </c>
      <c r="N94" s="3" t="s">
        <v>489</v>
      </c>
      <c r="O94" s="3" t="s">
        <v>41</v>
      </c>
      <c r="P94" s="7" t="s">
        <v>962</v>
      </c>
      <c r="Q94" s="3" t="s">
        <v>963</v>
      </c>
      <c r="R94" s="3">
        <v>3</v>
      </c>
      <c r="S94" s="3">
        <v>10</v>
      </c>
      <c r="T94" s="3">
        <v>10</v>
      </c>
      <c r="U94" s="3"/>
      <c r="V94" s="3">
        <v>3</v>
      </c>
      <c r="W94" s="3"/>
      <c r="X94" s="3">
        <v>1000</v>
      </c>
      <c r="Y94" s="3" t="s">
        <v>964</v>
      </c>
      <c r="Z94" s="3" t="s">
        <v>190</v>
      </c>
      <c r="AA94" s="3"/>
      <c r="AB94" s="3" t="s">
        <v>48</v>
      </c>
      <c r="AC94" s="3" t="s">
        <v>965</v>
      </c>
      <c r="AD94" s="3" t="s">
        <v>370</v>
      </c>
      <c r="AE94" s="3" t="s">
        <v>41</v>
      </c>
      <c r="AF94" s="3" t="s">
        <v>107</v>
      </c>
      <c r="AG94" s="3"/>
      <c r="AH94" s="6" t="s">
        <v>50</v>
      </c>
      <c r="AI94" s="3"/>
      <c r="AJ94" s="3" t="s">
        <v>961</v>
      </c>
      <c r="AK94" s="3" t="s">
        <v>48</v>
      </c>
    </row>
    <row r="95" spans="1:37" ht="15">
      <c r="A95" s="3">
        <v>82</v>
      </c>
      <c r="B95" s="3">
        <v>75</v>
      </c>
      <c r="C95" s="3" t="s">
        <v>955</v>
      </c>
      <c r="D95" s="3" t="s">
        <v>956</v>
      </c>
      <c r="E95" s="3" t="s">
        <v>39</v>
      </c>
      <c r="F95" s="3">
        <v>660</v>
      </c>
      <c r="G95" s="3" t="s">
        <v>53</v>
      </c>
      <c r="H95" s="3" t="s">
        <v>48</v>
      </c>
      <c r="I95" s="3" t="s">
        <v>53</v>
      </c>
      <c r="J95" s="3">
        <v>660</v>
      </c>
      <c r="K95" s="15">
        <f t="shared" si="2"/>
        <v>660</v>
      </c>
      <c r="L95" s="4">
        <v>41456</v>
      </c>
      <c r="M95" s="3" t="s">
        <v>186</v>
      </c>
      <c r="N95" s="3" t="s">
        <v>120</v>
      </c>
      <c r="O95" s="3" t="s">
        <v>41</v>
      </c>
      <c r="P95" s="7" t="s">
        <v>966</v>
      </c>
      <c r="Q95" s="3" t="s">
        <v>967</v>
      </c>
      <c r="R95" s="3">
        <v>3</v>
      </c>
      <c r="S95" s="3">
        <v>30</v>
      </c>
      <c r="T95" s="3"/>
      <c r="U95" s="3"/>
      <c r="V95" s="3"/>
      <c r="W95" s="3"/>
      <c r="X95" s="3">
        <v>100</v>
      </c>
      <c r="Y95" s="3" t="s">
        <v>968</v>
      </c>
      <c r="Z95" s="3" t="s">
        <v>123</v>
      </c>
      <c r="AA95" s="3"/>
      <c r="AB95" s="3" t="s">
        <v>41</v>
      </c>
      <c r="AC95" s="3" t="s">
        <v>959</v>
      </c>
      <c r="AD95" s="3" t="s">
        <v>133</v>
      </c>
      <c r="AE95" s="3" t="s">
        <v>48</v>
      </c>
      <c r="AF95" s="3"/>
      <c r="AG95" s="3" t="s">
        <v>969</v>
      </c>
      <c r="AH95" s="6" t="s">
        <v>50</v>
      </c>
      <c r="AI95" s="3"/>
      <c r="AJ95" s="3" t="s">
        <v>961</v>
      </c>
      <c r="AK95" s="3" t="s">
        <v>48</v>
      </c>
    </row>
    <row r="96" spans="1:37" ht="15">
      <c r="A96" s="3">
        <v>83</v>
      </c>
      <c r="B96" s="3">
        <v>333</v>
      </c>
      <c r="C96" s="3" t="s">
        <v>126</v>
      </c>
      <c r="D96" s="3" t="s">
        <v>127</v>
      </c>
      <c r="E96" s="3" t="s">
        <v>357</v>
      </c>
      <c r="F96" s="3">
        <v>5000</v>
      </c>
      <c r="G96" s="3" t="s">
        <v>364</v>
      </c>
      <c r="H96" s="3" t="s">
        <v>48</v>
      </c>
      <c r="I96" s="3" t="s">
        <v>364</v>
      </c>
      <c r="J96" s="3">
        <v>5000</v>
      </c>
      <c r="K96" s="15">
        <f t="shared" si="2"/>
        <v>5000</v>
      </c>
      <c r="L96" s="4">
        <v>37890</v>
      </c>
      <c r="M96" s="3" t="s">
        <v>186</v>
      </c>
      <c r="N96" s="3" t="s">
        <v>120</v>
      </c>
      <c r="O96" s="3" t="s">
        <v>41</v>
      </c>
      <c r="P96" s="7" t="s">
        <v>970</v>
      </c>
      <c r="Q96" s="3" t="s">
        <v>971</v>
      </c>
      <c r="R96" s="3">
        <v>3</v>
      </c>
      <c r="S96" s="3">
        <v>10</v>
      </c>
      <c r="T96" s="3"/>
      <c r="U96" s="3"/>
      <c r="V96" s="3">
        <v>10</v>
      </c>
      <c r="W96" s="3"/>
      <c r="X96" s="3">
        <v>300</v>
      </c>
      <c r="Y96" s="3"/>
      <c r="Z96" s="3" t="s">
        <v>46</v>
      </c>
      <c r="AA96" s="3"/>
      <c r="AB96" s="3" t="s">
        <v>48</v>
      </c>
      <c r="AC96" s="3" t="s">
        <v>972</v>
      </c>
      <c r="AD96" s="3" t="s">
        <v>973</v>
      </c>
      <c r="AE96" s="3" t="s">
        <v>41</v>
      </c>
      <c r="AF96" s="3" t="s">
        <v>974</v>
      </c>
      <c r="AG96" s="3"/>
      <c r="AH96" s="6" t="s">
        <v>50</v>
      </c>
      <c r="AI96" s="3"/>
      <c r="AJ96" s="3" t="s">
        <v>130</v>
      </c>
      <c r="AK96" s="3" t="s">
        <v>48</v>
      </c>
    </row>
    <row r="97" spans="1:37" ht="15">
      <c r="A97" s="3">
        <v>83</v>
      </c>
      <c r="B97" s="3">
        <v>333</v>
      </c>
      <c r="C97" s="3" t="s">
        <v>126</v>
      </c>
      <c r="D97" s="3" t="s">
        <v>127</v>
      </c>
      <c r="E97" s="3" t="s">
        <v>39</v>
      </c>
      <c r="F97" s="3">
        <v>2900</v>
      </c>
      <c r="G97" s="3" t="s">
        <v>40</v>
      </c>
      <c r="H97" s="3" t="s">
        <v>41</v>
      </c>
      <c r="I97" s="3" t="s">
        <v>53</v>
      </c>
      <c r="J97" s="3">
        <v>13000</v>
      </c>
      <c r="K97" s="15">
        <f t="shared" si="2"/>
        <v>13000</v>
      </c>
      <c r="L97" s="4">
        <v>36251</v>
      </c>
      <c r="M97" s="3" t="s">
        <v>42</v>
      </c>
      <c r="N97" s="3" t="s">
        <v>54</v>
      </c>
      <c r="O97" s="3" t="s">
        <v>41</v>
      </c>
      <c r="P97" s="7" t="s">
        <v>128</v>
      </c>
      <c r="Q97" s="3" t="s">
        <v>129</v>
      </c>
      <c r="R97" s="3"/>
      <c r="S97" s="3">
        <v>10</v>
      </c>
      <c r="T97" s="3">
        <v>6</v>
      </c>
      <c r="U97" s="3"/>
      <c r="V97" s="3"/>
      <c r="W97" s="3"/>
      <c r="X97" s="3">
        <v>60</v>
      </c>
      <c r="Y97" s="3"/>
      <c r="Z97" s="3" t="s">
        <v>46</v>
      </c>
      <c r="AA97" s="3"/>
      <c r="AB97" s="3" t="s">
        <v>48</v>
      </c>
      <c r="AC97" s="3"/>
      <c r="AD97" s="3" t="s">
        <v>78</v>
      </c>
      <c r="AE97" s="3" t="s">
        <v>48</v>
      </c>
      <c r="AF97" s="3"/>
      <c r="AG97" s="3"/>
      <c r="AH97" s="6" t="s">
        <v>50</v>
      </c>
      <c r="AI97" s="3"/>
      <c r="AJ97" s="3" t="s">
        <v>130</v>
      </c>
      <c r="AK97" s="3" t="s">
        <v>41</v>
      </c>
    </row>
    <row r="98" spans="1:37" ht="15">
      <c r="A98" s="3">
        <v>83</v>
      </c>
      <c r="B98" s="3">
        <v>333</v>
      </c>
      <c r="C98" s="3" t="s">
        <v>126</v>
      </c>
      <c r="D98" s="3" t="s">
        <v>127</v>
      </c>
      <c r="E98" s="3" t="s">
        <v>39</v>
      </c>
      <c r="F98" s="3">
        <v>2900</v>
      </c>
      <c r="G98" s="3" t="s">
        <v>40</v>
      </c>
      <c r="H98" s="3" t="s">
        <v>41</v>
      </c>
      <c r="I98" s="3" t="s">
        <v>53</v>
      </c>
      <c r="J98" s="3">
        <v>13000</v>
      </c>
      <c r="K98" s="15">
        <f t="shared" si="2"/>
        <v>13000</v>
      </c>
      <c r="L98" s="4">
        <v>36251</v>
      </c>
      <c r="M98" s="3" t="s">
        <v>42</v>
      </c>
      <c r="N98" s="3" t="s">
        <v>43</v>
      </c>
      <c r="O98" s="3" t="s">
        <v>41</v>
      </c>
      <c r="P98" s="7" t="s">
        <v>128</v>
      </c>
      <c r="Q98" s="3" t="s">
        <v>129</v>
      </c>
      <c r="R98" s="3"/>
      <c r="S98" s="3">
        <v>10</v>
      </c>
      <c r="T98" s="3">
        <v>6</v>
      </c>
      <c r="U98" s="3"/>
      <c r="V98" s="3"/>
      <c r="W98" s="3"/>
      <c r="X98" s="3">
        <v>60</v>
      </c>
      <c r="Y98" s="3"/>
      <c r="Z98" s="3" t="s">
        <v>46</v>
      </c>
      <c r="AA98" s="3"/>
      <c r="AB98" s="3" t="s">
        <v>48</v>
      </c>
      <c r="AC98" s="3"/>
      <c r="AD98" s="3" t="s">
        <v>78</v>
      </c>
      <c r="AE98" s="3" t="s">
        <v>48</v>
      </c>
      <c r="AF98" s="3"/>
      <c r="AG98" s="3"/>
      <c r="AH98" s="6" t="s">
        <v>50</v>
      </c>
      <c r="AI98" s="3"/>
      <c r="AJ98" s="3" t="s">
        <v>130</v>
      </c>
      <c r="AK98" s="3" t="s">
        <v>41</v>
      </c>
    </row>
    <row r="99" spans="1:37" ht="15">
      <c r="A99" s="3">
        <v>83</v>
      </c>
      <c r="B99" s="3">
        <v>333</v>
      </c>
      <c r="C99" s="3" t="s">
        <v>126</v>
      </c>
      <c r="D99" s="3" t="s">
        <v>127</v>
      </c>
      <c r="E99" s="3" t="s">
        <v>39</v>
      </c>
      <c r="F99" s="3">
        <v>2900</v>
      </c>
      <c r="G99" s="3" t="s">
        <v>40</v>
      </c>
      <c r="H99" s="3" t="s">
        <v>41</v>
      </c>
      <c r="I99" s="3" t="s">
        <v>40</v>
      </c>
      <c r="J99" s="3">
        <v>2900</v>
      </c>
      <c r="K99" s="15">
        <f t="shared" si="2"/>
        <v>2900</v>
      </c>
      <c r="L99" s="4">
        <v>44105</v>
      </c>
      <c r="M99" s="3" t="s">
        <v>42</v>
      </c>
      <c r="N99" s="3" t="s">
        <v>97</v>
      </c>
      <c r="O99" s="3" t="s">
        <v>41</v>
      </c>
      <c r="P99" s="7" t="s">
        <v>131</v>
      </c>
      <c r="Q99" s="3" t="s">
        <v>132</v>
      </c>
      <c r="R99" s="3"/>
      <c r="S99" s="3">
        <v>10</v>
      </c>
      <c r="T99" s="3">
        <v>10</v>
      </c>
      <c r="U99" s="3"/>
      <c r="V99" s="3"/>
      <c r="W99" s="3"/>
      <c r="X99" s="3">
        <v>100</v>
      </c>
      <c r="Y99" s="3"/>
      <c r="Z99" s="3" t="s">
        <v>46</v>
      </c>
      <c r="AA99" s="3"/>
      <c r="AB99" s="3" t="s">
        <v>48</v>
      </c>
      <c r="AC99" s="3"/>
      <c r="AD99" s="3" t="s">
        <v>133</v>
      </c>
      <c r="AE99" s="3" t="s">
        <v>48</v>
      </c>
      <c r="AF99" s="3"/>
      <c r="AG99" s="3"/>
      <c r="AH99" s="6" t="s">
        <v>50</v>
      </c>
      <c r="AI99" s="3"/>
      <c r="AJ99" s="3" t="s">
        <v>130</v>
      </c>
      <c r="AK99" s="3" t="s">
        <v>41</v>
      </c>
    </row>
    <row r="100" spans="1:37" ht="15">
      <c r="A100" s="3">
        <v>87</v>
      </c>
      <c r="B100" s="3">
        <v>79</v>
      </c>
      <c r="C100" s="3" t="s">
        <v>975</v>
      </c>
      <c r="D100" s="3" t="s">
        <v>976</v>
      </c>
      <c r="E100" s="3" t="s">
        <v>357</v>
      </c>
      <c r="F100" s="3">
        <v>30000</v>
      </c>
      <c r="G100" s="3" t="s">
        <v>371</v>
      </c>
      <c r="H100" s="3" t="s">
        <v>48</v>
      </c>
      <c r="I100" s="3" t="s">
        <v>371</v>
      </c>
      <c r="J100" s="3">
        <v>30000</v>
      </c>
      <c r="K100" s="15">
        <f t="shared" si="2"/>
        <v>30000</v>
      </c>
      <c r="L100" s="4">
        <v>39862</v>
      </c>
      <c r="M100" s="3" t="s">
        <v>86</v>
      </c>
      <c r="N100" s="3" t="s">
        <v>120</v>
      </c>
      <c r="O100" s="3" t="s">
        <v>41</v>
      </c>
      <c r="P100" s="7" t="s">
        <v>977</v>
      </c>
      <c r="Q100" s="3" t="s">
        <v>978</v>
      </c>
      <c r="R100" s="3">
        <v>3</v>
      </c>
      <c r="S100" s="3">
        <v>10</v>
      </c>
      <c r="T100" s="3"/>
      <c r="U100" s="3"/>
      <c r="V100" s="3">
        <v>3</v>
      </c>
      <c r="W100" s="3"/>
      <c r="X100" s="3">
        <v>100</v>
      </c>
      <c r="Y100" s="3"/>
      <c r="Z100" s="3" t="s">
        <v>65</v>
      </c>
      <c r="AA100" s="3"/>
      <c r="AB100" s="3" t="s">
        <v>48</v>
      </c>
      <c r="AC100" s="3" t="s">
        <v>979</v>
      </c>
      <c r="AD100" s="3" t="s">
        <v>980</v>
      </c>
      <c r="AE100" s="3" t="s">
        <v>41</v>
      </c>
      <c r="AF100" s="3" t="s">
        <v>981</v>
      </c>
      <c r="AG100" s="3"/>
      <c r="AH100" s="6" t="s">
        <v>50</v>
      </c>
      <c r="AI100" s="3"/>
      <c r="AJ100" s="3" t="s">
        <v>982</v>
      </c>
      <c r="AK100" s="3" t="s">
        <v>48</v>
      </c>
    </row>
    <row r="101" spans="1:37" ht="15">
      <c r="A101" s="3">
        <v>87</v>
      </c>
      <c r="B101" s="3">
        <v>79</v>
      </c>
      <c r="C101" s="3" t="s">
        <v>975</v>
      </c>
      <c r="D101" s="3" t="s">
        <v>976</v>
      </c>
      <c r="E101" s="3" t="s">
        <v>39</v>
      </c>
      <c r="F101" s="3">
        <v>30000</v>
      </c>
      <c r="G101" s="3" t="s">
        <v>61</v>
      </c>
      <c r="H101" s="3" t="s">
        <v>48</v>
      </c>
      <c r="I101" s="3" t="s">
        <v>61</v>
      </c>
      <c r="J101" s="3">
        <v>30000</v>
      </c>
      <c r="K101" s="15">
        <f t="shared" ref="K101:K132" si="3">IF(J101="--","--",ROUND(J101,2-(1+INT(LOG10(ABS(J101))))))</f>
        <v>30000</v>
      </c>
      <c r="L101" s="4">
        <v>45058</v>
      </c>
      <c r="M101" s="3" t="s">
        <v>62</v>
      </c>
      <c r="N101" s="3" t="s">
        <v>120</v>
      </c>
      <c r="O101" s="3" t="s">
        <v>41</v>
      </c>
      <c r="P101" s="7"/>
      <c r="Q101" s="3" t="s">
        <v>983</v>
      </c>
      <c r="R101" s="3"/>
      <c r="S101" s="3"/>
      <c r="T101" s="3"/>
      <c r="U101" s="3"/>
      <c r="V101" s="3"/>
      <c r="W101" s="3"/>
      <c r="X101" s="3"/>
      <c r="Y101" s="3"/>
      <c r="Z101" s="3"/>
      <c r="AA101" s="3"/>
      <c r="AB101" s="3"/>
      <c r="AC101" s="3"/>
      <c r="AD101" s="3"/>
      <c r="AE101" s="3"/>
      <c r="AF101" s="3"/>
      <c r="AG101" s="3"/>
      <c r="AH101" s="6" t="s">
        <v>50</v>
      </c>
      <c r="AI101" s="3"/>
      <c r="AJ101" s="3" t="s">
        <v>982</v>
      </c>
      <c r="AK101" s="3" t="s">
        <v>41</v>
      </c>
    </row>
    <row r="102" spans="1:37" ht="15">
      <c r="A102" s="3">
        <v>88</v>
      </c>
      <c r="B102" s="3">
        <v>80</v>
      </c>
      <c r="C102" s="3" t="s">
        <v>2406</v>
      </c>
      <c r="D102" s="3" t="s">
        <v>2407</v>
      </c>
      <c r="E102" s="3" t="s">
        <v>357</v>
      </c>
      <c r="F102" s="3">
        <v>5000</v>
      </c>
      <c r="G102" s="3" t="s">
        <v>364</v>
      </c>
      <c r="H102" s="3" t="s">
        <v>48</v>
      </c>
      <c r="I102" s="3" t="s">
        <v>364</v>
      </c>
      <c r="J102" s="3">
        <v>5000</v>
      </c>
      <c r="K102" s="15">
        <f t="shared" si="3"/>
        <v>5000</v>
      </c>
      <c r="L102" s="4">
        <v>44421</v>
      </c>
      <c r="M102" s="3" t="s">
        <v>62</v>
      </c>
      <c r="N102" s="3" t="s">
        <v>333</v>
      </c>
      <c r="O102" s="3" t="s">
        <v>41</v>
      </c>
      <c r="P102" s="7" t="s">
        <v>994</v>
      </c>
      <c r="Q102" s="3" t="s">
        <v>2408</v>
      </c>
      <c r="R102" s="3">
        <v>3</v>
      </c>
      <c r="S102" s="3">
        <v>10</v>
      </c>
      <c r="T102" s="3">
        <v>3</v>
      </c>
      <c r="U102" s="3"/>
      <c r="V102" s="3"/>
      <c r="W102" s="3"/>
      <c r="X102" s="3">
        <v>100</v>
      </c>
      <c r="Y102" s="3"/>
      <c r="Z102" s="3" t="s">
        <v>46</v>
      </c>
      <c r="AA102" s="3"/>
      <c r="AB102" s="3" t="s">
        <v>41</v>
      </c>
      <c r="AC102" s="3" t="s">
        <v>2409</v>
      </c>
      <c r="AD102" s="3" t="s">
        <v>370</v>
      </c>
      <c r="AE102" s="3" t="s">
        <v>41</v>
      </c>
      <c r="AF102" s="3" t="s">
        <v>2410</v>
      </c>
      <c r="AG102" s="3"/>
      <c r="AH102" s="6" t="s">
        <v>50</v>
      </c>
      <c r="AI102" s="3"/>
      <c r="AJ102" s="3" t="s">
        <v>2411</v>
      </c>
      <c r="AK102" s="3" t="s">
        <v>41</v>
      </c>
    </row>
    <row r="103" spans="1:37" ht="15">
      <c r="A103" s="3">
        <v>88</v>
      </c>
      <c r="B103" s="3">
        <v>80</v>
      </c>
      <c r="C103" s="3" t="s">
        <v>2406</v>
      </c>
      <c r="D103" s="3" t="s">
        <v>2407</v>
      </c>
      <c r="E103" s="3" t="s">
        <v>39</v>
      </c>
      <c r="F103" s="3">
        <v>15000</v>
      </c>
      <c r="G103" s="3" t="s">
        <v>61</v>
      </c>
      <c r="H103" s="3" t="s">
        <v>48</v>
      </c>
      <c r="I103" s="3" t="s">
        <v>61</v>
      </c>
      <c r="J103" s="3">
        <v>15000</v>
      </c>
      <c r="K103" s="15">
        <f t="shared" si="3"/>
        <v>15000</v>
      </c>
      <c r="L103" s="4">
        <v>45000</v>
      </c>
      <c r="M103" s="3" t="s">
        <v>62</v>
      </c>
      <c r="N103" s="3" t="s">
        <v>97</v>
      </c>
      <c r="O103" s="3" t="s">
        <v>41</v>
      </c>
      <c r="P103" s="7" t="s">
        <v>2290</v>
      </c>
      <c r="Q103" s="3" t="s">
        <v>2412</v>
      </c>
      <c r="R103" s="3">
        <v>3</v>
      </c>
      <c r="S103" s="3">
        <v>10</v>
      </c>
      <c r="T103" s="3"/>
      <c r="U103" s="3"/>
      <c r="V103" s="3">
        <v>3</v>
      </c>
      <c r="W103" s="3"/>
      <c r="X103" s="3">
        <v>90</v>
      </c>
      <c r="Y103" s="3"/>
      <c r="Z103" s="3" t="s">
        <v>65</v>
      </c>
      <c r="AA103" s="3"/>
      <c r="AB103" s="3" t="s">
        <v>48</v>
      </c>
      <c r="AC103" s="3" t="s">
        <v>124</v>
      </c>
      <c r="AD103" s="3" t="s">
        <v>2413</v>
      </c>
      <c r="AE103" s="3" t="s">
        <v>48</v>
      </c>
      <c r="AF103" s="3" t="s">
        <v>2414</v>
      </c>
      <c r="AG103" s="3" t="s">
        <v>2415</v>
      </c>
      <c r="AH103" s="6" t="s">
        <v>50</v>
      </c>
      <c r="AI103" s="3"/>
      <c r="AJ103" s="3" t="s">
        <v>2411</v>
      </c>
      <c r="AK103" s="3" t="s">
        <v>41</v>
      </c>
    </row>
    <row r="104" spans="1:37" ht="15">
      <c r="A104" s="3">
        <v>93</v>
      </c>
      <c r="B104" s="3">
        <v>83</v>
      </c>
      <c r="C104" s="3" t="s">
        <v>984</v>
      </c>
      <c r="D104" s="3" t="s">
        <v>985</v>
      </c>
      <c r="E104" s="3" t="s">
        <v>357</v>
      </c>
      <c r="F104" s="3">
        <v>0.01</v>
      </c>
      <c r="G104" s="3" t="s">
        <v>40</v>
      </c>
      <c r="H104" s="3" t="s">
        <v>41</v>
      </c>
      <c r="I104" s="3" t="s">
        <v>40</v>
      </c>
      <c r="J104" s="3">
        <v>0.01</v>
      </c>
      <c r="K104" s="15">
        <f t="shared" si="3"/>
        <v>0.01</v>
      </c>
      <c r="L104" s="4">
        <v>41153</v>
      </c>
      <c r="M104" s="3" t="s">
        <v>42</v>
      </c>
      <c r="N104" s="3" t="s">
        <v>333</v>
      </c>
      <c r="O104" s="3" t="s">
        <v>41</v>
      </c>
      <c r="P104" s="7" t="s">
        <v>986</v>
      </c>
      <c r="Q104" s="3" t="s">
        <v>987</v>
      </c>
      <c r="R104" s="3"/>
      <c r="S104" s="3">
        <v>10</v>
      </c>
      <c r="T104" s="3"/>
      <c r="U104" s="3"/>
      <c r="V104" s="3"/>
      <c r="W104" s="3"/>
      <c r="X104" s="3">
        <v>10</v>
      </c>
      <c r="Y104" s="3" t="s">
        <v>988</v>
      </c>
      <c r="Z104" s="3" t="s">
        <v>190</v>
      </c>
      <c r="AA104" s="3" t="s">
        <v>989</v>
      </c>
      <c r="AB104" s="3" t="s">
        <v>48</v>
      </c>
      <c r="AC104" s="3"/>
      <c r="AD104" s="3" t="s">
        <v>513</v>
      </c>
      <c r="AE104" s="3" t="s">
        <v>48</v>
      </c>
      <c r="AF104" s="3"/>
      <c r="AG104" s="3"/>
      <c r="AH104" s="6" t="s">
        <v>50</v>
      </c>
      <c r="AI104" s="3" t="s">
        <v>43</v>
      </c>
      <c r="AJ104" s="3" t="s">
        <v>990</v>
      </c>
      <c r="AK104" s="3" t="s">
        <v>48</v>
      </c>
    </row>
    <row r="105" spans="1:37" ht="15">
      <c r="A105" s="3">
        <v>93</v>
      </c>
      <c r="B105" s="3">
        <v>83</v>
      </c>
      <c r="C105" s="3" t="s">
        <v>984</v>
      </c>
      <c r="D105" s="3" t="s">
        <v>985</v>
      </c>
      <c r="E105" s="3" t="s">
        <v>357</v>
      </c>
      <c r="F105" s="3">
        <v>0.01</v>
      </c>
      <c r="G105" s="3" t="s">
        <v>40</v>
      </c>
      <c r="H105" s="3" t="s">
        <v>41</v>
      </c>
      <c r="I105" s="3" t="s">
        <v>53</v>
      </c>
      <c r="J105" s="3">
        <v>0.02</v>
      </c>
      <c r="K105" s="15">
        <f t="shared" si="3"/>
        <v>0.02</v>
      </c>
      <c r="L105" s="4">
        <v>36892</v>
      </c>
      <c r="M105" s="3" t="s">
        <v>42</v>
      </c>
      <c r="N105" s="3" t="s">
        <v>333</v>
      </c>
      <c r="O105" s="3" t="s">
        <v>41</v>
      </c>
      <c r="P105" s="7" t="s">
        <v>991</v>
      </c>
      <c r="Q105" s="3" t="s">
        <v>992</v>
      </c>
      <c r="R105" s="3"/>
      <c r="S105" s="3">
        <v>10</v>
      </c>
      <c r="T105" s="3"/>
      <c r="U105" s="3">
        <v>3</v>
      </c>
      <c r="V105" s="3"/>
      <c r="W105" s="3"/>
      <c r="X105" s="3">
        <v>30</v>
      </c>
      <c r="Y105" s="3"/>
      <c r="Z105" s="3" t="s">
        <v>65</v>
      </c>
      <c r="AA105" s="3"/>
      <c r="AB105" s="3" t="s">
        <v>48</v>
      </c>
      <c r="AC105" s="3"/>
      <c r="AD105" s="3" t="s">
        <v>993</v>
      </c>
      <c r="AE105" s="3" t="s">
        <v>41</v>
      </c>
      <c r="AF105" s="3" t="s">
        <v>385</v>
      </c>
      <c r="AG105" s="3"/>
      <c r="AH105" s="6" t="s">
        <v>50</v>
      </c>
      <c r="AI105" s="3"/>
      <c r="AJ105" s="3" t="s">
        <v>990</v>
      </c>
      <c r="AK105" s="3" t="s">
        <v>48</v>
      </c>
    </row>
    <row r="106" spans="1:37" ht="15">
      <c r="A106" s="3">
        <v>93</v>
      </c>
      <c r="B106" s="3">
        <v>83</v>
      </c>
      <c r="C106" s="3" t="s">
        <v>984</v>
      </c>
      <c r="D106" s="3" t="s">
        <v>985</v>
      </c>
      <c r="E106" s="3" t="s">
        <v>39</v>
      </c>
      <c r="F106" s="3">
        <v>0.03</v>
      </c>
      <c r="G106" s="3" t="s">
        <v>40</v>
      </c>
      <c r="H106" s="3" t="s">
        <v>48</v>
      </c>
      <c r="I106" s="3" t="s">
        <v>40</v>
      </c>
      <c r="J106" s="3">
        <v>0.03</v>
      </c>
      <c r="K106" s="15">
        <f t="shared" si="3"/>
        <v>0.03</v>
      </c>
      <c r="L106" s="4">
        <v>41153</v>
      </c>
      <c r="M106" s="3" t="s">
        <v>86</v>
      </c>
      <c r="N106" s="3" t="s">
        <v>43</v>
      </c>
      <c r="O106" s="3" t="s">
        <v>41</v>
      </c>
      <c r="P106" s="7" t="s">
        <v>994</v>
      </c>
      <c r="Q106" s="3" t="s">
        <v>995</v>
      </c>
      <c r="R106" s="3">
        <v>3</v>
      </c>
      <c r="S106" s="3">
        <v>10</v>
      </c>
      <c r="T106" s="3">
        <v>10</v>
      </c>
      <c r="U106" s="3"/>
      <c r="V106" s="3"/>
      <c r="W106" s="3"/>
      <c r="X106" s="3">
        <v>300</v>
      </c>
      <c r="Y106" s="3"/>
      <c r="Z106" s="3" t="s">
        <v>46</v>
      </c>
      <c r="AA106" s="3"/>
      <c r="AB106" s="3" t="s">
        <v>41</v>
      </c>
      <c r="AC106" s="3" t="s">
        <v>996</v>
      </c>
      <c r="AD106" s="3" t="s">
        <v>997</v>
      </c>
      <c r="AE106" s="3" t="s">
        <v>41</v>
      </c>
      <c r="AF106" s="3" t="s">
        <v>998</v>
      </c>
      <c r="AG106" s="3"/>
      <c r="AH106" s="6" t="s">
        <v>50</v>
      </c>
      <c r="AI106" s="3" t="s">
        <v>999</v>
      </c>
      <c r="AJ106" s="3" t="s">
        <v>990</v>
      </c>
      <c r="AK106" s="3" t="s">
        <v>48</v>
      </c>
    </row>
    <row r="107" spans="1:37" ht="15">
      <c r="A107" s="3">
        <v>95</v>
      </c>
      <c r="B107" s="3">
        <v>86</v>
      </c>
      <c r="C107" s="3" t="s">
        <v>1000</v>
      </c>
      <c r="D107" s="3" t="s">
        <v>1001</v>
      </c>
      <c r="E107" s="3" t="s">
        <v>357</v>
      </c>
      <c r="F107" s="3">
        <v>2.2000000000000002</v>
      </c>
      <c r="G107" s="3" t="s">
        <v>53</v>
      </c>
      <c r="H107" s="3" t="s">
        <v>48</v>
      </c>
      <c r="I107" s="3" t="s">
        <v>53</v>
      </c>
      <c r="J107" s="3">
        <v>2.2000000000000002</v>
      </c>
      <c r="K107" s="15">
        <f t="shared" si="3"/>
        <v>2.2000000000000002</v>
      </c>
      <c r="L107" s="4">
        <v>41548</v>
      </c>
      <c r="M107" s="3" t="s">
        <v>86</v>
      </c>
      <c r="N107" s="3" t="s">
        <v>43</v>
      </c>
      <c r="O107" s="3" t="s">
        <v>41</v>
      </c>
      <c r="P107" s="7" t="s">
        <v>1002</v>
      </c>
      <c r="Q107" s="3" t="s">
        <v>1003</v>
      </c>
      <c r="R107" s="3">
        <v>3</v>
      </c>
      <c r="S107" s="3">
        <v>10</v>
      </c>
      <c r="T107" s="3"/>
      <c r="U107" s="3">
        <v>2</v>
      </c>
      <c r="V107" s="3"/>
      <c r="W107" s="3"/>
      <c r="X107" s="3">
        <v>60</v>
      </c>
      <c r="Y107" s="3"/>
      <c r="Z107" s="3" t="s">
        <v>123</v>
      </c>
      <c r="AA107" s="3"/>
      <c r="AB107" s="3" t="s">
        <v>41</v>
      </c>
      <c r="AC107" s="3" t="s">
        <v>1004</v>
      </c>
      <c r="AD107" s="3" t="s">
        <v>576</v>
      </c>
      <c r="AE107" s="3" t="s">
        <v>41</v>
      </c>
      <c r="AF107" s="3" t="s">
        <v>107</v>
      </c>
      <c r="AG107" s="3"/>
      <c r="AH107" s="6" t="s">
        <v>50</v>
      </c>
      <c r="AI107" s="3" t="s">
        <v>1005</v>
      </c>
      <c r="AJ107" s="3" t="s">
        <v>1006</v>
      </c>
      <c r="AK107" s="3" t="s">
        <v>48</v>
      </c>
    </row>
    <row r="108" spans="1:37" ht="15">
      <c r="A108" s="3">
        <v>95</v>
      </c>
      <c r="B108" s="3">
        <v>86</v>
      </c>
      <c r="C108" s="3" t="s">
        <v>1000</v>
      </c>
      <c r="D108" s="3" t="s">
        <v>1001</v>
      </c>
      <c r="E108" s="3" t="s">
        <v>39</v>
      </c>
      <c r="F108" s="3">
        <v>50</v>
      </c>
      <c r="G108" s="3" t="s">
        <v>53</v>
      </c>
      <c r="H108" s="3" t="s">
        <v>48</v>
      </c>
      <c r="I108" s="3" t="s">
        <v>53</v>
      </c>
      <c r="J108" s="3">
        <v>50</v>
      </c>
      <c r="K108" s="15">
        <f t="shared" si="3"/>
        <v>50</v>
      </c>
      <c r="L108" s="4">
        <v>41548</v>
      </c>
      <c r="M108" s="3" t="s">
        <v>42</v>
      </c>
      <c r="N108" s="3" t="s">
        <v>54</v>
      </c>
      <c r="O108" s="3" t="s">
        <v>41</v>
      </c>
      <c r="P108" s="7" t="s">
        <v>1007</v>
      </c>
      <c r="Q108" s="3" t="s">
        <v>1008</v>
      </c>
      <c r="R108" s="3"/>
      <c r="S108" s="3">
        <v>10</v>
      </c>
      <c r="T108" s="3"/>
      <c r="U108" s="3"/>
      <c r="V108" s="3"/>
      <c r="W108" s="3"/>
      <c r="X108" s="3">
        <v>10</v>
      </c>
      <c r="Y108" s="3"/>
      <c r="Z108" s="3" t="s">
        <v>65</v>
      </c>
      <c r="AA108" s="3"/>
      <c r="AB108" s="3" t="s">
        <v>48</v>
      </c>
      <c r="AC108" s="3"/>
      <c r="AD108" s="3" t="s">
        <v>1009</v>
      </c>
      <c r="AE108" s="3" t="s">
        <v>48</v>
      </c>
      <c r="AF108" s="3"/>
      <c r="AG108" s="3"/>
      <c r="AH108" s="6" t="s">
        <v>50</v>
      </c>
      <c r="AI108" s="3" t="s">
        <v>97</v>
      </c>
      <c r="AJ108" s="3" t="s">
        <v>1006</v>
      </c>
      <c r="AK108" s="3" t="s">
        <v>48</v>
      </c>
    </row>
    <row r="109" spans="1:37" ht="15">
      <c r="A109" s="3">
        <v>101</v>
      </c>
      <c r="B109" s="3">
        <v>90</v>
      </c>
      <c r="C109" s="3" t="s">
        <v>418</v>
      </c>
      <c r="D109" s="3" t="s">
        <v>419</v>
      </c>
      <c r="E109" s="3" t="s">
        <v>357</v>
      </c>
      <c r="F109" s="3">
        <v>110</v>
      </c>
      <c r="G109" s="3" t="s">
        <v>61</v>
      </c>
      <c r="H109" s="3" t="s">
        <v>41</v>
      </c>
      <c r="I109" s="3" t="s">
        <v>53</v>
      </c>
      <c r="J109" s="3">
        <v>800</v>
      </c>
      <c r="K109" s="15">
        <f t="shared" si="3"/>
        <v>800</v>
      </c>
      <c r="L109" s="4">
        <v>37377</v>
      </c>
      <c r="M109" s="3" t="s">
        <v>42</v>
      </c>
      <c r="N109" s="3" t="s">
        <v>97</v>
      </c>
      <c r="O109" s="3" t="s">
        <v>41</v>
      </c>
      <c r="P109" s="7" t="s">
        <v>420</v>
      </c>
      <c r="Q109" s="3" t="s">
        <v>421</v>
      </c>
      <c r="R109" s="3"/>
      <c r="S109" s="3">
        <v>10</v>
      </c>
      <c r="T109" s="3"/>
      <c r="U109" s="3"/>
      <c r="V109" s="3"/>
      <c r="W109" s="3"/>
      <c r="X109" s="3">
        <v>10</v>
      </c>
      <c r="Y109" s="3"/>
      <c r="Z109" s="3" t="s">
        <v>123</v>
      </c>
      <c r="AA109" s="3"/>
      <c r="AB109" s="3" t="s">
        <v>48</v>
      </c>
      <c r="AC109" s="3"/>
      <c r="AD109" s="3" t="s">
        <v>422</v>
      </c>
      <c r="AE109" s="3" t="s">
        <v>41</v>
      </c>
      <c r="AF109" s="3" t="s">
        <v>385</v>
      </c>
      <c r="AG109" s="3"/>
      <c r="AH109" s="6" t="s">
        <v>50</v>
      </c>
      <c r="AI109" s="3" t="s">
        <v>210</v>
      </c>
      <c r="AJ109" s="3" t="s">
        <v>423</v>
      </c>
      <c r="AK109" s="3" t="s">
        <v>41</v>
      </c>
    </row>
    <row r="110" spans="1:37" ht="15">
      <c r="A110" s="3">
        <v>101</v>
      </c>
      <c r="B110" s="3">
        <v>90</v>
      </c>
      <c r="C110" s="3" t="s">
        <v>418</v>
      </c>
      <c r="D110" s="3" t="s">
        <v>419</v>
      </c>
      <c r="E110" s="3" t="s">
        <v>357</v>
      </c>
      <c r="F110" s="3">
        <v>110</v>
      </c>
      <c r="G110" s="3" t="s">
        <v>61</v>
      </c>
      <c r="H110" s="3" t="s">
        <v>41</v>
      </c>
      <c r="I110" s="3" t="s">
        <v>364</v>
      </c>
      <c r="J110" s="3">
        <v>700</v>
      </c>
      <c r="K110" s="15">
        <f t="shared" si="3"/>
        <v>700</v>
      </c>
      <c r="L110" s="4">
        <v>34912</v>
      </c>
      <c r="M110" s="3" t="s">
        <v>42</v>
      </c>
      <c r="N110" s="3" t="s">
        <v>97</v>
      </c>
      <c r="O110" s="3" t="s">
        <v>41</v>
      </c>
      <c r="P110" s="7" t="s">
        <v>420</v>
      </c>
      <c r="Q110" s="3" t="s">
        <v>424</v>
      </c>
      <c r="R110" s="3"/>
      <c r="S110" s="3">
        <v>3</v>
      </c>
      <c r="T110" s="3"/>
      <c r="U110" s="3" t="s">
        <v>374</v>
      </c>
      <c r="V110" s="3" t="s">
        <v>374</v>
      </c>
      <c r="W110" s="3">
        <v>10</v>
      </c>
      <c r="X110" s="3">
        <v>30</v>
      </c>
      <c r="Y110" s="3"/>
      <c r="Z110" s="3" t="s">
        <v>190</v>
      </c>
      <c r="AA110" s="3"/>
      <c r="AB110" s="3" t="s">
        <v>48</v>
      </c>
      <c r="AC110" s="3"/>
      <c r="AD110" s="3" t="s">
        <v>422</v>
      </c>
      <c r="AE110" s="3" t="s">
        <v>41</v>
      </c>
      <c r="AF110" s="3" t="s">
        <v>385</v>
      </c>
      <c r="AG110" s="3"/>
      <c r="AH110" s="6" t="s">
        <v>50</v>
      </c>
      <c r="AI110" s="3"/>
      <c r="AJ110" s="3" t="s">
        <v>423</v>
      </c>
      <c r="AK110" s="3" t="s">
        <v>41</v>
      </c>
    </row>
    <row r="111" spans="1:37" ht="15">
      <c r="A111" s="3">
        <v>101</v>
      </c>
      <c r="B111" s="3">
        <v>90</v>
      </c>
      <c r="C111" s="3" t="s">
        <v>418</v>
      </c>
      <c r="D111" s="3" t="s">
        <v>419</v>
      </c>
      <c r="E111" s="3" t="s">
        <v>357</v>
      </c>
      <c r="F111" s="3">
        <v>110</v>
      </c>
      <c r="G111" s="3" t="s">
        <v>61</v>
      </c>
      <c r="H111" s="3" t="s">
        <v>41</v>
      </c>
      <c r="I111" s="3" t="s">
        <v>40</v>
      </c>
      <c r="J111" s="3">
        <v>930</v>
      </c>
      <c r="K111" s="15">
        <f t="shared" si="3"/>
        <v>930</v>
      </c>
      <c r="L111" s="4">
        <v>35278</v>
      </c>
      <c r="M111" s="3" t="s">
        <v>42</v>
      </c>
      <c r="N111" s="3" t="s">
        <v>97</v>
      </c>
      <c r="O111" s="3" t="s">
        <v>41</v>
      </c>
      <c r="P111" s="7" t="s">
        <v>420</v>
      </c>
      <c r="Q111" s="3" t="s">
        <v>425</v>
      </c>
      <c r="R111" s="3"/>
      <c r="S111" s="3">
        <v>10</v>
      </c>
      <c r="T111" s="3">
        <v>3</v>
      </c>
      <c r="U111" s="3"/>
      <c r="V111" s="3"/>
      <c r="W111" s="3"/>
      <c r="X111" s="3">
        <v>30</v>
      </c>
      <c r="Y111" s="3"/>
      <c r="Z111" s="3" t="s">
        <v>46</v>
      </c>
      <c r="AA111" s="3"/>
      <c r="AB111" s="3" t="s">
        <v>48</v>
      </c>
      <c r="AC111" s="3"/>
      <c r="AD111" s="3" t="s">
        <v>422</v>
      </c>
      <c r="AE111" s="3" t="s">
        <v>48</v>
      </c>
      <c r="AF111" s="3"/>
      <c r="AG111" s="3"/>
      <c r="AH111" s="6" t="s">
        <v>50</v>
      </c>
      <c r="AI111" s="3"/>
      <c r="AJ111" s="3" t="s">
        <v>423</v>
      </c>
      <c r="AK111" s="3" t="s">
        <v>41</v>
      </c>
    </row>
    <row r="112" spans="1:37" ht="15">
      <c r="A112" s="3">
        <v>101</v>
      </c>
      <c r="B112" s="3">
        <v>90</v>
      </c>
      <c r="C112" s="3" t="s">
        <v>418</v>
      </c>
      <c r="D112" s="3" t="s">
        <v>419</v>
      </c>
      <c r="E112" s="3" t="s">
        <v>357</v>
      </c>
      <c r="F112" s="3">
        <v>110</v>
      </c>
      <c r="G112" s="3" t="s">
        <v>61</v>
      </c>
      <c r="H112" s="3" t="s">
        <v>41</v>
      </c>
      <c r="I112" s="3" t="s">
        <v>61</v>
      </c>
      <c r="J112" s="3">
        <v>110</v>
      </c>
      <c r="K112" s="15">
        <f t="shared" si="3"/>
        <v>110</v>
      </c>
      <c r="L112" s="4">
        <v>45040</v>
      </c>
      <c r="M112" s="3" t="s">
        <v>42</v>
      </c>
      <c r="N112" s="3" t="s">
        <v>97</v>
      </c>
      <c r="O112" s="3" t="s">
        <v>41</v>
      </c>
      <c r="P112" s="7" t="s">
        <v>426</v>
      </c>
      <c r="Q112" s="3" t="s">
        <v>427</v>
      </c>
      <c r="R112" s="3"/>
      <c r="S112" s="3">
        <v>10</v>
      </c>
      <c r="T112" s="3">
        <v>3</v>
      </c>
      <c r="U112" s="3"/>
      <c r="V112" s="3"/>
      <c r="W112" s="3"/>
      <c r="X112" s="3">
        <v>30</v>
      </c>
      <c r="Y112" s="3"/>
      <c r="Z112" s="3" t="s">
        <v>46</v>
      </c>
      <c r="AA112" s="3"/>
      <c r="AB112" s="3" t="s">
        <v>48</v>
      </c>
      <c r="AC112" s="3"/>
      <c r="AD112" s="3" t="s">
        <v>428</v>
      </c>
      <c r="AE112" s="3" t="s">
        <v>41</v>
      </c>
      <c r="AF112" s="3" t="s">
        <v>385</v>
      </c>
      <c r="AG112" s="3" t="s">
        <v>429</v>
      </c>
      <c r="AH112" s="6" t="s">
        <v>50</v>
      </c>
      <c r="AI112" s="3"/>
      <c r="AJ112" s="3" t="s">
        <v>423</v>
      </c>
      <c r="AK112" s="3" t="s">
        <v>41</v>
      </c>
    </row>
    <row r="113" spans="1:37" ht="15">
      <c r="A113" s="3">
        <v>101</v>
      </c>
      <c r="B113" s="3">
        <v>90</v>
      </c>
      <c r="C113" s="3" t="s">
        <v>418</v>
      </c>
      <c r="D113" s="3" t="s">
        <v>419</v>
      </c>
      <c r="E113" s="3" t="s">
        <v>39</v>
      </c>
      <c r="F113" s="3">
        <v>6200</v>
      </c>
      <c r="G113" s="3" t="s">
        <v>53</v>
      </c>
      <c r="H113" s="3" t="s">
        <v>48</v>
      </c>
      <c r="I113" s="3" t="s">
        <v>53</v>
      </c>
      <c r="J113" s="3">
        <v>6200</v>
      </c>
      <c r="K113" s="15">
        <f t="shared" si="3"/>
        <v>6200</v>
      </c>
      <c r="L113" s="4">
        <v>36251</v>
      </c>
      <c r="M113" s="3" t="s">
        <v>86</v>
      </c>
      <c r="N113" s="3" t="s">
        <v>120</v>
      </c>
      <c r="O113" s="3" t="s">
        <v>41</v>
      </c>
      <c r="P113" s="7" t="s">
        <v>1010</v>
      </c>
      <c r="Q113" s="3" t="s">
        <v>1011</v>
      </c>
      <c r="R113" s="3">
        <v>10</v>
      </c>
      <c r="S113" s="3">
        <v>10</v>
      </c>
      <c r="T113" s="3"/>
      <c r="U113" s="3"/>
      <c r="V113" s="3"/>
      <c r="W113" s="3"/>
      <c r="X113" s="3">
        <v>100</v>
      </c>
      <c r="Y113" s="3"/>
      <c r="Z113" s="3" t="s">
        <v>65</v>
      </c>
      <c r="AA113" s="3"/>
      <c r="AB113" s="3" t="s">
        <v>48</v>
      </c>
      <c r="AC113" s="3"/>
      <c r="AD113" s="3" t="s">
        <v>1012</v>
      </c>
      <c r="AE113" s="3" t="s">
        <v>48</v>
      </c>
      <c r="AF113" s="3"/>
      <c r="AG113" s="3"/>
      <c r="AH113" s="6" t="s">
        <v>50</v>
      </c>
      <c r="AI113" s="3"/>
      <c r="AJ113" s="3" t="s">
        <v>423</v>
      </c>
      <c r="AK113" s="3" t="s">
        <v>48</v>
      </c>
    </row>
    <row r="114" spans="1:37" ht="15">
      <c r="A114" s="3">
        <v>102</v>
      </c>
      <c r="B114" s="3">
        <v>91</v>
      </c>
      <c r="C114" s="3" t="s">
        <v>1013</v>
      </c>
      <c r="D114" s="3" t="s">
        <v>1014</v>
      </c>
      <c r="E114" s="3" t="s">
        <v>357</v>
      </c>
      <c r="F114" s="3">
        <v>100</v>
      </c>
      <c r="G114" s="3" t="s">
        <v>364</v>
      </c>
      <c r="H114" s="3" t="s">
        <v>41</v>
      </c>
      <c r="I114" s="3" t="s">
        <v>364</v>
      </c>
      <c r="J114" s="3">
        <v>100</v>
      </c>
      <c r="K114" s="15">
        <f t="shared" si="3"/>
        <v>100</v>
      </c>
      <c r="L114" s="4">
        <v>40268</v>
      </c>
      <c r="M114" s="3" t="s">
        <v>86</v>
      </c>
      <c r="N114" s="3" t="s">
        <v>274</v>
      </c>
      <c r="O114" s="3" t="s">
        <v>41</v>
      </c>
      <c r="P114" s="7" t="s">
        <v>1015</v>
      </c>
      <c r="Q114" s="3" t="s">
        <v>1016</v>
      </c>
      <c r="R114" s="3">
        <v>3</v>
      </c>
      <c r="S114" s="3">
        <v>10</v>
      </c>
      <c r="T114" s="3"/>
      <c r="U114" s="3"/>
      <c r="V114" s="3">
        <v>3</v>
      </c>
      <c r="W114" s="3"/>
      <c r="X114" s="3">
        <v>100</v>
      </c>
      <c r="Y114" s="3"/>
      <c r="Z114" s="3" t="s">
        <v>190</v>
      </c>
      <c r="AA114" s="3"/>
      <c r="AB114" s="3" t="s">
        <v>41</v>
      </c>
      <c r="AC114" s="3" t="s">
        <v>1017</v>
      </c>
      <c r="AD114" s="3" t="s">
        <v>445</v>
      </c>
      <c r="AE114" s="3" t="s">
        <v>41</v>
      </c>
      <c r="AF114" s="3" t="s">
        <v>1018</v>
      </c>
      <c r="AG114" s="3" t="s">
        <v>1019</v>
      </c>
      <c r="AH114" s="6" t="s">
        <v>50</v>
      </c>
      <c r="AI114" s="3" t="s">
        <v>333</v>
      </c>
      <c r="AJ114" s="3" t="s">
        <v>1020</v>
      </c>
      <c r="AK114" s="3" t="s">
        <v>48</v>
      </c>
    </row>
    <row r="115" spans="1:37" ht="15">
      <c r="A115" s="3">
        <v>102</v>
      </c>
      <c r="B115" s="3">
        <v>91</v>
      </c>
      <c r="C115" s="3" t="s">
        <v>1013</v>
      </c>
      <c r="D115" s="3" t="s">
        <v>1014</v>
      </c>
      <c r="E115" s="3" t="s">
        <v>357</v>
      </c>
      <c r="F115" s="3">
        <v>100</v>
      </c>
      <c r="G115" s="3" t="s">
        <v>364</v>
      </c>
      <c r="H115" s="3" t="s">
        <v>41</v>
      </c>
      <c r="I115" s="3" t="s">
        <v>53</v>
      </c>
      <c r="J115" s="3">
        <v>40</v>
      </c>
      <c r="K115" s="15">
        <f t="shared" si="3"/>
        <v>40</v>
      </c>
      <c r="L115" s="4">
        <v>36892</v>
      </c>
      <c r="M115" s="3" t="s">
        <v>62</v>
      </c>
      <c r="N115" s="3" t="s">
        <v>274</v>
      </c>
      <c r="O115" s="3" t="s">
        <v>41</v>
      </c>
      <c r="P115" s="7" t="s">
        <v>1021</v>
      </c>
      <c r="Q115" s="3" t="s">
        <v>1022</v>
      </c>
      <c r="R115" s="3">
        <v>3</v>
      </c>
      <c r="S115" s="3">
        <v>10</v>
      </c>
      <c r="T115" s="3">
        <v>3</v>
      </c>
      <c r="U115" s="3">
        <v>3</v>
      </c>
      <c r="V115" s="3"/>
      <c r="W115" s="3"/>
      <c r="X115" s="3">
        <v>300</v>
      </c>
      <c r="Y115" s="3"/>
      <c r="Z115" s="3" t="s">
        <v>46</v>
      </c>
      <c r="AA115" s="3"/>
      <c r="AB115" s="3" t="s">
        <v>41</v>
      </c>
      <c r="AC115" s="3" t="s">
        <v>1023</v>
      </c>
      <c r="AD115" s="3" t="s">
        <v>1024</v>
      </c>
      <c r="AE115" s="3" t="s">
        <v>41</v>
      </c>
      <c r="AF115" s="3" t="s">
        <v>91</v>
      </c>
      <c r="AG115" s="3"/>
      <c r="AH115" s="6" t="s">
        <v>50</v>
      </c>
      <c r="AI115" s="3"/>
      <c r="AJ115" s="3" t="s">
        <v>1020</v>
      </c>
      <c r="AK115" s="3" t="s">
        <v>48</v>
      </c>
    </row>
    <row r="116" spans="1:37" ht="15">
      <c r="A116" s="3">
        <v>102</v>
      </c>
      <c r="B116" s="3">
        <v>91</v>
      </c>
      <c r="C116" s="3" t="s">
        <v>1013</v>
      </c>
      <c r="D116" s="3" t="s">
        <v>1014</v>
      </c>
      <c r="E116" s="3" t="s">
        <v>357</v>
      </c>
      <c r="F116" s="3">
        <v>100</v>
      </c>
      <c r="G116" s="3" t="s">
        <v>364</v>
      </c>
      <c r="H116" s="3" t="s">
        <v>41</v>
      </c>
      <c r="I116" s="3" t="s">
        <v>40</v>
      </c>
      <c r="J116" s="3">
        <v>190</v>
      </c>
      <c r="K116" s="15">
        <f t="shared" si="3"/>
        <v>190</v>
      </c>
      <c r="L116" s="4">
        <v>38565</v>
      </c>
      <c r="M116" s="3" t="s">
        <v>62</v>
      </c>
      <c r="N116" s="3" t="s">
        <v>274</v>
      </c>
      <c r="O116" s="3" t="s">
        <v>41</v>
      </c>
      <c r="P116" s="7" t="s">
        <v>1025</v>
      </c>
      <c r="Q116" s="3" t="s">
        <v>1026</v>
      </c>
      <c r="R116" s="3">
        <v>3</v>
      </c>
      <c r="S116" s="3">
        <v>10</v>
      </c>
      <c r="T116" s="3"/>
      <c r="U116" s="3"/>
      <c r="V116" s="3"/>
      <c r="W116" s="3"/>
      <c r="X116" s="3">
        <v>30</v>
      </c>
      <c r="Y116" s="3"/>
      <c r="Z116" s="3" t="s">
        <v>65</v>
      </c>
      <c r="AA116" s="3"/>
      <c r="AB116" s="3" t="s">
        <v>48</v>
      </c>
      <c r="AC116" s="3" t="s">
        <v>1027</v>
      </c>
      <c r="AD116" s="3" t="s">
        <v>445</v>
      </c>
      <c r="AE116" s="3" t="s">
        <v>41</v>
      </c>
      <c r="AF116" s="3" t="s">
        <v>107</v>
      </c>
      <c r="AG116" s="3"/>
      <c r="AH116" s="6" t="s">
        <v>50</v>
      </c>
      <c r="AI116" s="3"/>
      <c r="AJ116" s="3" t="s">
        <v>1020</v>
      </c>
      <c r="AK116" s="3" t="s">
        <v>48</v>
      </c>
    </row>
    <row r="117" spans="1:37" ht="15">
      <c r="A117" s="3">
        <v>102</v>
      </c>
      <c r="B117" s="3">
        <v>91</v>
      </c>
      <c r="C117" s="3" t="s">
        <v>1013</v>
      </c>
      <c r="D117" s="3" t="s">
        <v>1014</v>
      </c>
      <c r="E117" s="3" t="s">
        <v>39</v>
      </c>
      <c r="F117" s="3">
        <v>1900</v>
      </c>
      <c r="G117" s="3" t="s">
        <v>53</v>
      </c>
      <c r="H117" s="3" t="s">
        <v>41</v>
      </c>
      <c r="I117" s="3" t="s">
        <v>53</v>
      </c>
      <c r="J117" s="3">
        <v>1900</v>
      </c>
      <c r="K117" s="15">
        <f t="shared" si="3"/>
        <v>1900</v>
      </c>
      <c r="L117" s="4">
        <v>36251</v>
      </c>
      <c r="M117" s="3" t="s">
        <v>86</v>
      </c>
      <c r="N117" s="3" t="s">
        <v>120</v>
      </c>
      <c r="O117" s="3" t="s">
        <v>41</v>
      </c>
      <c r="P117" s="7" t="s">
        <v>144</v>
      </c>
      <c r="Q117" s="3" t="s">
        <v>1028</v>
      </c>
      <c r="R117" s="3">
        <v>10</v>
      </c>
      <c r="S117" s="3">
        <v>10</v>
      </c>
      <c r="T117" s="3">
        <v>10</v>
      </c>
      <c r="U117" s="3"/>
      <c r="V117" s="3"/>
      <c r="W117" s="3"/>
      <c r="X117" s="3">
        <v>1000</v>
      </c>
      <c r="Y117" s="3"/>
      <c r="Z117" s="3" t="s">
        <v>46</v>
      </c>
      <c r="AA117" s="3"/>
      <c r="AB117" s="3" t="s">
        <v>48</v>
      </c>
      <c r="AC117" s="3"/>
      <c r="AD117" s="3" t="s">
        <v>1029</v>
      </c>
      <c r="AE117" s="3" t="s">
        <v>48</v>
      </c>
      <c r="AF117" s="3"/>
      <c r="AG117" s="3"/>
      <c r="AH117" s="6" t="s">
        <v>50</v>
      </c>
      <c r="AI117" s="3" t="s">
        <v>97</v>
      </c>
      <c r="AJ117" s="3" t="s">
        <v>1020</v>
      </c>
      <c r="AK117" s="3" t="s">
        <v>48</v>
      </c>
    </row>
    <row r="118" spans="1:37" ht="14.25" customHeight="1">
      <c r="A118" s="3">
        <v>102</v>
      </c>
      <c r="B118" s="3">
        <v>91</v>
      </c>
      <c r="C118" s="3" t="s">
        <v>1013</v>
      </c>
      <c r="D118" s="3" t="s">
        <v>1014</v>
      </c>
      <c r="E118" s="3" t="s">
        <v>39</v>
      </c>
      <c r="F118" s="3">
        <v>1900</v>
      </c>
      <c r="G118" s="3" t="s">
        <v>53</v>
      </c>
      <c r="H118" s="3" t="s">
        <v>41</v>
      </c>
      <c r="I118" s="3" t="s">
        <v>40</v>
      </c>
      <c r="J118" s="3">
        <v>190</v>
      </c>
      <c r="K118" s="15">
        <f t="shared" si="3"/>
        <v>190</v>
      </c>
      <c r="L118" s="4">
        <v>38565</v>
      </c>
      <c r="M118" s="3" t="s">
        <v>62</v>
      </c>
      <c r="N118" s="3" t="s">
        <v>274</v>
      </c>
      <c r="O118" s="3" t="s">
        <v>41</v>
      </c>
      <c r="P118" s="7" t="s">
        <v>1021</v>
      </c>
      <c r="Q118" s="3" t="s">
        <v>1030</v>
      </c>
      <c r="R118" s="3">
        <v>3</v>
      </c>
      <c r="S118" s="3">
        <v>10</v>
      </c>
      <c r="T118" s="3"/>
      <c r="U118" s="3"/>
      <c r="V118" s="3"/>
      <c r="W118" s="3"/>
      <c r="X118" s="3">
        <v>30</v>
      </c>
      <c r="Y118" s="3"/>
      <c r="Z118" s="3" t="s">
        <v>65</v>
      </c>
      <c r="AA118" s="3"/>
      <c r="AB118" s="3" t="s">
        <v>48</v>
      </c>
      <c r="AC118" s="3" t="s">
        <v>1027</v>
      </c>
      <c r="AD118" s="3" t="s">
        <v>1031</v>
      </c>
      <c r="AE118" s="3" t="s">
        <v>41</v>
      </c>
      <c r="AF118" s="3" t="s">
        <v>91</v>
      </c>
      <c r="AG118" s="3"/>
      <c r="AH118" s="6" t="s">
        <v>50</v>
      </c>
      <c r="AI118" s="3"/>
      <c r="AJ118" s="3" t="s">
        <v>1020</v>
      </c>
      <c r="AK118" s="3" t="s">
        <v>48</v>
      </c>
    </row>
    <row r="119" spans="1:37" ht="15">
      <c r="A119" s="3">
        <v>103</v>
      </c>
      <c r="B119" s="3">
        <v>92</v>
      </c>
      <c r="C119" s="3" t="s">
        <v>134</v>
      </c>
      <c r="D119" s="3" t="s">
        <v>135</v>
      </c>
      <c r="E119" s="3" t="s">
        <v>357</v>
      </c>
      <c r="F119" s="3">
        <v>10</v>
      </c>
      <c r="G119" s="3" t="s">
        <v>53</v>
      </c>
      <c r="H119" s="3" t="s">
        <v>41</v>
      </c>
      <c r="I119" s="3" t="s">
        <v>53</v>
      </c>
      <c r="J119" s="3">
        <v>10</v>
      </c>
      <c r="K119" s="15">
        <f t="shared" si="3"/>
        <v>10</v>
      </c>
      <c r="L119" s="4">
        <v>42783</v>
      </c>
      <c r="M119" s="3" t="s">
        <v>86</v>
      </c>
      <c r="N119" s="3" t="s">
        <v>97</v>
      </c>
      <c r="O119" s="3" t="s">
        <v>41</v>
      </c>
      <c r="P119" s="7" t="s">
        <v>136</v>
      </c>
      <c r="Q119" s="3" t="s">
        <v>1032</v>
      </c>
      <c r="R119" s="3">
        <v>6</v>
      </c>
      <c r="S119" s="3">
        <v>30</v>
      </c>
      <c r="T119" s="3"/>
      <c r="U119" s="3">
        <v>3</v>
      </c>
      <c r="V119" s="3">
        <v>3</v>
      </c>
      <c r="W119" s="3"/>
      <c r="X119" s="3">
        <v>2000</v>
      </c>
      <c r="Y119" s="3" t="s">
        <v>1033</v>
      </c>
      <c r="Z119" s="3" t="s">
        <v>114</v>
      </c>
      <c r="AA119" s="3"/>
      <c r="AB119" s="3" t="s">
        <v>48</v>
      </c>
      <c r="AC119" s="3" t="s">
        <v>124</v>
      </c>
      <c r="AD119" s="3" t="s">
        <v>1034</v>
      </c>
      <c r="AE119" s="3" t="s">
        <v>41</v>
      </c>
      <c r="AF119" s="3" t="s">
        <v>107</v>
      </c>
      <c r="AG119" s="160"/>
      <c r="AH119" s="6" t="s">
        <v>50</v>
      </c>
      <c r="AI119" s="3"/>
      <c r="AJ119" s="3" t="s">
        <v>140</v>
      </c>
      <c r="AK119" s="3" t="s">
        <v>48</v>
      </c>
    </row>
    <row r="120" spans="1:37" ht="15">
      <c r="A120" s="3">
        <v>103</v>
      </c>
      <c r="B120" s="3">
        <v>92</v>
      </c>
      <c r="C120" s="3" t="s">
        <v>134</v>
      </c>
      <c r="D120" s="3" t="s">
        <v>135</v>
      </c>
      <c r="E120" s="3" t="s">
        <v>357</v>
      </c>
      <c r="F120" s="3">
        <v>10</v>
      </c>
      <c r="G120" s="3" t="s">
        <v>53</v>
      </c>
      <c r="H120" s="3" t="s">
        <v>41</v>
      </c>
      <c r="I120" s="3" t="s">
        <v>371</v>
      </c>
      <c r="J120" s="3">
        <v>100</v>
      </c>
      <c r="K120" s="15">
        <f t="shared" si="3"/>
        <v>100</v>
      </c>
      <c r="L120" s="4">
        <v>42276</v>
      </c>
      <c r="M120" s="3" t="s">
        <v>62</v>
      </c>
      <c r="N120" s="3" t="s">
        <v>97</v>
      </c>
      <c r="O120" s="3" t="s">
        <v>41</v>
      </c>
      <c r="P120" s="7" t="s">
        <v>136</v>
      </c>
      <c r="Q120" s="3" t="s">
        <v>1035</v>
      </c>
      <c r="R120" s="3">
        <v>3</v>
      </c>
      <c r="S120" s="3">
        <v>10</v>
      </c>
      <c r="T120" s="3"/>
      <c r="U120" s="3">
        <v>10</v>
      </c>
      <c r="V120" s="3">
        <v>3</v>
      </c>
      <c r="W120" s="3"/>
      <c r="X120" s="3">
        <v>1000</v>
      </c>
      <c r="Y120" s="3"/>
      <c r="Z120" s="3" t="s">
        <v>190</v>
      </c>
      <c r="AA120" s="3"/>
      <c r="AB120" s="3" t="s">
        <v>48</v>
      </c>
      <c r="AC120" s="3" t="s">
        <v>171</v>
      </c>
      <c r="AD120" s="3" t="s">
        <v>1036</v>
      </c>
      <c r="AE120" s="3" t="s">
        <v>41</v>
      </c>
      <c r="AF120" s="3" t="s">
        <v>107</v>
      </c>
      <c r="AG120" s="3"/>
      <c r="AH120" s="6" t="s">
        <v>50</v>
      </c>
      <c r="AI120" s="3"/>
      <c r="AJ120" s="3" t="s">
        <v>140</v>
      </c>
      <c r="AK120" s="3" t="s">
        <v>48</v>
      </c>
    </row>
    <row r="121" spans="1:37" ht="15">
      <c r="A121" s="3">
        <v>103</v>
      </c>
      <c r="B121" s="3">
        <v>92</v>
      </c>
      <c r="C121" s="3" t="s">
        <v>134</v>
      </c>
      <c r="D121" s="3" t="s">
        <v>135</v>
      </c>
      <c r="E121" s="3" t="s">
        <v>39</v>
      </c>
      <c r="F121" s="3">
        <v>93</v>
      </c>
      <c r="G121" s="3" t="s">
        <v>61</v>
      </c>
      <c r="H121" s="3" t="s">
        <v>41</v>
      </c>
      <c r="I121" s="3" t="s">
        <v>53</v>
      </c>
      <c r="J121" s="3">
        <v>660</v>
      </c>
      <c r="K121" s="15">
        <f t="shared" si="3"/>
        <v>660</v>
      </c>
      <c r="L121" s="4">
        <v>42783</v>
      </c>
      <c r="M121" s="3" t="s">
        <v>86</v>
      </c>
      <c r="N121" s="3" t="s">
        <v>97</v>
      </c>
      <c r="O121" s="3" t="s">
        <v>41</v>
      </c>
      <c r="P121" s="7" t="s">
        <v>136</v>
      </c>
      <c r="Q121" s="3" t="s">
        <v>137</v>
      </c>
      <c r="R121" s="3">
        <v>6</v>
      </c>
      <c r="S121" s="3">
        <v>100</v>
      </c>
      <c r="T121" s="3"/>
      <c r="U121" s="3"/>
      <c r="V121" s="3">
        <v>3</v>
      </c>
      <c r="W121" s="3"/>
      <c r="X121" s="3">
        <v>2000</v>
      </c>
      <c r="Y121" s="3" t="s">
        <v>138</v>
      </c>
      <c r="Z121" s="3" t="s">
        <v>65</v>
      </c>
      <c r="AA121" s="3"/>
      <c r="AB121" s="3" t="s">
        <v>48</v>
      </c>
      <c r="AC121" s="3" t="s">
        <v>124</v>
      </c>
      <c r="AD121" s="3" t="s">
        <v>133</v>
      </c>
      <c r="AE121" s="3" t="s">
        <v>41</v>
      </c>
      <c r="AF121" s="3" t="s">
        <v>139</v>
      </c>
      <c r="AG121" s="3"/>
      <c r="AH121" s="6" t="s">
        <v>50</v>
      </c>
      <c r="AI121" s="3"/>
      <c r="AJ121" s="3" t="s">
        <v>140</v>
      </c>
      <c r="AK121" s="3" t="s">
        <v>41</v>
      </c>
    </row>
    <row r="122" spans="1:37" ht="15">
      <c r="A122" s="3">
        <v>103</v>
      </c>
      <c r="B122" s="3">
        <v>92</v>
      </c>
      <c r="C122" s="3" t="s">
        <v>134</v>
      </c>
      <c r="D122" s="3" t="s">
        <v>135</v>
      </c>
      <c r="E122" s="3" t="s">
        <v>39</v>
      </c>
      <c r="F122" s="3">
        <v>93</v>
      </c>
      <c r="G122" s="3" t="s">
        <v>61</v>
      </c>
      <c r="H122" s="3" t="s">
        <v>41</v>
      </c>
      <c r="I122" s="3" t="s">
        <v>61</v>
      </c>
      <c r="J122" s="3">
        <v>93</v>
      </c>
      <c r="K122" s="15">
        <f t="shared" si="3"/>
        <v>93</v>
      </c>
      <c r="L122" s="4">
        <v>45576</v>
      </c>
      <c r="M122" s="3" t="s">
        <v>62</v>
      </c>
      <c r="N122" s="3" t="s">
        <v>97</v>
      </c>
      <c r="O122" s="3" t="s">
        <v>41</v>
      </c>
      <c r="P122" s="7" t="s">
        <v>136</v>
      </c>
      <c r="Q122" s="3" t="s">
        <v>137</v>
      </c>
      <c r="R122" s="3">
        <v>6</v>
      </c>
      <c r="S122" s="3">
        <v>100</v>
      </c>
      <c r="T122" s="3"/>
      <c r="U122" s="3"/>
      <c r="V122" s="3">
        <v>3</v>
      </c>
      <c r="W122" s="3"/>
      <c r="X122" s="3">
        <v>2000</v>
      </c>
      <c r="Y122" s="3" t="s">
        <v>138</v>
      </c>
      <c r="Z122" s="3" t="s">
        <v>65</v>
      </c>
      <c r="AA122" s="3"/>
      <c r="AB122" s="3" t="s">
        <v>48</v>
      </c>
      <c r="AC122" s="3" t="s">
        <v>124</v>
      </c>
      <c r="AD122" s="3" t="s">
        <v>133</v>
      </c>
      <c r="AE122" s="3" t="s">
        <v>41</v>
      </c>
      <c r="AF122" s="3" t="s">
        <v>70</v>
      </c>
      <c r="AG122" s="3" t="s">
        <v>141</v>
      </c>
      <c r="AH122" s="6" t="s">
        <v>50</v>
      </c>
      <c r="AI122" s="3"/>
      <c r="AJ122" s="3" t="s">
        <v>140</v>
      </c>
      <c r="AK122" s="3" t="s">
        <v>41</v>
      </c>
    </row>
    <row r="123" spans="1:37" ht="15">
      <c r="A123" s="3">
        <v>106</v>
      </c>
      <c r="B123" s="3" t="s">
        <v>2124</v>
      </c>
      <c r="C123" s="3" t="s">
        <v>2125</v>
      </c>
      <c r="D123" s="3" t="s">
        <v>2126</v>
      </c>
      <c r="E123" s="3" t="s">
        <v>357</v>
      </c>
      <c r="F123" s="3">
        <v>0.9</v>
      </c>
      <c r="G123" s="3" t="s">
        <v>364</v>
      </c>
      <c r="H123" s="3" t="s">
        <v>48</v>
      </c>
      <c r="I123" s="3" t="s">
        <v>364</v>
      </c>
      <c r="J123" s="3">
        <v>0.9</v>
      </c>
      <c r="K123" s="15">
        <f t="shared" si="3"/>
        <v>0.9</v>
      </c>
      <c r="L123" s="4">
        <v>40085</v>
      </c>
      <c r="M123" s="3" t="s">
        <v>62</v>
      </c>
      <c r="N123" s="3" t="s">
        <v>43</v>
      </c>
      <c r="O123" s="3" t="s">
        <v>41</v>
      </c>
      <c r="P123" s="125" t="s">
        <v>2127</v>
      </c>
      <c r="Q123" s="3" t="s">
        <v>2128</v>
      </c>
      <c r="R123" s="3">
        <v>3</v>
      </c>
      <c r="S123" s="3">
        <v>10</v>
      </c>
      <c r="T123" s="3"/>
      <c r="U123" s="3">
        <v>10</v>
      </c>
      <c r="V123" s="3">
        <v>3</v>
      </c>
      <c r="W123" s="3"/>
      <c r="X123" s="3">
        <v>1000</v>
      </c>
      <c r="Y123" s="3"/>
      <c r="Z123" s="3" t="s">
        <v>190</v>
      </c>
      <c r="AA123" s="3"/>
      <c r="AB123" s="3" t="s">
        <v>41</v>
      </c>
      <c r="AC123" s="3" t="s">
        <v>2129</v>
      </c>
      <c r="AD123" s="3" t="s">
        <v>219</v>
      </c>
      <c r="AE123" s="3" t="s">
        <v>41</v>
      </c>
      <c r="AF123" s="3" t="s">
        <v>107</v>
      </c>
      <c r="AG123" s="3"/>
      <c r="AH123" s="6" t="s">
        <v>50</v>
      </c>
      <c r="AI123" s="3"/>
      <c r="AJ123" s="3" t="s">
        <v>2130</v>
      </c>
      <c r="AK123" s="3" t="s">
        <v>41</v>
      </c>
    </row>
    <row r="124" spans="1:37" ht="15">
      <c r="A124" s="3">
        <v>110</v>
      </c>
      <c r="B124" s="3">
        <v>97</v>
      </c>
      <c r="C124" s="3" t="s">
        <v>1037</v>
      </c>
      <c r="D124" s="3" t="s">
        <v>1038</v>
      </c>
      <c r="E124" s="3" t="s">
        <v>357</v>
      </c>
      <c r="F124" s="3">
        <v>0.02</v>
      </c>
      <c r="G124" s="3" t="s">
        <v>40</v>
      </c>
      <c r="H124" s="3" t="s">
        <v>41</v>
      </c>
      <c r="I124" s="3" t="s">
        <v>364</v>
      </c>
      <c r="J124" s="3">
        <v>0.7</v>
      </c>
      <c r="K124" s="15">
        <f t="shared" si="3"/>
        <v>0.7</v>
      </c>
      <c r="L124" s="4">
        <v>35833</v>
      </c>
      <c r="M124" s="3" t="s">
        <v>86</v>
      </c>
      <c r="N124" s="3" t="s">
        <v>274</v>
      </c>
      <c r="O124" s="3" t="s">
        <v>41</v>
      </c>
      <c r="P124" s="7" t="s">
        <v>1039</v>
      </c>
      <c r="Q124" s="3" t="s">
        <v>1040</v>
      </c>
      <c r="R124" s="3" t="s">
        <v>374</v>
      </c>
      <c r="S124" s="3">
        <v>10</v>
      </c>
      <c r="T124" s="3"/>
      <c r="U124" s="3">
        <v>10</v>
      </c>
      <c r="V124" s="3" t="s">
        <v>374</v>
      </c>
      <c r="W124" s="3">
        <v>10</v>
      </c>
      <c r="X124" s="3">
        <v>1000</v>
      </c>
      <c r="Y124" s="3"/>
      <c r="Z124" s="3" t="s">
        <v>65</v>
      </c>
      <c r="AA124" s="3"/>
      <c r="AB124" s="3" t="s">
        <v>41</v>
      </c>
      <c r="AC124" s="3" t="s">
        <v>1041</v>
      </c>
      <c r="AD124" s="3" t="s">
        <v>465</v>
      </c>
      <c r="AE124" s="3" t="s">
        <v>41</v>
      </c>
      <c r="AF124" s="3" t="s">
        <v>158</v>
      </c>
      <c r="AG124" s="3"/>
      <c r="AH124" s="6" t="s">
        <v>50</v>
      </c>
      <c r="AI124" s="3"/>
      <c r="AJ124" s="3" t="s">
        <v>3116</v>
      </c>
      <c r="AK124" s="3" t="s">
        <v>48</v>
      </c>
    </row>
    <row r="125" spans="1:37" ht="15">
      <c r="A125" s="3">
        <v>110</v>
      </c>
      <c r="B125" s="3">
        <v>97</v>
      </c>
      <c r="C125" s="3" t="s">
        <v>1037</v>
      </c>
      <c r="D125" s="3" t="s">
        <v>1038</v>
      </c>
      <c r="E125" s="3" t="s">
        <v>357</v>
      </c>
      <c r="F125" s="3">
        <v>0.02</v>
      </c>
      <c r="G125" s="3" t="s">
        <v>40</v>
      </c>
      <c r="H125" s="3" t="s">
        <v>41</v>
      </c>
      <c r="I125" s="3" t="s">
        <v>40</v>
      </c>
      <c r="J125" s="3">
        <v>0.02</v>
      </c>
      <c r="K125" s="15">
        <f t="shared" si="3"/>
        <v>0.02</v>
      </c>
      <c r="L125" s="4">
        <v>43132</v>
      </c>
      <c r="M125" s="3" t="s">
        <v>62</v>
      </c>
      <c r="N125" s="3" t="s">
        <v>274</v>
      </c>
      <c r="O125" s="3" t="s">
        <v>41</v>
      </c>
      <c r="P125" s="7" t="s">
        <v>1042</v>
      </c>
      <c r="Q125" s="3" t="s">
        <v>1043</v>
      </c>
      <c r="R125" s="3">
        <v>10</v>
      </c>
      <c r="S125" s="3">
        <v>10</v>
      </c>
      <c r="T125" s="3"/>
      <c r="U125" s="3">
        <v>10</v>
      </c>
      <c r="V125" s="3"/>
      <c r="W125" s="3"/>
      <c r="X125" s="3">
        <v>1000</v>
      </c>
      <c r="Y125" s="3"/>
      <c r="Z125" s="3" t="s">
        <v>65</v>
      </c>
      <c r="AA125" s="3"/>
      <c r="AB125" s="3" t="s">
        <v>48</v>
      </c>
      <c r="AC125" s="3" t="s">
        <v>1044</v>
      </c>
      <c r="AD125" s="3" t="s">
        <v>465</v>
      </c>
      <c r="AE125" s="3" t="s">
        <v>41</v>
      </c>
      <c r="AF125" s="3" t="s">
        <v>1045</v>
      </c>
      <c r="AG125" s="3" t="s">
        <v>1046</v>
      </c>
      <c r="AH125" s="6" t="s">
        <v>50</v>
      </c>
      <c r="AI125" s="3"/>
      <c r="AJ125" s="3" t="s">
        <v>3116</v>
      </c>
      <c r="AK125" s="3" t="s">
        <v>48</v>
      </c>
    </row>
    <row r="126" spans="1:37" ht="15">
      <c r="A126" s="3">
        <v>110</v>
      </c>
      <c r="B126" s="3">
        <v>97</v>
      </c>
      <c r="C126" s="3" t="s">
        <v>1037</v>
      </c>
      <c r="D126" s="3" t="s">
        <v>1038</v>
      </c>
      <c r="E126" s="3" t="s">
        <v>39</v>
      </c>
      <c r="F126" s="3">
        <v>0.28000000000000003</v>
      </c>
      <c r="G126" s="3" t="s">
        <v>61</v>
      </c>
      <c r="H126" s="3" t="s">
        <v>41</v>
      </c>
      <c r="I126" s="3" t="s">
        <v>40</v>
      </c>
      <c r="J126" s="3">
        <v>0.2</v>
      </c>
      <c r="K126" s="15">
        <f t="shared" si="3"/>
        <v>0.2</v>
      </c>
      <c r="L126" s="4">
        <v>43132</v>
      </c>
      <c r="M126" s="3" t="s">
        <v>62</v>
      </c>
      <c r="N126" s="3" t="s">
        <v>274</v>
      </c>
      <c r="O126" s="3" t="s">
        <v>41</v>
      </c>
      <c r="P126" s="7" t="s">
        <v>1042</v>
      </c>
      <c r="Q126" s="3" t="s">
        <v>1043</v>
      </c>
      <c r="R126" s="3">
        <v>10</v>
      </c>
      <c r="S126" s="3">
        <v>10</v>
      </c>
      <c r="T126" s="3"/>
      <c r="U126" s="3"/>
      <c r="V126" s="3"/>
      <c r="W126" s="3"/>
      <c r="X126" s="3">
        <v>100</v>
      </c>
      <c r="Y126" s="3"/>
      <c r="Z126" s="3" t="s">
        <v>65</v>
      </c>
      <c r="AA126" s="3"/>
      <c r="AB126" s="3" t="s">
        <v>48</v>
      </c>
      <c r="AC126" s="3" t="s">
        <v>1044</v>
      </c>
      <c r="AD126" s="3" t="s">
        <v>465</v>
      </c>
      <c r="AE126" s="3" t="s">
        <v>41</v>
      </c>
      <c r="AF126" s="3" t="s">
        <v>1045</v>
      </c>
      <c r="AG126" s="3" t="s">
        <v>1047</v>
      </c>
      <c r="AH126" s="6" t="s">
        <v>50</v>
      </c>
      <c r="AI126" s="3"/>
      <c r="AJ126" s="3" t="s">
        <v>3116</v>
      </c>
      <c r="AK126" s="3" t="s">
        <v>41</v>
      </c>
    </row>
    <row r="127" spans="1:37" ht="15">
      <c r="A127" s="3">
        <v>110</v>
      </c>
      <c r="B127" s="3">
        <v>97</v>
      </c>
      <c r="C127" s="3" t="s">
        <v>1037</v>
      </c>
      <c r="D127" s="3" t="s">
        <v>1038</v>
      </c>
      <c r="E127" s="3" t="s">
        <v>39</v>
      </c>
      <c r="F127" s="3">
        <v>0.28000000000000003</v>
      </c>
      <c r="G127" s="3" t="s">
        <v>61</v>
      </c>
      <c r="H127" s="3" t="s">
        <v>41</v>
      </c>
      <c r="I127" s="3" t="s">
        <v>61</v>
      </c>
      <c r="J127" s="3">
        <v>0.28000000000000003</v>
      </c>
      <c r="K127" s="15">
        <f t="shared" si="3"/>
        <v>0.28000000000000003</v>
      </c>
      <c r="L127" s="4">
        <v>45604</v>
      </c>
      <c r="M127" s="3" t="s">
        <v>62</v>
      </c>
      <c r="N127" s="3" t="s">
        <v>274</v>
      </c>
      <c r="O127" s="3" t="s">
        <v>41</v>
      </c>
      <c r="P127" s="7" t="s">
        <v>1042</v>
      </c>
      <c r="Q127" s="3" t="s">
        <v>1043</v>
      </c>
      <c r="R127" s="3">
        <v>10</v>
      </c>
      <c r="S127" s="3">
        <v>10</v>
      </c>
      <c r="T127" s="3"/>
      <c r="U127" s="3"/>
      <c r="V127" s="3"/>
      <c r="W127" s="3"/>
      <c r="X127" s="3">
        <v>100</v>
      </c>
      <c r="Y127" s="3"/>
      <c r="Z127" s="3" t="s">
        <v>65</v>
      </c>
      <c r="AA127" s="3"/>
      <c r="AB127" s="3" t="s">
        <v>48</v>
      </c>
      <c r="AC127" s="3" t="s">
        <v>1044</v>
      </c>
      <c r="AD127" s="3" t="s">
        <v>465</v>
      </c>
      <c r="AE127" s="3" t="s">
        <v>41</v>
      </c>
      <c r="AF127" s="3" t="s">
        <v>3129</v>
      </c>
      <c r="AG127" s="18" t="s">
        <v>3115</v>
      </c>
      <c r="AH127" s="6" t="s">
        <v>50</v>
      </c>
      <c r="AI127" s="3"/>
      <c r="AJ127" s="3" t="s">
        <v>3116</v>
      </c>
      <c r="AK127" s="3" t="s">
        <v>41</v>
      </c>
    </row>
    <row r="128" spans="1:37" ht="15">
      <c r="A128" s="3">
        <v>114</v>
      </c>
      <c r="B128" s="3">
        <v>101</v>
      </c>
      <c r="C128" s="3" t="s">
        <v>1048</v>
      </c>
      <c r="D128" s="3" t="s">
        <v>1049</v>
      </c>
      <c r="E128" s="3" t="s">
        <v>357</v>
      </c>
      <c r="F128" s="3">
        <v>0.15</v>
      </c>
      <c r="G128" s="3" t="s">
        <v>40</v>
      </c>
      <c r="H128" s="3" t="s">
        <v>41</v>
      </c>
      <c r="I128" s="3" t="s">
        <v>40</v>
      </c>
      <c r="J128" s="3">
        <v>0.15</v>
      </c>
      <c r="K128" s="15">
        <f t="shared" si="3"/>
        <v>0.15</v>
      </c>
      <c r="L128" s="4">
        <v>40483</v>
      </c>
      <c r="M128" s="3" t="s">
        <v>1050</v>
      </c>
      <c r="N128" s="3" t="s">
        <v>43</v>
      </c>
      <c r="O128" s="3" t="s">
        <v>41</v>
      </c>
      <c r="P128" s="7" t="s">
        <v>1051</v>
      </c>
      <c r="Q128" s="3" t="s">
        <v>1052</v>
      </c>
      <c r="R128" s="3">
        <v>3</v>
      </c>
      <c r="S128" s="3">
        <v>10</v>
      </c>
      <c r="T128" s="3"/>
      <c r="U128" s="3"/>
      <c r="V128" s="3"/>
      <c r="W128" s="3"/>
      <c r="X128" s="3">
        <v>30</v>
      </c>
      <c r="Y128" s="3"/>
      <c r="Z128" s="3" t="s">
        <v>190</v>
      </c>
      <c r="AA128" s="3"/>
      <c r="AB128" s="3" t="s">
        <v>41</v>
      </c>
      <c r="AC128" s="3" t="s">
        <v>1053</v>
      </c>
      <c r="AD128" s="3" t="s">
        <v>1054</v>
      </c>
      <c r="AE128" s="3" t="s">
        <v>41</v>
      </c>
      <c r="AF128" s="3" t="s">
        <v>107</v>
      </c>
      <c r="AG128" s="3"/>
      <c r="AH128" s="6" t="s">
        <v>50</v>
      </c>
      <c r="AI128" s="3" t="s">
        <v>54</v>
      </c>
      <c r="AJ128" s="3" t="s">
        <v>1055</v>
      </c>
      <c r="AK128" s="3" t="s">
        <v>48</v>
      </c>
    </row>
    <row r="129" spans="1:37" ht="15">
      <c r="A129" s="3">
        <v>114</v>
      </c>
      <c r="B129" s="3">
        <v>101</v>
      </c>
      <c r="C129" s="3" t="s">
        <v>1048</v>
      </c>
      <c r="D129" s="3" t="s">
        <v>1049</v>
      </c>
      <c r="E129" s="3" t="s">
        <v>357</v>
      </c>
      <c r="F129" s="3">
        <v>0.15</v>
      </c>
      <c r="G129" s="3" t="s">
        <v>40</v>
      </c>
      <c r="H129" s="3" t="s">
        <v>41</v>
      </c>
      <c r="I129" s="3" t="s">
        <v>53</v>
      </c>
      <c r="J129" s="3">
        <v>0.2</v>
      </c>
      <c r="K129" s="15">
        <f t="shared" si="3"/>
        <v>0.2</v>
      </c>
      <c r="L129" s="4">
        <v>36557</v>
      </c>
      <c r="M129" s="3" t="s">
        <v>62</v>
      </c>
      <c r="N129" s="3" t="s">
        <v>43</v>
      </c>
      <c r="O129" s="3" t="s">
        <v>41</v>
      </c>
      <c r="P129" s="7" t="s">
        <v>1056</v>
      </c>
      <c r="Q129" s="3" t="s">
        <v>1057</v>
      </c>
      <c r="R129" s="3">
        <v>3</v>
      </c>
      <c r="S129" s="3">
        <v>10</v>
      </c>
      <c r="T129" s="3"/>
      <c r="U129" s="3"/>
      <c r="V129" s="3"/>
      <c r="W129" s="3"/>
      <c r="X129" s="3">
        <v>30</v>
      </c>
      <c r="Y129" s="3"/>
      <c r="Z129" s="3" t="s">
        <v>123</v>
      </c>
      <c r="AA129" s="3"/>
      <c r="AB129" s="3" t="s">
        <v>41</v>
      </c>
      <c r="AC129" s="3" t="s">
        <v>1058</v>
      </c>
      <c r="AD129" s="3" t="s">
        <v>370</v>
      </c>
      <c r="AE129" s="3" t="s">
        <v>41</v>
      </c>
      <c r="AF129" s="3" t="s">
        <v>1059</v>
      </c>
      <c r="AG129" s="3"/>
      <c r="AH129" s="6" t="s">
        <v>50</v>
      </c>
      <c r="AI129" s="3"/>
      <c r="AJ129" s="3" t="s">
        <v>1055</v>
      </c>
      <c r="AK129" s="3" t="s">
        <v>48</v>
      </c>
    </row>
    <row r="130" spans="1:37" ht="15">
      <c r="A130" s="3">
        <v>114</v>
      </c>
      <c r="B130" s="3">
        <v>101</v>
      </c>
      <c r="C130" s="3" t="s">
        <v>1048</v>
      </c>
      <c r="D130" s="3" t="s">
        <v>1049</v>
      </c>
      <c r="E130" s="3" t="s">
        <v>39</v>
      </c>
      <c r="F130" s="3">
        <v>170</v>
      </c>
      <c r="G130" s="3" t="s">
        <v>40</v>
      </c>
      <c r="H130" s="3" t="s">
        <v>41</v>
      </c>
      <c r="I130" s="3" t="s">
        <v>40</v>
      </c>
      <c r="J130" s="3">
        <v>170</v>
      </c>
      <c r="K130" s="15">
        <f t="shared" si="3"/>
        <v>170</v>
      </c>
      <c r="L130" s="4">
        <v>40483</v>
      </c>
      <c r="M130" s="3" t="s">
        <v>42</v>
      </c>
      <c r="N130" s="3" t="s">
        <v>43</v>
      </c>
      <c r="O130" s="3" t="s">
        <v>41</v>
      </c>
      <c r="P130" s="7" t="s">
        <v>1060</v>
      </c>
      <c r="Q130" s="3" t="s">
        <v>1061</v>
      </c>
      <c r="R130" s="3"/>
      <c r="S130" s="3">
        <v>3</v>
      </c>
      <c r="T130" s="3"/>
      <c r="U130" s="3"/>
      <c r="V130" s="3"/>
      <c r="W130" s="3"/>
      <c r="X130" s="3">
        <v>3</v>
      </c>
      <c r="Y130" s="3"/>
      <c r="Z130" s="3" t="s">
        <v>65</v>
      </c>
      <c r="AA130" s="3"/>
      <c r="AB130" s="3" t="s">
        <v>48</v>
      </c>
      <c r="AC130" s="3"/>
      <c r="AD130" s="3" t="s">
        <v>1062</v>
      </c>
      <c r="AE130" s="3" t="s">
        <v>41</v>
      </c>
      <c r="AF130" s="3" t="s">
        <v>212</v>
      </c>
      <c r="AG130" s="3"/>
      <c r="AH130" s="6" t="s">
        <v>50</v>
      </c>
      <c r="AI130" s="3" t="s">
        <v>54</v>
      </c>
      <c r="AJ130" s="3" t="s">
        <v>1055</v>
      </c>
      <c r="AK130" s="3" t="s">
        <v>48</v>
      </c>
    </row>
    <row r="131" spans="1:37" ht="15">
      <c r="A131" s="3">
        <v>114</v>
      </c>
      <c r="B131" s="3">
        <v>101</v>
      </c>
      <c r="C131" s="3" t="s">
        <v>1048</v>
      </c>
      <c r="D131" s="3" t="s">
        <v>1049</v>
      </c>
      <c r="E131" s="3" t="s">
        <v>39</v>
      </c>
      <c r="F131" s="3">
        <v>170</v>
      </c>
      <c r="G131" s="3" t="s">
        <v>40</v>
      </c>
      <c r="H131" s="3" t="s">
        <v>41</v>
      </c>
      <c r="I131" s="3" t="s">
        <v>53</v>
      </c>
      <c r="J131" s="3">
        <v>210</v>
      </c>
      <c r="K131" s="15">
        <f t="shared" si="3"/>
        <v>210</v>
      </c>
      <c r="L131" s="4">
        <v>36251</v>
      </c>
      <c r="M131" s="3" t="s">
        <v>42</v>
      </c>
      <c r="N131" s="3" t="s">
        <v>43</v>
      </c>
      <c r="O131" s="3" t="s">
        <v>41</v>
      </c>
      <c r="P131" s="7" t="s">
        <v>1063</v>
      </c>
      <c r="Q131" s="3" t="s">
        <v>1064</v>
      </c>
      <c r="R131" s="3"/>
      <c r="S131" s="3">
        <v>10</v>
      </c>
      <c r="T131" s="3"/>
      <c r="U131" s="3"/>
      <c r="V131" s="3"/>
      <c r="W131" s="3"/>
      <c r="X131" s="3">
        <v>10</v>
      </c>
      <c r="Y131" s="3"/>
      <c r="Z131" s="3" t="s">
        <v>65</v>
      </c>
      <c r="AA131" s="3" t="s">
        <v>1065</v>
      </c>
      <c r="AB131" s="3" t="s">
        <v>48</v>
      </c>
      <c r="AC131" s="3"/>
      <c r="AD131" s="3" t="s">
        <v>244</v>
      </c>
      <c r="AE131" s="3" t="s">
        <v>41</v>
      </c>
      <c r="AF131" s="3" t="s">
        <v>1066</v>
      </c>
      <c r="AG131" s="3"/>
      <c r="AH131" s="6" t="s">
        <v>50</v>
      </c>
      <c r="AI131" s="3"/>
      <c r="AJ131" s="3" t="s">
        <v>1055</v>
      </c>
      <c r="AK131" s="3" t="s">
        <v>48</v>
      </c>
    </row>
    <row r="132" spans="1:37" ht="15">
      <c r="A132" s="3">
        <v>115</v>
      </c>
      <c r="B132" s="3">
        <v>102</v>
      </c>
      <c r="C132" s="3" t="s">
        <v>1067</v>
      </c>
      <c r="D132" s="3" t="s">
        <v>1068</v>
      </c>
      <c r="E132" s="3" t="s">
        <v>357</v>
      </c>
      <c r="F132" s="3">
        <v>0.6</v>
      </c>
      <c r="G132" s="3" t="s">
        <v>53</v>
      </c>
      <c r="H132" s="3" t="s">
        <v>41</v>
      </c>
      <c r="I132" s="3" t="s">
        <v>53</v>
      </c>
      <c r="J132" s="3">
        <v>0.6</v>
      </c>
      <c r="K132" s="15">
        <f t="shared" si="3"/>
        <v>0.6</v>
      </c>
      <c r="L132" s="4">
        <v>36892</v>
      </c>
      <c r="M132" s="3" t="s">
        <v>86</v>
      </c>
      <c r="N132" s="3" t="s">
        <v>43</v>
      </c>
      <c r="O132" s="3" t="s">
        <v>41</v>
      </c>
      <c r="P132" s="7" t="s">
        <v>1069</v>
      </c>
      <c r="Q132" s="3" t="s">
        <v>1070</v>
      </c>
      <c r="R132" s="3">
        <v>3</v>
      </c>
      <c r="S132" s="3">
        <v>10</v>
      </c>
      <c r="T132" s="3">
        <v>10</v>
      </c>
      <c r="U132" s="3">
        <v>3</v>
      </c>
      <c r="V132" s="3"/>
      <c r="W132" s="3"/>
      <c r="X132" s="3">
        <v>1000</v>
      </c>
      <c r="Y132" s="3"/>
      <c r="Z132" s="3" t="s">
        <v>46</v>
      </c>
      <c r="AA132" s="3"/>
      <c r="AB132" s="3" t="s">
        <v>41</v>
      </c>
      <c r="AC132" s="3" t="s">
        <v>1071</v>
      </c>
      <c r="AD132" s="3" t="s">
        <v>1072</v>
      </c>
      <c r="AE132" s="3" t="s">
        <v>41</v>
      </c>
      <c r="AF132" s="3" t="s">
        <v>1073</v>
      </c>
      <c r="AG132" s="3"/>
      <c r="AH132" s="6" t="s">
        <v>50</v>
      </c>
      <c r="AI132" s="3" t="s">
        <v>1074</v>
      </c>
      <c r="AJ132" s="3" t="s">
        <v>3118</v>
      </c>
      <c r="AK132" s="3" t="s">
        <v>48</v>
      </c>
    </row>
    <row r="133" spans="1:37" ht="15">
      <c r="A133" s="3">
        <v>115</v>
      </c>
      <c r="B133" s="3">
        <v>102</v>
      </c>
      <c r="C133" s="3" t="s">
        <v>1067</v>
      </c>
      <c r="D133" s="3" t="s">
        <v>1068</v>
      </c>
      <c r="E133" s="3" t="s">
        <v>357</v>
      </c>
      <c r="F133" s="3">
        <v>0.6</v>
      </c>
      <c r="G133" s="3" t="s">
        <v>53</v>
      </c>
      <c r="H133" s="3" t="s">
        <v>41</v>
      </c>
      <c r="I133" s="3" t="s">
        <v>364</v>
      </c>
      <c r="J133" s="3">
        <v>0.2</v>
      </c>
      <c r="K133" s="15">
        <f t="shared" ref="K133:K134" si="4">IF(J133="--","--",ROUND(J133,2-(1+INT(LOG10(ABS(J133))))))</f>
        <v>0.2</v>
      </c>
      <c r="L133" s="4">
        <v>36811</v>
      </c>
      <c r="M133" s="3" t="s">
        <v>62</v>
      </c>
      <c r="N133" s="3" t="s">
        <v>43</v>
      </c>
      <c r="O133" s="3" t="s">
        <v>41</v>
      </c>
      <c r="P133" s="7" t="s">
        <v>1069</v>
      </c>
      <c r="Q133" s="3" t="s">
        <v>1070</v>
      </c>
      <c r="R133" s="3">
        <v>3</v>
      </c>
      <c r="S133" s="3">
        <v>10</v>
      </c>
      <c r="T133" s="3" t="s">
        <v>374</v>
      </c>
      <c r="U133" s="3">
        <v>10</v>
      </c>
      <c r="V133" s="3" t="s">
        <v>374</v>
      </c>
      <c r="W133" s="3">
        <v>10</v>
      </c>
      <c r="X133" s="3">
        <v>3000</v>
      </c>
      <c r="Y133" s="3"/>
      <c r="Z133" s="3" t="s">
        <v>46</v>
      </c>
      <c r="AA133" s="3"/>
      <c r="AB133" s="3" t="s">
        <v>41</v>
      </c>
      <c r="AC133" s="3" t="s">
        <v>1075</v>
      </c>
      <c r="AD133" s="3" t="s">
        <v>1076</v>
      </c>
      <c r="AE133" s="3" t="s">
        <v>41</v>
      </c>
      <c r="AF133" s="3" t="s">
        <v>1073</v>
      </c>
      <c r="AG133" s="3"/>
      <c r="AH133" s="6" t="s">
        <v>50</v>
      </c>
      <c r="AI133" s="3"/>
      <c r="AJ133" s="3" t="s">
        <v>3118</v>
      </c>
      <c r="AK133" s="3" t="s">
        <v>48</v>
      </c>
    </row>
    <row r="134" spans="1:37" ht="15">
      <c r="A134" s="3">
        <v>115</v>
      </c>
      <c r="B134" s="3">
        <v>102</v>
      </c>
      <c r="C134" s="3" t="s">
        <v>1067</v>
      </c>
      <c r="D134" s="3" t="s">
        <v>1068</v>
      </c>
      <c r="E134" s="3" t="s">
        <v>39</v>
      </c>
      <c r="F134" s="3">
        <v>3.9</v>
      </c>
      <c r="G134" s="3" t="s">
        <v>61</v>
      </c>
      <c r="H134" s="3" t="s">
        <v>41</v>
      </c>
      <c r="I134" s="3" t="s">
        <v>40</v>
      </c>
      <c r="J134" s="3">
        <v>2.8</v>
      </c>
      <c r="K134" s="15">
        <f t="shared" si="4"/>
        <v>2.8</v>
      </c>
      <c r="L134" s="4">
        <v>38231</v>
      </c>
      <c r="M134" s="3" t="s">
        <v>86</v>
      </c>
      <c r="N134" s="3" t="s">
        <v>43</v>
      </c>
      <c r="O134" s="3" t="s">
        <v>41</v>
      </c>
      <c r="P134" s="7" t="s">
        <v>1077</v>
      </c>
      <c r="Q134" s="3" t="s">
        <v>1078</v>
      </c>
      <c r="R134" s="3">
        <v>3</v>
      </c>
      <c r="S134" s="3">
        <v>10</v>
      </c>
      <c r="T134" s="3">
        <v>10</v>
      </c>
      <c r="U134" s="3"/>
      <c r="V134" s="3"/>
      <c r="W134" s="3"/>
      <c r="X134" s="3">
        <v>300</v>
      </c>
      <c r="Y134" s="3"/>
      <c r="Z134" s="3" t="s">
        <v>46</v>
      </c>
      <c r="AA134" s="3"/>
      <c r="AB134" s="3" t="s">
        <v>41</v>
      </c>
      <c r="AC134" s="3" t="s">
        <v>1079</v>
      </c>
      <c r="AD134" s="3" t="s">
        <v>1072</v>
      </c>
      <c r="AE134" s="3" t="s">
        <v>41</v>
      </c>
      <c r="AF134" s="3" t="s">
        <v>1073</v>
      </c>
      <c r="AG134" s="3" t="s">
        <v>1080</v>
      </c>
      <c r="AH134" s="6" t="s">
        <v>50</v>
      </c>
      <c r="AI134" s="3" t="s">
        <v>1074</v>
      </c>
      <c r="AJ134" s="3" t="s">
        <v>3118</v>
      </c>
      <c r="AK134" s="3" t="s">
        <v>41</v>
      </c>
    </row>
    <row r="135" spans="1:37" ht="15">
      <c r="A135" s="3">
        <v>115</v>
      </c>
      <c r="B135" s="3">
        <v>102</v>
      </c>
      <c r="C135" s="3" t="s">
        <v>1067</v>
      </c>
      <c r="D135" s="3" t="s">
        <v>1068</v>
      </c>
      <c r="E135" s="3" t="s">
        <v>39</v>
      </c>
      <c r="F135" s="3">
        <v>3.9</v>
      </c>
      <c r="G135" s="3" t="s">
        <v>61</v>
      </c>
      <c r="H135" s="3" t="s">
        <v>41</v>
      </c>
      <c r="I135" s="3" t="s">
        <v>61</v>
      </c>
      <c r="J135" s="3">
        <v>3.92</v>
      </c>
      <c r="K135" s="15">
        <v>3.9</v>
      </c>
      <c r="L135" s="4">
        <v>45604</v>
      </c>
      <c r="M135" s="3" t="s">
        <v>86</v>
      </c>
      <c r="N135" s="3" t="s">
        <v>43</v>
      </c>
      <c r="O135" s="3" t="s">
        <v>41</v>
      </c>
      <c r="P135" s="7" t="s">
        <v>1077</v>
      </c>
      <c r="Q135" s="3" t="s">
        <v>1078</v>
      </c>
      <c r="R135" s="3">
        <v>3</v>
      </c>
      <c r="S135" s="3">
        <v>10</v>
      </c>
      <c r="T135" s="3">
        <v>10</v>
      </c>
      <c r="U135" s="3"/>
      <c r="V135" s="3"/>
      <c r="W135" s="3"/>
      <c r="X135" s="3">
        <v>300</v>
      </c>
      <c r="Y135" s="3"/>
      <c r="Z135" s="3" t="s">
        <v>46</v>
      </c>
      <c r="AA135" s="3"/>
      <c r="AB135" s="3" t="s">
        <v>41</v>
      </c>
      <c r="AC135" s="3" t="s">
        <v>1079</v>
      </c>
      <c r="AD135" s="3" t="s">
        <v>1072</v>
      </c>
      <c r="AE135" s="3" t="s">
        <v>41</v>
      </c>
      <c r="AF135" s="3" t="s">
        <v>3155</v>
      </c>
      <c r="AG135" s="24" t="s">
        <v>3117</v>
      </c>
      <c r="AH135" s="6" t="s">
        <v>50</v>
      </c>
      <c r="AI135" s="3"/>
      <c r="AJ135" s="3" t="s">
        <v>3118</v>
      </c>
      <c r="AK135" s="3" t="s">
        <v>41</v>
      </c>
    </row>
    <row r="136" spans="1:37" ht="15">
      <c r="A136" s="3">
        <v>116</v>
      </c>
      <c r="B136" s="3">
        <v>117</v>
      </c>
      <c r="C136" s="3" t="s">
        <v>1101</v>
      </c>
      <c r="D136" s="3" t="s">
        <v>1102</v>
      </c>
      <c r="E136" s="3" t="s">
        <v>357</v>
      </c>
      <c r="F136" s="3">
        <v>50000</v>
      </c>
      <c r="G136" s="3" t="s">
        <v>364</v>
      </c>
      <c r="H136" s="3" t="s">
        <v>48</v>
      </c>
      <c r="I136" s="3" t="s">
        <v>364</v>
      </c>
      <c r="J136" s="3">
        <v>50000</v>
      </c>
      <c r="K136" s="15">
        <f t="shared" ref="K136:K176" si="5">IF(J136="--","--",ROUND(J136,2-(1+INT(LOG10(ABS(J136))))))</f>
        <v>50000</v>
      </c>
      <c r="L136" s="4">
        <v>34881</v>
      </c>
      <c r="M136" s="3" t="s">
        <v>86</v>
      </c>
      <c r="N136" s="3" t="s">
        <v>97</v>
      </c>
      <c r="O136" s="3" t="s">
        <v>41</v>
      </c>
      <c r="P136" s="7" t="s">
        <v>1103</v>
      </c>
      <c r="Q136" s="3" t="s">
        <v>1104</v>
      </c>
      <c r="R136" s="3">
        <v>3</v>
      </c>
      <c r="S136" s="3">
        <v>10</v>
      </c>
      <c r="T136" s="3"/>
      <c r="U136" s="3"/>
      <c r="V136" s="3">
        <v>10</v>
      </c>
      <c r="W136" s="3"/>
      <c r="X136" s="3">
        <v>300</v>
      </c>
      <c r="Y136" s="3"/>
      <c r="Z136" s="3" t="s">
        <v>65</v>
      </c>
      <c r="AA136" s="3"/>
      <c r="AB136" s="3" t="s">
        <v>48</v>
      </c>
      <c r="AC136" s="3" t="s">
        <v>1105</v>
      </c>
      <c r="AD136" s="3" t="s">
        <v>370</v>
      </c>
      <c r="AE136" s="3" t="s">
        <v>41</v>
      </c>
      <c r="AF136" s="3" t="s">
        <v>107</v>
      </c>
      <c r="AG136" s="3" t="s">
        <v>1106</v>
      </c>
      <c r="AH136" s="6" t="s">
        <v>50</v>
      </c>
      <c r="AI136" s="3" t="s">
        <v>43</v>
      </c>
      <c r="AJ136" s="3" t="s">
        <v>1088</v>
      </c>
      <c r="AK136" s="3" t="s">
        <v>48</v>
      </c>
    </row>
    <row r="137" spans="1:37" ht="15">
      <c r="A137" s="3">
        <v>117</v>
      </c>
      <c r="B137" s="3">
        <v>325</v>
      </c>
      <c r="C137" s="3" t="s">
        <v>446</v>
      </c>
      <c r="D137" s="3" t="s">
        <v>447</v>
      </c>
      <c r="E137" s="3" t="s">
        <v>357</v>
      </c>
      <c r="F137" s="3">
        <v>62</v>
      </c>
      <c r="G137" s="3" t="s">
        <v>40</v>
      </c>
      <c r="H137" s="3" t="s">
        <v>41</v>
      </c>
      <c r="I137" s="3" t="s">
        <v>364</v>
      </c>
      <c r="J137" s="3">
        <v>90</v>
      </c>
      <c r="K137" s="15">
        <f t="shared" si="5"/>
        <v>90</v>
      </c>
      <c r="L137" s="4">
        <v>37089</v>
      </c>
      <c r="M137" s="3" t="s">
        <v>186</v>
      </c>
      <c r="N137" s="3" t="s">
        <v>97</v>
      </c>
      <c r="O137" s="3" t="s">
        <v>41</v>
      </c>
      <c r="P137" s="7" t="s">
        <v>448</v>
      </c>
      <c r="Q137" s="3" t="s">
        <v>449</v>
      </c>
      <c r="R137" s="3">
        <v>3</v>
      </c>
      <c r="S137" s="3">
        <v>10</v>
      </c>
      <c r="T137" s="3"/>
      <c r="U137" s="3">
        <v>10</v>
      </c>
      <c r="V137" s="3">
        <v>3</v>
      </c>
      <c r="W137" s="3"/>
      <c r="X137" s="3">
        <v>1000</v>
      </c>
      <c r="Y137" s="3"/>
      <c r="Z137" s="3" t="s">
        <v>65</v>
      </c>
      <c r="AA137" s="3"/>
      <c r="AB137" s="3" t="s">
        <v>48</v>
      </c>
      <c r="AC137" s="3" t="s">
        <v>450</v>
      </c>
      <c r="AD137" s="3" t="s">
        <v>451</v>
      </c>
      <c r="AE137" s="3" t="s">
        <v>41</v>
      </c>
      <c r="AF137" s="3" t="s">
        <v>452</v>
      </c>
      <c r="AG137" s="3" t="s">
        <v>453</v>
      </c>
      <c r="AH137" s="6" t="s">
        <v>50</v>
      </c>
      <c r="AI137" s="3" t="s">
        <v>454</v>
      </c>
      <c r="AJ137" s="3" t="s">
        <v>455</v>
      </c>
      <c r="AK137" s="3" t="s">
        <v>41</v>
      </c>
    </row>
    <row r="138" spans="1:37" ht="15">
      <c r="A138" s="3">
        <v>117</v>
      </c>
      <c r="B138" s="3">
        <v>325</v>
      </c>
      <c r="C138" s="3" t="s">
        <v>446</v>
      </c>
      <c r="D138" s="3" t="s">
        <v>447</v>
      </c>
      <c r="E138" s="3" t="s">
        <v>357</v>
      </c>
      <c r="F138" s="3">
        <v>62</v>
      </c>
      <c r="G138" s="3" t="s">
        <v>40</v>
      </c>
      <c r="H138" s="3" t="s">
        <v>41</v>
      </c>
      <c r="I138" s="3" t="s">
        <v>40</v>
      </c>
      <c r="J138" s="3">
        <v>62</v>
      </c>
      <c r="K138" s="15">
        <f t="shared" si="5"/>
        <v>62</v>
      </c>
      <c r="L138" s="4">
        <v>45170</v>
      </c>
      <c r="M138" s="3" t="s">
        <v>62</v>
      </c>
      <c r="N138" s="3" t="s">
        <v>97</v>
      </c>
      <c r="O138" s="3" t="s">
        <v>41</v>
      </c>
      <c r="P138" s="7" t="s">
        <v>456</v>
      </c>
      <c r="Q138" s="3" t="s">
        <v>457</v>
      </c>
      <c r="R138" s="3">
        <v>3</v>
      </c>
      <c r="S138" s="3">
        <v>10</v>
      </c>
      <c r="T138" s="3">
        <v>10</v>
      </c>
      <c r="U138" s="3"/>
      <c r="V138" s="3"/>
      <c r="W138" s="3"/>
      <c r="X138" s="3">
        <v>300</v>
      </c>
      <c r="Y138" s="3"/>
      <c r="Z138" s="3" t="s">
        <v>46</v>
      </c>
      <c r="AA138" s="3"/>
      <c r="AB138" s="3" t="s">
        <v>48</v>
      </c>
      <c r="AC138" s="3" t="s">
        <v>458</v>
      </c>
      <c r="AD138" s="3" t="s">
        <v>459</v>
      </c>
      <c r="AE138" s="3" t="s">
        <v>41</v>
      </c>
      <c r="AF138" s="3" t="s">
        <v>107</v>
      </c>
      <c r="AG138" s="3"/>
      <c r="AH138" s="6" t="s">
        <v>50</v>
      </c>
      <c r="AI138" s="3"/>
      <c r="AJ138" s="3" t="s">
        <v>455</v>
      </c>
      <c r="AK138" s="3" t="s">
        <v>41</v>
      </c>
    </row>
    <row r="139" spans="1:37" ht="15">
      <c r="A139" s="3">
        <v>117</v>
      </c>
      <c r="B139" s="3">
        <v>325</v>
      </c>
      <c r="C139" s="3" t="s">
        <v>446</v>
      </c>
      <c r="D139" s="3" t="s">
        <v>447</v>
      </c>
      <c r="E139" s="3" t="s">
        <v>39</v>
      </c>
      <c r="F139" s="3">
        <v>1000</v>
      </c>
      <c r="G139" s="3" t="s">
        <v>40</v>
      </c>
      <c r="H139" s="3" t="s">
        <v>48</v>
      </c>
      <c r="I139" s="3" t="s">
        <v>40</v>
      </c>
      <c r="J139" s="3">
        <v>1000</v>
      </c>
      <c r="K139" s="15">
        <f t="shared" si="5"/>
        <v>1000</v>
      </c>
      <c r="L139" s="4">
        <v>45170</v>
      </c>
      <c r="M139" s="3" t="s">
        <v>186</v>
      </c>
      <c r="N139" s="3" t="s">
        <v>97</v>
      </c>
      <c r="O139" s="3" t="s">
        <v>41</v>
      </c>
      <c r="P139" s="7" t="s">
        <v>1116</v>
      </c>
      <c r="Q139" s="3" t="s">
        <v>1117</v>
      </c>
      <c r="R139" s="3">
        <v>3</v>
      </c>
      <c r="S139" s="3">
        <v>10</v>
      </c>
      <c r="T139" s="3">
        <v>3</v>
      </c>
      <c r="U139" s="3"/>
      <c r="V139" s="3"/>
      <c r="W139" s="3"/>
      <c r="X139" s="3">
        <v>90</v>
      </c>
      <c r="Y139" s="3"/>
      <c r="Z139" s="3" t="s">
        <v>65</v>
      </c>
      <c r="AA139" s="3"/>
      <c r="AB139" s="3" t="s">
        <v>48</v>
      </c>
      <c r="AC139" s="3" t="s">
        <v>450</v>
      </c>
      <c r="AD139" s="3" t="s">
        <v>451</v>
      </c>
      <c r="AE139" s="3" t="s">
        <v>41</v>
      </c>
      <c r="AF139" s="3" t="s">
        <v>1118</v>
      </c>
      <c r="AG139" s="3"/>
      <c r="AH139" s="6" t="s">
        <v>50</v>
      </c>
      <c r="AI139" s="3" t="s">
        <v>1119</v>
      </c>
      <c r="AJ139" s="3" t="s">
        <v>455</v>
      </c>
      <c r="AK139" s="3" t="s">
        <v>48</v>
      </c>
    </row>
    <row r="140" spans="1:37" ht="15">
      <c r="A140" s="3">
        <v>121</v>
      </c>
      <c r="B140" s="3">
        <v>104</v>
      </c>
      <c r="C140" s="3" t="s">
        <v>1081</v>
      </c>
      <c r="D140" s="3" t="s">
        <v>1082</v>
      </c>
      <c r="E140" s="3" t="s">
        <v>357</v>
      </c>
      <c r="F140" s="3">
        <v>0.03</v>
      </c>
      <c r="G140" s="3" t="s">
        <v>364</v>
      </c>
      <c r="H140" s="3" t="s">
        <v>48</v>
      </c>
      <c r="I140" s="3" t="s">
        <v>364</v>
      </c>
      <c r="J140" s="3">
        <v>0.03</v>
      </c>
      <c r="K140" s="15">
        <f t="shared" si="5"/>
        <v>0.03</v>
      </c>
      <c r="L140" s="4">
        <v>33512</v>
      </c>
      <c r="M140" s="3" t="s">
        <v>86</v>
      </c>
      <c r="N140" s="3" t="s">
        <v>43</v>
      </c>
      <c r="O140" s="3" t="s">
        <v>41</v>
      </c>
      <c r="P140" s="7" t="s">
        <v>1083</v>
      </c>
      <c r="Q140" s="3" t="s">
        <v>1084</v>
      </c>
      <c r="R140" s="3" t="s">
        <v>374</v>
      </c>
      <c r="S140" s="3">
        <v>10</v>
      </c>
      <c r="T140" s="3">
        <v>10</v>
      </c>
      <c r="U140" s="3"/>
      <c r="V140" s="3" t="s">
        <v>374</v>
      </c>
      <c r="W140" s="3">
        <v>10</v>
      </c>
      <c r="X140" s="3">
        <v>1000</v>
      </c>
      <c r="Y140" s="3"/>
      <c r="Z140" s="3" t="s">
        <v>46</v>
      </c>
      <c r="AA140" s="3"/>
      <c r="AB140" s="3" t="s">
        <v>41</v>
      </c>
      <c r="AC140" s="3" t="s">
        <v>1085</v>
      </c>
      <c r="AD140" s="3" t="s">
        <v>370</v>
      </c>
      <c r="AE140" s="3" t="s">
        <v>41</v>
      </c>
      <c r="AF140" s="3" t="s">
        <v>107</v>
      </c>
      <c r="AG140" s="3" t="s">
        <v>1086</v>
      </c>
      <c r="AH140" s="6" t="s">
        <v>50</v>
      </c>
      <c r="AI140" s="3" t="s">
        <v>1087</v>
      </c>
      <c r="AJ140" s="3" t="s">
        <v>1088</v>
      </c>
      <c r="AK140" s="3" t="s">
        <v>48</v>
      </c>
    </row>
    <row r="141" spans="1:37" ht="15">
      <c r="A141" s="3">
        <v>124</v>
      </c>
      <c r="B141" s="3">
        <v>108</v>
      </c>
      <c r="C141" s="3" t="s">
        <v>1089</v>
      </c>
      <c r="D141" s="3" t="s">
        <v>1090</v>
      </c>
      <c r="E141" s="3" t="s">
        <v>357</v>
      </c>
      <c r="F141" s="3">
        <v>50</v>
      </c>
      <c r="G141" s="3" t="s">
        <v>371</v>
      </c>
      <c r="H141" s="3" t="s">
        <v>41</v>
      </c>
      <c r="I141" s="3" t="s">
        <v>371</v>
      </c>
      <c r="J141" s="3">
        <v>50</v>
      </c>
      <c r="K141" s="15">
        <f t="shared" si="5"/>
        <v>50</v>
      </c>
      <c r="L141" s="4">
        <v>39002</v>
      </c>
      <c r="M141" s="3" t="s">
        <v>86</v>
      </c>
      <c r="N141" s="3" t="s">
        <v>333</v>
      </c>
      <c r="O141" s="3" t="s">
        <v>41</v>
      </c>
      <c r="P141" s="7" t="s">
        <v>1091</v>
      </c>
      <c r="Q141" s="3" t="s">
        <v>1092</v>
      </c>
      <c r="R141" s="3">
        <v>3</v>
      </c>
      <c r="S141" s="3">
        <v>10</v>
      </c>
      <c r="T141" s="3"/>
      <c r="U141" s="3">
        <v>10</v>
      </c>
      <c r="V141" s="3">
        <v>3</v>
      </c>
      <c r="W141" s="3"/>
      <c r="X141" s="3">
        <v>1000</v>
      </c>
      <c r="Y141" s="3"/>
      <c r="Z141" s="3" t="s">
        <v>190</v>
      </c>
      <c r="AA141" s="3"/>
      <c r="AB141" s="3" t="s">
        <v>48</v>
      </c>
      <c r="AC141" s="3" t="s">
        <v>1093</v>
      </c>
      <c r="AD141" s="3" t="s">
        <v>1094</v>
      </c>
      <c r="AE141" s="3" t="s">
        <v>41</v>
      </c>
      <c r="AF141" s="3" t="s">
        <v>1095</v>
      </c>
      <c r="AG141" s="3"/>
      <c r="AH141" s="6" t="s">
        <v>50</v>
      </c>
      <c r="AI141" s="3" t="s">
        <v>1096</v>
      </c>
      <c r="AJ141" s="3" t="s">
        <v>823</v>
      </c>
      <c r="AK141" s="3" t="s">
        <v>48</v>
      </c>
    </row>
    <row r="142" spans="1:37" ht="15">
      <c r="A142" s="3">
        <v>124</v>
      </c>
      <c r="B142" s="3">
        <v>108</v>
      </c>
      <c r="C142" s="3" t="s">
        <v>1089</v>
      </c>
      <c r="D142" s="3" t="s">
        <v>1090</v>
      </c>
      <c r="E142" s="3" t="s">
        <v>357</v>
      </c>
      <c r="F142" s="3">
        <v>50</v>
      </c>
      <c r="G142" s="3" t="s">
        <v>371</v>
      </c>
      <c r="H142" s="3" t="s">
        <v>41</v>
      </c>
      <c r="I142" s="3" t="s">
        <v>53</v>
      </c>
      <c r="J142" s="3">
        <v>1000</v>
      </c>
      <c r="K142" s="15">
        <f t="shared" si="5"/>
        <v>1000</v>
      </c>
      <c r="L142" s="4">
        <v>36892</v>
      </c>
      <c r="M142" s="3" t="s">
        <v>62</v>
      </c>
      <c r="N142" s="3" t="s">
        <v>274</v>
      </c>
      <c r="O142" s="3" t="s">
        <v>41</v>
      </c>
      <c r="P142" s="7" t="s">
        <v>1091</v>
      </c>
      <c r="Q142" s="3" t="s">
        <v>1097</v>
      </c>
      <c r="R142" s="3">
        <v>3</v>
      </c>
      <c r="S142" s="3">
        <v>10</v>
      </c>
      <c r="T142" s="3"/>
      <c r="U142" s="3">
        <v>3</v>
      </c>
      <c r="V142" s="3"/>
      <c r="W142" s="3"/>
      <c r="X142" s="3">
        <v>100</v>
      </c>
      <c r="Y142" s="3"/>
      <c r="Z142" s="3" t="s">
        <v>65</v>
      </c>
      <c r="AA142" s="3"/>
      <c r="AB142" s="3" t="s">
        <v>41</v>
      </c>
      <c r="AC142" s="3" t="s">
        <v>1098</v>
      </c>
      <c r="AD142" s="3" t="s">
        <v>1094</v>
      </c>
      <c r="AE142" s="3" t="s">
        <v>41</v>
      </c>
      <c r="AF142" s="3" t="s">
        <v>1095</v>
      </c>
      <c r="AG142" s="3"/>
      <c r="AH142" s="6" t="s">
        <v>50</v>
      </c>
      <c r="AI142" s="3"/>
      <c r="AJ142" s="3" t="s">
        <v>823</v>
      </c>
      <c r="AK142" s="3" t="s">
        <v>48</v>
      </c>
    </row>
    <row r="143" spans="1:37" ht="15">
      <c r="A143" s="3">
        <v>124</v>
      </c>
      <c r="B143" s="3">
        <v>108</v>
      </c>
      <c r="C143" s="3" t="s">
        <v>1089</v>
      </c>
      <c r="D143" s="3" t="s">
        <v>1090</v>
      </c>
      <c r="E143" s="3" t="s">
        <v>357</v>
      </c>
      <c r="F143" s="3">
        <v>50</v>
      </c>
      <c r="G143" s="3" t="s">
        <v>371</v>
      </c>
      <c r="H143" s="3" t="s">
        <v>41</v>
      </c>
      <c r="I143" s="3" t="s">
        <v>53</v>
      </c>
      <c r="J143" s="3">
        <v>1000</v>
      </c>
      <c r="K143" s="15">
        <f t="shared" si="5"/>
        <v>1000</v>
      </c>
      <c r="L143" s="4">
        <v>36892</v>
      </c>
      <c r="M143" s="3" t="s">
        <v>62</v>
      </c>
      <c r="N143" s="3" t="s">
        <v>333</v>
      </c>
      <c r="O143" s="3" t="s">
        <v>41</v>
      </c>
      <c r="P143" s="7" t="s">
        <v>1091</v>
      </c>
      <c r="Q143" s="3" t="s">
        <v>1099</v>
      </c>
      <c r="R143" s="3">
        <v>3</v>
      </c>
      <c r="S143" s="3">
        <v>10</v>
      </c>
      <c r="T143" s="3"/>
      <c r="U143" s="3">
        <v>3</v>
      </c>
      <c r="V143" s="3"/>
      <c r="W143" s="3"/>
      <c r="X143" s="3">
        <v>100</v>
      </c>
      <c r="Y143" s="3"/>
      <c r="Z143" s="3" t="s">
        <v>65</v>
      </c>
      <c r="AA143" s="3"/>
      <c r="AB143" s="3" t="s">
        <v>41</v>
      </c>
      <c r="AC143" s="3" t="s">
        <v>1098</v>
      </c>
      <c r="AD143" s="3" t="s">
        <v>1094</v>
      </c>
      <c r="AE143" s="3" t="s">
        <v>41</v>
      </c>
      <c r="AF143" s="3" t="s">
        <v>1095</v>
      </c>
      <c r="AG143" s="3"/>
      <c r="AH143" s="6" t="s">
        <v>50</v>
      </c>
      <c r="AI143" s="3"/>
      <c r="AJ143" s="3" t="s">
        <v>823</v>
      </c>
      <c r="AK143" s="3" t="s">
        <v>48</v>
      </c>
    </row>
    <row r="144" spans="1:37" ht="15">
      <c r="A144" s="3">
        <v>124</v>
      </c>
      <c r="B144" s="3">
        <v>108</v>
      </c>
      <c r="C144" s="3" t="s">
        <v>1089</v>
      </c>
      <c r="D144" s="3" t="s">
        <v>1090</v>
      </c>
      <c r="E144" s="3" t="s">
        <v>357</v>
      </c>
      <c r="F144" s="3">
        <v>50</v>
      </c>
      <c r="G144" s="3" t="s">
        <v>371</v>
      </c>
      <c r="H144" s="3" t="s">
        <v>41</v>
      </c>
      <c r="I144" s="3" t="s">
        <v>53</v>
      </c>
      <c r="J144" s="3">
        <v>1000</v>
      </c>
      <c r="K144" s="15">
        <f t="shared" si="5"/>
        <v>1000</v>
      </c>
      <c r="L144" s="4">
        <v>36892</v>
      </c>
      <c r="M144" s="3" t="s">
        <v>62</v>
      </c>
      <c r="N144" s="3" t="s">
        <v>489</v>
      </c>
      <c r="O144" s="3" t="s">
        <v>41</v>
      </c>
      <c r="P144" s="7" t="s">
        <v>1091</v>
      </c>
      <c r="Q144" s="3" t="s">
        <v>1100</v>
      </c>
      <c r="R144" s="3">
        <v>3</v>
      </c>
      <c r="S144" s="3">
        <v>10</v>
      </c>
      <c r="T144" s="3"/>
      <c r="U144" s="3">
        <v>3</v>
      </c>
      <c r="V144" s="3"/>
      <c r="W144" s="3"/>
      <c r="X144" s="3">
        <v>100</v>
      </c>
      <c r="Y144" s="3"/>
      <c r="Z144" s="3" t="s">
        <v>65</v>
      </c>
      <c r="AA144" s="3"/>
      <c r="AB144" s="3" t="s">
        <v>41</v>
      </c>
      <c r="AC144" s="3" t="s">
        <v>1098</v>
      </c>
      <c r="AD144" s="3" t="s">
        <v>1094</v>
      </c>
      <c r="AE144" s="3" t="s">
        <v>41</v>
      </c>
      <c r="AF144" s="3" t="s">
        <v>1095</v>
      </c>
      <c r="AG144" s="3"/>
      <c r="AH144" s="6" t="s">
        <v>50</v>
      </c>
      <c r="AI144" s="3"/>
      <c r="AJ144" s="3" t="s">
        <v>823</v>
      </c>
      <c r="AK144" s="3" t="s">
        <v>48</v>
      </c>
    </row>
    <row r="145" spans="1:37" ht="15">
      <c r="A145" s="3">
        <v>126</v>
      </c>
      <c r="B145" s="3" t="s">
        <v>2131</v>
      </c>
      <c r="C145" s="3" t="s">
        <v>2132</v>
      </c>
      <c r="D145" s="3" t="s">
        <v>2133</v>
      </c>
      <c r="E145" s="3" t="s">
        <v>357</v>
      </c>
      <c r="F145" s="3">
        <v>300</v>
      </c>
      <c r="G145" s="3" t="s">
        <v>371</v>
      </c>
      <c r="H145" s="3" t="s">
        <v>48</v>
      </c>
      <c r="I145" s="3" t="s">
        <v>371</v>
      </c>
      <c r="J145" s="3">
        <v>300</v>
      </c>
      <c r="K145" s="15">
        <f t="shared" si="5"/>
        <v>300</v>
      </c>
      <c r="L145" s="4">
        <v>39223</v>
      </c>
      <c r="M145" s="3" t="s">
        <v>62</v>
      </c>
      <c r="N145" s="3" t="s">
        <v>274</v>
      </c>
      <c r="O145" s="3" t="s">
        <v>41</v>
      </c>
      <c r="P145" s="125" t="s">
        <v>2134</v>
      </c>
      <c r="Q145" s="3" t="s">
        <v>2135</v>
      </c>
      <c r="R145" s="3">
        <v>3</v>
      </c>
      <c r="S145" s="3">
        <v>10</v>
      </c>
      <c r="T145" s="3"/>
      <c r="U145" s="3">
        <v>10</v>
      </c>
      <c r="V145" s="3">
        <v>3</v>
      </c>
      <c r="W145" s="3"/>
      <c r="X145" s="3">
        <v>1000</v>
      </c>
      <c r="Y145" s="3"/>
      <c r="Z145" s="3" t="s">
        <v>65</v>
      </c>
      <c r="AA145" s="3"/>
      <c r="AB145" s="3" t="s">
        <v>48</v>
      </c>
      <c r="AC145" s="3" t="s">
        <v>171</v>
      </c>
      <c r="AD145" s="3" t="s">
        <v>219</v>
      </c>
      <c r="AE145" s="3" t="s">
        <v>41</v>
      </c>
      <c r="AF145" s="3" t="s">
        <v>107</v>
      </c>
      <c r="AG145" s="3"/>
      <c r="AH145" s="6" t="s">
        <v>50</v>
      </c>
      <c r="AI145" s="3"/>
      <c r="AJ145" s="3" t="s">
        <v>2136</v>
      </c>
      <c r="AK145" s="3" t="s">
        <v>41</v>
      </c>
    </row>
    <row r="146" spans="1:37" ht="15">
      <c r="A146" s="3">
        <v>127</v>
      </c>
      <c r="B146" s="3">
        <v>230</v>
      </c>
      <c r="C146" s="3" t="s">
        <v>430</v>
      </c>
      <c r="D146" s="3" t="s">
        <v>431</v>
      </c>
      <c r="E146" s="3" t="s">
        <v>357</v>
      </c>
      <c r="F146" s="3">
        <v>4000</v>
      </c>
      <c r="G146" s="3" t="s">
        <v>371</v>
      </c>
      <c r="H146" s="3" t="s">
        <v>41</v>
      </c>
      <c r="I146" s="3" t="s">
        <v>53</v>
      </c>
      <c r="J146" s="3">
        <v>30000</v>
      </c>
      <c r="K146" s="15">
        <f t="shared" si="5"/>
        <v>30000</v>
      </c>
      <c r="L146" s="4">
        <v>36617</v>
      </c>
      <c r="M146" s="3" t="s">
        <v>186</v>
      </c>
      <c r="N146" s="3" t="s">
        <v>120</v>
      </c>
      <c r="O146" s="3" t="s">
        <v>41</v>
      </c>
      <c r="P146" s="7" t="s">
        <v>432</v>
      </c>
      <c r="Q146" s="3" t="s">
        <v>433</v>
      </c>
      <c r="R146" s="3">
        <v>3</v>
      </c>
      <c r="S146" s="3">
        <v>10</v>
      </c>
      <c r="T146" s="3"/>
      <c r="U146" s="3"/>
      <c r="V146" s="3"/>
      <c r="W146" s="3"/>
      <c r="X146" s="3">
        <v>30</v>
      </c>
      <c r="Y146" s="3"/>
      <c r="Z146" s="3" t="s">
        <v>65</v>
      </c>
      <c r="AA146" s="3"/>
      <c r="AB146" s="3" t="s">
        <v>48</v>
      </c>
      <c r="AC146" s="3" t="s">
        <v>434</v>
      </c>
      <c r="AD146" s="3" t="s">
        <v>146</v>
      </c>
      <c r="AE146" s="3" t="s">
        <v>41</v>
      </c>
      <c r="AF146" s="3" t="s">
        <v>435</v>
      </c>
      <c r="AG146" s="3"/>
      <c r="AH146" s="6" t="s">
        <v>50</v>
      </c>
      <c r="AI146" s="3" t="s">
        <v>274</v>
      </c>
      <c r="AJ146" s="3" t="s">
        <v>436</v>
      </c>
      <c r="AK146" s="3" t="s">
        <v>41</v>
      </c>
    </row>
    <row r="147" spans="1:37" ht="15">
      <c r="A147" s="3">
        <v>127</v>
      </c>
      <c r="B147" s="3">
        <v>230</v>
      </c>
      <c r="C147" s="3" t="s">
        <v>430</v>
      </c>
      <c r="D147" s="3" t="s">
        <v>431</v>
      </c>
      <c r="E147" s="3" t="s">
        <v>357</v>
      </c>
      <c r="F147" s="3">
        <v>4000</v>
      </c>
      <c r="G147" s="3" t="s">
        <v>371</v>
      </c>
      <c r="H147" s="3" t="s">
        <v>41</v>
      </c>
      <c r="I147" s="3" t="s">
        <v>364</v>
      </c>
      <c r="J147" s="3">
        <v>10000</v>
      </c>
      <c r="K147" s="15">
        <f t="shared" si="5"/>
        <v>10000</v>
      </c>
      <c r="L147" s="4">
        <v>33329</v>
      </c>
      <c r="M147" s="3" t="s">
        <v>62</v>
      </c>
      <c r="N147" s="3" t="s">
        <v>120</v>
      </c>
      <c r="O147" s="3" t="s">
        <v>41</v>
      </c>
      <c r="P147" s="7" t="s">
        <v>432</v>
      </c>
      <c r="Q147" s="3" t="s">
        <v>433</v>
      </c>
      <c r="R147" s="3">
        <v>3</v>
      </c>
      <c r="S147" s="3">
        <v>10</v>
      </c>
      <c r="T147" s="3"/>
      <c r="U147" s="3"/>
      <c r="V147" s="3">
        <v>10</v>
      </c>
      <c r="W147" s="3"/>
      <c r="X147" s="3">
        <v>300</v>
      </c>
      <c r="Y147" s="3"/>
      <c r="Z147" s="3" t="s">
        <v>65</v>
      </c>
      <c r="AA147" s="3"/>
      <c r="AB147" s="3" t="s">
        <v>48</v>
      </c>
      <c r="AC147" s="3" t="s">
        <v>434</v>
      </c>
      <c r="AD147" s="3" t="s">
        <v>146</v>
      </c>
      <c r="AE147" s="3" t="s">
        <v>48</v>
      </c>
      <c r="AF147" s="3" t="s">
        <v>437</v>
      </c>
      <c r="AG147" s="3"/>
      <c r="AH147" s="6" t="s">
        <v>50</v>
      </c>
      <c r="AI147" s="3"/>
      <c r="AJ147" s="3" t="s">
        <v>436</v>
      </c>
      <c r="AK147" s="3" t="s">
        <v>41</v>
      </c>
    </row>
    <row r="148" spans="1:37" ht="14.45" customHeight="1">
      <c r="A148" s="3">
        <v>127</v>
      </c>
      <c r="B148" s="3">
        <v>230</v>
      </c>
      <c r="C148" s="3" t="s">
        <v>430</v>
      </c>
      <c r="D148" s="3" t="s">
        <v>431</v>
      </c>
      <c r="E148" s="3" t="s">
        <v>357</v>
      </c>
      <c r="F148" s="3">
        <v>4000</v>
      </c>
      <c r="G148" s="3" t="s">
        <v>371</v>
      </c>
      <c r="H148" s="3" t="s">
        <v>41</v>
      </c>
      <c r="I148" s="3" t="s">
        <v>371</v>
      </c>
      <c r="J148" s="3">
        <v>4000</v>
      </c>
      <c r="K148" s="15">
        <f t="shared" si="5"/>
        <v>4000</v>
      </c>
      <c r="L148" s="4">
        <v>39287</v>
      </c>
      <c r="M148" s="3" t="s">
        <v>62</v>
      </c>
      <c r="N148" s="3" t="s">
        <v>120</v>
      </c>
      <c r="O148" s="3" t="s">
        <v>41</v>
      </c>
      <c r="P148" s="7" t="s">
        <v>432</v>
      </c>
      <c r="Q148" s="3" t="s">
        <v>433</v>
      </c>
      <c r="R148" s="3">
        <v>3</v>
      </c>
      <c r="S148" s="3">
        <v>10</v>
      </c>
      <c r="T148" s="3"/>
      <c r="U148" s="3"/>
      <c r="V148" s="3">
        <v>10</v>
      </c>
      <c r="W148" s="3"/>
      <c r="X148" s="3">
        <v>300</v>
      </c>
      <c r="Y148" s="3"/>
      <c r="Z148" s="3" t="s">
        <v>190</v>
      </c>
      <c r="AA148" s="3"/>
      <c r="AB148" s="3" t="s">
        <v>48</v>
      </c>
      <c r="AC148" s="3" t="s">
        <v>438</v>
      </c>
      <c r="AD148" s="3" t="s">
        <v>146</v>
      </c>
      <c r="AE148" s="3" t="s">
        <v>41</v>
      </c>
      <c r="AF148" s="3" t="s">
        <v>435</v>
      </c>
      <c r="AG148" s="3" t="s">
        <v>439</v>
      </c>
      <c r="AH148" s="6" t="s">
        <v>50</v>
      </c>
      <c r="AI148" s="3"/>
      <c r="AJ148" s="3" t="s">
        <v>436</v>
      </c>
      <c r="AK148" s="3" t="s">
        <v>41</v>
      </c>
    </row>
    <row r="149" spans="1:37" ht="15">
      <c r="A149" s="3">
        <v>127</v>
      </c>
      <c r="B149" s="3">
        <v>230</v>
      </c>
      <c r="C149" s="3" t="s">
        <v>430</v>
      </c>
      <c r="D149" s="3" t="s">
        <v>431</v>
      </c>
      <c r="E149" s="3" t="s">
        <v>39</v>
      </c>
      <c r="F149" s="3">
        <v>34000</v>
      </c>
      <c r="G149" s="3" t="s">
        <v>40</v>
      </c>
      <c r="H149" s="3" t="s">
        <v>48</v>
      </c>
      <c r="I149" s="3" t="s">
        <v>40</v>
      </c>
      <c r="J149" s="3">
        <v>34000</v>
      </c>
      <c r="K149" s="15">
        <f t="shared" si="5"/>
        <v>34000</v>
      </c>
      <c r="L149" s="4">
        <v>45292</v>
      </c>
      <c r="M149" s="3" t="s">
        <v>186</v>
      </c>
      <c r="N149" s="3" t="s">
        <v>120</v>
      </c>
      <c r="O149" s="3" t="s">
        <v>41</v>
      </c>
      <c r="P149" s="7" t="s">
        <v>432</v>
      </c>
      <c r="Q149" s="3" t="s">
        <v>1114</v>
      </c>
      <c r="R149" s="3">
        <v>3</v>
      </c>
      <c r="S149" s="3">
        <v>10</v>
      </c>
      <c r="T149" s="3"/>
      <c r="U149" s="3"/>
      <c r="V149" s="3"/>
      <c r="W149" s="3"/>
      <c r="X149" s="3">
        <v>30</v>
      </c>
      <c r="Y149" s="3"/>
      <c r="Z149" s="3" t="s">
        <v>65</v>
      </c>
      <c r="AA149" s="3"/>
      <c r="AB149" s="3" t="s">
        <v>48</v>
      </c>
      <c r="AC149" s="3" t="s">
        <v>434</v>
      </c>
      <c r="AD149" s="3" t="s">
        <v>146</v>
      </c>
      <c r="AE149" s="3" t="s">
        <v>41</v>
      </c>
      <c r="AF149" s="3" t="s">
        <v>1115</v>
      </c>
      <c r="AG149" s="3"/>
      <c r="AH149" s="6" t="s">
        <v>50</v>
      </c>
      <c r="AI149" s="3" t="s">
        <v>97</v>
      </c>
      <c r="AJ149" s="3" t="s">
        <v>436</v>
      </c>
      <c r="AK149" s="3" t="s">
        <v>41</v>
      </c>
    </row>
    <row r="150" spans="1:37" ht="15">
      <c r="A150" s="3">
        <v>128</v>
      </c>
      <c r="B150" s="3">
        <v>118</v>
      </c>
      <c r="C150" s="3" t="s">
        <v>142</v>
      </c>
      <c r="D150" s="3" t="s">
        <v>143</v>
      </c>
      <c r="E150" s="3" t="s">
        <v>357</v>
      </c>
      <c r="F150" s="3">
        <v>2</v>
      </c>
      <c r="G150" s="3" t="s">
        <v>40</v>
      </c>
      <c r="H150" s="3" t="s">
        <v>41</v>
      </c>
      <c r="I150" s="3" t="s">
        <v>53</v>
      </c>
      <c r="J150" s="3">
        <v>300</v>
      </c>
      <c r="K150" s="15">
        <f t="shared" si="5"/>
        <v>300</v>
      </c>
      <c r="L150" s="4">
        <v>36617</v>
      </c>
      <c r="M150" s="3" t="s">
        <v>86</v>
      </c>
      <c r="N150" s="3" t="s">
        <v>333</v>
      </c>
      <c r="O150" s="3" t="s">
        <v>41</v>
      </c>
      <c r="P150" s="7" t="s">
        <v>440</v>
      </c>
      <c r="Q150" s="3" t="s">
        <v>441</v>
      </c>
      <c r="R150" s="3">
        <v>3</v>
      </c>
      <c r="S150" s="3">
        <v>10</v>
      </c>
      <c r="T150" s="3">
        <v>10</v>
      </c>
      <c r="U150" s="3"/>
      <c r="V150" s="3"/>
      <c r="W150" s="3"/>
      <c r="X150" s="3">
        <v>300</v>
      </c>
      <c r="Y150" s="3"/>
      <c r="Z150" s="3" t="s">
        <v>46</v>
      </c>
      <c r="AA150" s="3"/>
      <c r="AB150" s="3" t="s">
        <v>41</v>
      </c>
      <c r="AC150" s="3" t="s">
        <v>442</v>
      </c>
      <c r="AD150" s="3" t="s">
        <v>106</v>
      </c>
      <c r="AE150" s="3" t="s">
        <v>41</v>
      </c>
      <c r="AF150" s="3" t="s">
        <v>91</v>
      </c>
      <c r="AG150" s="3"/>
      <c r="AH150" s="6" t="s">
        <v>50</v>
      </c>
      <c r="AI150" s="3"/>
      <c r="AJ150" s="3" t="s">
        <v>3290</v>
      </c>
      <c r="AK150" s="3" t="s">
        <v>41</v>
      </c>
    </row>
    <row r="151" spans="1:37" ht="15">
      <c r="A151" s="3">
        <v>128</v>
      </c>
      <c r="B151" s="3">
        <v>118</v>
      </c>
      <c r="C151" s="3" t="s">
        <v>142</v>
      </c>
      <c r="D151" s="3" t="s">
        <v>143</v>
      </c>
      <c r="E151" s="3" t="s">
        <v>357</v>
      </c>
      <c r="F151" s="3">
        <v>2</v>
      </c>
      <c r="G151" s="3" t="s">
        <v>40</v>
      </c>
      <c r="H151" s="3" t="s">
        <v>41</v>
      </c>
      <c r="I151" s="3" t="s">
        <v>53</v>
      </c>
      <c r="J151" s="3">
        <v>300</v>
      </c>
      <c r="K151" s="15">
        <f t="shared" si="5"/>
        <v>300</v>
      </c>
      <c r="L151" s="4">
        <v>36617</v>
      </c>
      <c r="M151" s="3" t="s">
        <v>86</v>
      </c>
      <c r="N151" s="3" t="s">
        <v>274</v>
      </c>
      <c r="O151" s="3" t="s">
        <v>41</v>
      </c>
      <c r="P151" s="7" t="s">
        <v>440</v>
      </c>
      <c r="Q151" s="3" t="s">
        <v>441</v>
      </c>
      <c r="R151" s="3">
        <v>3</v>
      </c>
      <c r="S151" s="3">
        <v>10</v>
      </c>
      <c r="T151" s="3">
        <v>10</v>
      </c>
      <c r="U151" s="3"/>
      <c r="V151" s="3"/>
      <c r="W151" s="3"/>
      <c r="X151" s="3">
        <v>300</v>
      </c>
      <c r="Y151" s="3"/>
      <c r="Z151" s="3" t="s">
        <v>46</v>
      </c>
      <c r="AA151" s="3"/>
      <c r="AB151" s="3" t="s">
        <v>41</v>
      </c>
      <c r="AC151" s="3" t="s">
        <v>442</v>
      </c>
      <c r="AD151" s="3" t="s">
        <v>106</v>
      </c>
      <c r="AE151" s="3" t="s">
        <v>41</v>
      </c>
      <c r="AF151" s="3" t="s">
        <v>91</v>
      </c>
      <c r="AG151" s="3"/>
      <c r="AH151" s="6" t="s">
        <v>50</v>
      </c>
      <c r="AI151" s="3"/>
      <c r="AJ151" s="3" t="s">
        <v>3290</v>
      </c>
      <c r="AK151" s="3" t="s">
        <v>41</v>
      </c>
    </row>
    <row r="152" spans="1:37" ht="15">
      <c r="A152" s="3">
        <v>128</v>
      </c>
      <c r="B152" s="3">
        <v>118</v>
      </c>
      <c r="C152" s="3" t="s">
        <v>142</v>
      </c>
      <c r="D152" s="3" t="s">
        <v>143</v>
      </c>
      <c r="E152" s="3" t="s">
        <v>357</v>
      </c>
      <c r="F152" s="3">
        <v>2</v>
      </c>
      <c r="G152" s="3" t="s">
        <v>40</v>
      </c>
      <c r="H152" s="3" t="s">
        <v>41</v>
      </c>
      <c r="I152" s="3" t="s">
        <v>40</v>
      </c>
      <c r="J152" s="3">
        <v>2</v>
      </c>
      <c r="K152" s="15">
        <f t="shared" si="5"/>
        <v>2</v>
      </c>
      <c r="L152" s="4">
        <v>45566</v>
      </c>
      <c r="M152" s="3" t="s">
        <v>62</v>
      </c>
      <c r="N152" s="3" t="s">
        <v>43</v>
      </c>
      <c r="O152" s="3" t="s">
        <v>41</v>
      </c>
      <c r="P152" s="7" t="s">
        <v>443</v>
      </c>
      <c r="Q152" s="3" t="s">
        <v>149</v>
      </c>
      <c r="R152" s="3">
        <v>3</v>
      </c>
      <c r="S152" s="3">
        <v>10</v>
      </c>
      <c r="T152" s="3">
        <v>10</v>
      </c>
      <c r="U152" s="3"/>
      <c r="V152" s="3"/>
      <c r="W152" s="3"/>
      <c r="X152" s="3">
        <v>300</v>
      </c>
      <c r="Y152" s="3"/>
      <c r="Z152" s="3" t="s">
        <v>46</v>
      </c>
      <c r="AA152" s="3"/>
      <c r="AB152" s="3" t="s">
        <v>41</v>
      </c>
      <c r="AC152" s="3" t="s">
        <v>444</v>
      </c>
      <c r="AD152" s="3" t="s">
        <v>445</v>
      </c>
      <c r="AE152" s="3" t="s">
        <v>41</v>
      </c>
      <c r="AF152" s="3" t="s">
        <v>107</v>
      </c>
      <c r="AG152" s="3"/>
      <c r="AH152" s="6" t="s">
        <v>50</v>
      </c>
      <c r="AI152" s="3"/>
      <c r="AJ152" s="3" t="s">
        <v>3290</v>
      </c>
      <c r="AK152" s="3" t="s">
        <v>41</v>
      </c>
    </row>
    <row r="153" spans="1:37" ht="15">
      <c r="A153" s="3">
        <v>128</v>
      </c>
      <c r="B153" s="3">
        <v>118</v>
      </c>
      <c r="C153" s="3" t="s">
        <v>142</v>
      </c>
      <c r="D153" s="3" t="s">
        <v>143</v>
      </c>
      <c r="E153" s="3" t="s">
        <v>39</v>
      </c>
      <c r="F153" s="3">
        <v>5</v>
      </c>
      <c r="G153" s="3" t="s">
        <v>40</v>
      </c>
      <c r="H153" s="3" t="s">
        <v>41</v>
      </c>
      <c r="I153" s="3" t="s">
        <v>53</v>
      </c>
      <c r="J153" s="3">
        <v>150</v>
      </c>
      <c r="K153" s="15">
        <f t="shared" si="5"/>
        <v>150</v>
      </c>
      <c r="L153" s="4">
        <v>36251</v>
      </c>
      <c r="M153" s="3" t="s">
        <v>62</v>
      </c>
      <c r="N153" s="3" t="s">
        <v>120</v>
      </c>
      <c r="O153" s="3" t="s">
        <v>41</v>
      </c>
      <c r="P153" s="7" t="s">
        <v>144</v>
      </c>
      <c r="Q153" s="3" t="s">
        <v>145</v>
      </c>
      <c r="R153" s="3">
        <v>10</v>
      </c>
      <c r="S153" s="3">
        <v>10</v>
      </c>
      <c r="T153" s="3">
        <v>10</v>
      </c>
      <c r="U153" s="3"/>
      <c r="V153" s="3"/>
      <c r="W153" s="3"/>
      <c r="X153" s="3">
        <v>1000</v>
      </c>
      <c r="Y153" s="3"/>
      <c r="Z153" s="3" t="s">
        <v>46</v>
      </c>
      <c r="AA153" s="3"/>
      <c r="AB153" s="3" t="s">
        <v>48</v>
      </c>
      <c r="AC153" s="3"/>
      <c r="AD153" s="3" t="s">
        <v>146</v>
      </c>
      <c r="AE153" s="3" t="s">
        <v>48</v>
      </c>
      <c r="AF153" s="3"/>
      <c r="AG153" s="3"/>
      <c r="AH153" s="6" t="s">
        <v>50</v>
      </c>
      <c r="AI153" s="3"/>
      <c r="AJ153" s="3" t="s">
        <v>3290</v>
      </c>
      <c r="AK153" s="3" t="s">
        <v>41</v>
      </c>
    </row>
    <row r="154" spans="1:37" ht="15">
      <c r="A154" s="3">
        <v>128</v>
      </c>
      <c r="B154" s="3">
        <v>118</v>
      </c>
      <c r="C154" s="3" t="s">
        <v>142</v>
      </c>
      <c r="D154" s="3" t="s">
        <v>143</v>
      </c>
      <c r="E154" s="3" t="s">
        <v>39</v>
      </c>
      <c r="F154" s="3">
        <v>5</v>
      </c>
      <c r="G154" s="3" t="s">
        <v>40</v>
      </c>
      <c r="H154" s="3" t="s">
        <v>41</v>
      </c>
      <c r="I154" s="3" t="s">
        <v>40</v>
      </c>
      <c r="J154" s="3">
        <v>5</v>
      </c>
      <c r="K154" s="15">
        <f t="shared" si="5"/>
        <v>5</v>
      </c>
      <c r="L154" s="4">
        <v>45566</v>
      </c>
      <c r="M154" s="3" t="s">
        <v>62</v>
      </c>
      <c r="N154" s="3" t="s">
        <v>43</v>
      </c>
      <c r="O154" s="3" t="s">
        <v>41</v>
      </c>
      <c r="P154" s="7" t="s">
        <v>148</v>
      </c>
      <c r="Q154" s="3" t="s">
        <v>149</v>
      </c>
      <c r="R154" s="3">
        <v>3</v>
      </c>
      <c r="S154" s="3">
        <v>10</v>
      </c>
      <c r="T154" s="3"/>
      <c r="U154" s="3"/>
      <c r="V154" s="3"/>
      <c r="W154" s="3"/>
      <c r="X154" s="3">
        <v>30</v>
      </c>
      <c r="Y154" s="3"/>
      <c r="Z154" s="3" t="s">
        <v>65</v>
      </c>
      <c r="AA154" s="3"/>
      <c r="AB154" s="3" t="s">
        <v>41</v>
      </c>
      <c r="AC154" s="3" t="s">
        <v>150</v>
      </c>
      <c r="AD154" s="3" t="s">
        <v>151</v>
      </c>
      <c r="AE154" s="3" t="s">
        <v>41</v>
      </c>
      <c r="AF154" s="3" t="s">
        <v>152</v>
      </c>
      <c r="AG154" s="3"/>
      <c r="AH154" s="6" t="s">
        <v>50</v>
      </c>
      <c r="AI154" s="3"/>
      <c r="AJ154" s="3" t="s">
        <v>3290</v>
      </c>
      <c r="AK154" s="3" t="s">
        <v>41</v>
      </c>
    </row>
    <row r="155" spans="1:37" ht="15">
      <c r="A155" s="3">
        <v>130</v>
      </c>
      <c r="B155" s="3" t="s">
        <v>2137</v>
      </c>
      <c r="C155" s="3" t="s">
        <v>2138</v>
      </c>
      <c r="D155" s="3" t="s">
        <v>2139</v>
      </c>
      <c r="E155" s="3" t="s">
        <v>357</v>
      </c>
      <c r="F155" s="3">
        <v>2</v>
      </c>
      <c r="G155" s="3" t="s">
        <v>371</v>
      </c>
      <c r="H155" s="3" t="s">
        <v>48</v>
      </c>
      <c r="I155" s="3" t="s">
        <v>371</v>
      </c>
      <c r="J155" s="3">
        <v>2</v>
      </c>
      <c r="K155" s="15">
        <f t="shared" si="5"/>
        <v>2</v>
      </c>
      <c r="L155" s="4">
        <v>42277</v>
      </c>
      <c r="M155" s="3" t="s">
        <v>62</v>
      </c>
      <c r="N155" s="3" t="s">
        <v>897</v>
      </c>
      <c r="O155" s="3" t="s">
        <v>41</v>
      </c>
      <c r="P155" s="125" t="s">
        <v>2140</v>
      </c>
      <c r="Q155" s="3" t="s">
        <v>2141</v>
      </c>
      <c r="R155" s="3">
        <v>3</v>
      </c>
      <c r="S155" s="3">
        <v>10</v>
      </c>
      <c r="T155" s="3">
        <v>10</v>
      </c>
      <c r="U155" s="3">
        <v>3</v>
      </c>
      <c r="V155" s="3"/>
      <c r="W155" s="3"/>
      <c r="X155" s="3">
        <v>1000</v>
      </c>
      <c r="Y155" s="3"/>
      <c r="Z155" s="3" t="s">
        <v>46</v>
      </c>
      <c r="AA155" s="3"/>
      <c r="AB155" s="3" t="s">
        <v>48</v>
      </c>
      <c r="AC155" s="3" t="s">
        <v>171</v>
      </c>
      <c r="AD155" s="3" t="s">
        <v>219</v>
      </c>
      <c r="AE155" s="3" t="s">
        <v>41</v>
      </c>
      <c r="AF155" s="3" t="s">
        <v>107</v>
      </c>
      <c r="AG155" s="3"/>
      <c r="AH155" s="6" t="s">
        <v>50</v>
      </c>
      <c r="AI155" s="3"/>
      <c r="AJ155" s="3" t="s">
        <v>2142</v>
      </c>
      <c r="AK155" s="3" t="s">
        <v>41</v>
      </c>
    </row>
    <row r="156" spans="1:37" ht="15">
      <c r="A156" s="3">
        <v>136</v>
      </c>
      <c r="B156" s="3">
        <v>130</v>
      </c>
      <c r="C156" s="3" t="s">
        <v>1120</v>
      </c>
      <c r="D156" s="3" t="s">
        <v>1121</v>
      </c>
      <c r="E156" s="3" t="s">
        <v>357</v>
      </c>
      <c r="F156" s="3">
        <v>0.4</v>
      </c>
      <c r="G156" s="3" t="s">
        <v>53</v>
      </c>
      <c r="H156" s="3" t="s">
        <v>48</v>
      </c>
      <c r="I156" s="3" t="s">
        <v>53</v>
      </c>
      <c r="J156" s="3">
        <v>0.4</v>
      </c>
      <c r="K156" s="15">
        <f t="shared" si="5"/>
        <v>0.4</v>
      </c>
      <c r="L156" s="4">
        <v>37226</v>
      </c>
      <c r="M156" s="3" t="s">
        <v>186</v>
      </c>
      <c r="N156" s="3" t="s">
        <v>43</v>
      </c>
      <c r="O156" s="3" t="s">
        <v>41</v>
      </c>
      <c r="P156" s="7" t="s">
        <v>1122</v>
      </c>
      <c r="Q156" s="3" t="s">
        <v>1123</v>
      </c>
      <c r="R156" s="3">
        <v>3</v>
      </c>
      <c r="S156" s="3">
        <v>10</v>
      </c>
      <c r="T156" s="3"/>
      <c r="U156" s="3"/>
      <c r="V156" s="3"/>
      <c r="W156" s="3"/>
      <c r="X156" s="3">
        <v>30</v>
      </c>
      <c r="Y156" s="3"/>
      <c r="Z156" s="3" t="s">
        <v>123</v>
      </c>
      <c r="AA156" s="3"/>
      <c r="AB156" s="3" t="s">
        <v>41</v>
      </c>
      <c r="AC156" s="3" t="s">
        <v>1124</v>
      </c>
      <c r="AD156" s="3" t="s">
        <v>1125</v>
      </c>
      <c r="AE156" s="3" t="s">
        <v>41</v>
      </c>
      <c r="AF156" s="3" t="s">
        <v>107</v>
      </c>
      <c r="AG156" s="3"/>
      <c r="AH156" s="6" t="s">
        <v>50</v>
      </c>
      <c r="AI156" s="3" t="s">
        <v>1126</v>
      </c>
      <c r="AJ156" s="3" t="s">
        <v>823</v>
      </c>
      <c r="AK156" s="3" t="s">
        <v>48</v>
      </c>
    </row>
    <row r="157" spans="1:37" ht="15">
      <c r="A157" s="3">
        <v>136</v>
      </c>
      <c r="B157" s="3">
        <v>130</v>
      </c>
      <c r="C157" s="3" t="s">
        <v>1120</v>
      </c>
      <c r="D157" s="3" t="s">
        <v>1121</v>
      </c>
      <c r="E157" s="3" t="s">
        <v>39</v>
      </c>
      <c r="F157" s="3">
        <v>29</v>
      </c>
      <c r="G157" s="3" t="s">
        <v>53</v>
      </c>
      <c r="H157" s="3" t="s">
        <v>48</v>
      </c>
      <c r="I157" s="3" t="s">
        <v>53</v>
      </c>
      <c r="J157" s="3">
        <v>29</v>
      </c>
      <c r="K157" s="15">
        <f t="shared" si="5"/>
        <v>29</v>
      </c>
      <c r="L157" s="4">
        <v>36251</v>
      </c>
      <c r="M157" s="3" t="s">
        <v>186</v>
      </c>
      <c r="N157" s="3" t="s">
        <v>43</v>
      </c>
      <c r="O157" s="3" t="s">
        <v>41</v>
      </c>
      <c r="P157" s="7" t="s">
        <v>1127</v>
      </c>
      <c r="Q157" s="3" t="s">
        <v>1128</v>
      </c>
      <c r="R157" s="3">
        <v>3</v>
      </c>
      <c r="S157" s="3">
        <v>10</v>
      </c>
      <c r="T157" s="3"/>
      <c r="U157" s="3"/>
      <c r="V157" s="3"/>
      <c r="W157" s="3"/>
      <c r="X157" s="3">
        <v>30</v>
      </c>
      <c r="Y157" s="3"/>
      <c r="Z157" s="3" t="s">
        <v>46</v>
      </c>
      <c r="AA157" s="3" t="s">
        <v>1129</v>
      </c>
      <c r="AB157" s="3" t="s">
        <v>48</v>
      </c>
      <c r="AC157" s="3"/>
      <c r="AD157" s="3" t="s">
        <v>1130</v>
      </c>
      <c r="AE157" s="3" t="s">
        <v>41</v>
      </c>
      <c r="AF157" s="3" t="s">
        <v>1131</v>
      </c>
      <c r="AG157" s="3"/>
      <c r="AH157" s="6" t="s">
        <v>50</v>
      </c>
      <c r="AI157" s="3" t="s">
        <v>1132</v>
      </c>
      <c r="AJ157" s="3" t="s">
        <v>823</v>
      </c>
      <c r="AK157" s="3" t="s">
        <v>48</v>
      </c>
    </row>
    <row r="158" spans="1:37" ht="15">
      <c r="A158" s="3">
        <v>137</v>
      </c>
      <c r="B158" s="3">
        <v>131</v>
      </c>
      <c r="C158" s="3" t="s">
        <v>1133</v>
      </c>
      <c r="D158" s="3" t="s">
        <v>1134</v>
      </c>
      <c r="E158" s="3" t="s">
        <v>357</v>
      </c>
      <c r="F158" s="3">
        <v>20</v>
      </c>
      <c r="G158" s="3" t="s">
        <v>364</v>
      </c>
      <c r="H158" s="3" t="s">
        <v>48</v>
      </c>
      <c r="I158" s="3" t="s">
        <v>364</v>
      </c>
      <c r="J158" s="3">
        <v>20</v>
      </c>
      <c r="K158" s="15">
        <f t="shared" si="5"/>
        <v>20</v>
      </c>
      <c r="L158" s="4">
        <v>40451</v>
      </c>
      <c r="M158" s="3" t="s">
        <v>1135</v>
      </c>
      <c r="N158" s="3" t="s">
        <v>187</v>
      </c>
      <c r="O158" s="3" t="s">
        <v>41</v>
      </c>
      <c r="P158" s="7" t="s">
        <v>761</v>
      </c>
      <c r="Q158" s="3" t="s">
        <v>1136</v>
      </c>
      <c r="R158" s="3">
        <v>3</v>
      </c>
      <c r="S158" s="3">
        <v>10</v>
      </c>
      <c r="T158" s="3"/>
      <c r="U158" s="3"/>
      <c r="V158" s="3">
        <v>3</v>
      </c>
      <c r="W158" s="3"/>
      <c r="X158" s="3">
        <v>100</v>
      </c>
      <c r="Y158" s="3"/>
      <c r="Z158" s="3" t="s">
        <v>190</v>
      </c>
      <c r="AA158" s="3"/>
      <c r="AB158" s="3" t="s">
        <v>48</v>
      </c>
      <c r="AC158" s="3" t="s">
        <v>171</v>
      </c>
      <c r="AD158" s="3" t="s">
        <v>1137</v>
      </c>
      <c r="AE158" s="3" t="s">
        <v>48</v>
      </c>
      <c r="AF158" s="3"/>
      <c r="AG158" s="3"/>
      <c r="AH158" s="6" t="s">
        <v>50</v>
      </c>
      <c r="AI158" s="3" t="s">
        <v>1138</v>
      </c>
      <c r="AJ158" s="3" t="s">
        <v>1088</v>
      </c>
      <c r="AK158" s="3" t="s">
        <v>48</v>
      </c>
    </row>
    <row r="159" spans="1:37" ht="15">
      <c r="A159" s="3">
        <v>137</v>
      </c>
      <c r="B159" s="3">
        <v>131</v>
      </c>
      <c r="C159" s="3" t="s">
        <v>1133</v>
      </c>
      <c r="D159" s="3" t="s">
        <v>1134</v>
      </c>
      <c r="E159" s="3" t="s">
        <v>357</v>
      </c>
      <c r="F159" s="3">
        <v>20</v>
      </c>
      <c r="G159" s="3" t="s">
        <v>364</v>
      </c>
      <c r="H159" s="3" t="s">
        <v>48</v>
      </c>
      <c r="I159" s="3" t="s">
        <v>364</v>
      </c>
      <c r="J159" s="3">
        <v>20</v>
      </c>
      <c r="K159" s="15">
        <f t="shared" si="5"/>
        <v>20</v>
      </c>
      <c r="L159" s="4">
        <v>40451</v>
      </c>
      <c r="M159" s="3" t="s">
        <v>1135</v>
      </c>
      <c r="N159" s="3" t="s">
        <v>43</v>
      </c>
      <c r="O159" s="3" t="s">
        <v>41</v>
      </c>
      <c r="P159" s="7" t="s">
        <v>761</v>
      </c>
      <c r="Q159" s="3" t="s">
        <v>1139</v>
      </c>
      <c r="R159" s="3">
        <v>3</v>
      </c>
      <c r="S159" s="3">
        <v>10</v>
      </c>
      <c r="T159" s="3"/>
      <c r="U159" s="3"/>
      <c r="V159" s="3">
        <v>3</v>
      </c>
      <c r="W159" s="3"/>
      <c r="X159" s="3">
        <v>100</v>
      </c>
      <c r="Y159" s="3"/>
      <c r="Z159" s="3" t="s">
        <v>123</v>
      </c>
      <c r="AA159" s="3"/>
      <c r="AB159" s="3" t="s">
        <v>48</v>
      </c>
      <c r="AC159" s="3" t="s">
        <v>171</v>
      </c>
      <c r="AD159" s="3" t="s">
        <v>1137</v>
      </c>
      <c r="AE159" s="3" t="s">
        <v>48</v>
      </c>
      <c r="AF159" s="3"/>
      <c r="AG159" s="3"/>
      <c r="AH159" s="6" t="s">
        <v>50</v>
      </c>
      <c r="AI159" s="3" t="s">
        <v>1138</v>
      </c>
      <c r="AJ159" s="3" t="s">
        <v>1088</v>
      </c>
      <c r="AK159" s="3" t="s">
        <v>48</v>
      </c>
    </row>
    <row r="160" spans="1:37" ht="15">
      <c r="A160" s="3">
        <v>142</v>
      </c>
      <c r="B160" s="3" t="s">
        <v>279</v>
      </c>
      <c r="C160" s="3" t="s">
        <v>280</v>
      </c>
      <c r="D160" s="3" t="s">
        <v>3161</v>
      </c>
      <c r="E160" s="3" t="s">
        <v>357</v>
      </c>
      <c r="F160" s="3">
        <v>1.4</v>
      </c>
      <c r="G160" s="3" t="s">
        <v>61</v>
      </c>
      <c r="H160" s="3" t="s">
        <v>48</v>
      </c>
      <c r="I160" s="3" t="s">
        <v>61</v>
      </c>
      <c r="J160" s="3">
        <v>1.43</v>
      </c>
      <c r="K160" s="15">
        <f t="shared" si="5"/>
        <v>1.4</v>
      </c>
      <c r="L160" s="4">
        <v>45324</v>
      </c>
      <c r="M160" s="3" t="s">
        <v>62</v>
      </c>
      <c r="N160" s="3" t="s">
        <v>43</v>
      </c>
      <c r="O160" s="3" t="s">
        <v>41</v>
      </c>
      <c r="P160" s="125" t="s">
        <v>281</v>
      </c>
      <c r="Q160" s="3" t="s">
        <v>282</v>
      </c>
      <c r="R160" s="3">
        <v>3</v>
      </c>
      <c r="S160" s="3">
        <v>10</v>
      </c>
      <c r="T160" s="3">
        <v>3</v>
      </c>
      <c r="U160" s="3">
        <v>3</v>
      </c>
      <c r="V160" s="3"/>
      <c r="W160" s="3"/>
      <c r="X160" s="3">
        <v>300</v>
      </c>
      <c r="Y160" s="3"/>
      <c r="Z160" s="3" t="s">
        <v>46</v>
      </c>
      <c r="AA160" s="3"/>
      <c r="AB160" s="3" t="s">
        <v>41</v>
      </c>
      <c r="AC160" s="3" t="s">
        <v>283</v>
      </c>
      <c r="AD160" s="3" t="s">
        <v>219</v>
      </c>
      <c r="AE160" s="3" t="s">
        <v>41</v>
      </c>
      <c r="AF160" s="3" t="s">
        <v>107</v>
      </c>
      <c r="AG160" s="3" t="s">
        <v>2143</v>
      </c>
      <c r="AH160" s="6" t="s">
        <v>50</v>
      </c>
      <c r="AI160" s="3"/>
      <c r="AJ160" s="3" t="s">
        <v>284</v>
      </c>
      <c r="AK160" s="3" t="s">
        <v>41</v>
      </c>
    </row>
    <row r="161" spans="1:37" ht="15">
      <c r="A161" s="3">
        <v>142</v>
      </c>
      <c r="B161" s="3" t="s">
        <v>279</v>
      </c>
      <c r="C161" s="3" t="s">
        <v>280</v>
      </c>
      <c r="D161" s="3" t="s">
        <v>3161</v>
      </c>
      <c r="E161" s="3" t="s">
        <v>39</v>
      </c>
      <c r="F161" s="3">
        <v>7</v>
      </c>
      <c r="G161" s="3" t="s">
        <v>61</v>
      </c>
      <c r="H161" s="3" t="s">
        <v>41</v>
      </c>
      <c r="I161" s="3" t="s">
        <v>40</v>
      </c>
      <c r="J161" s="3">
        <v>5</v>
      </c>
      <c r="K161" s="15">
        <f t="shared" si="5"/>
        <v>5</v>
      </c>
      <c r="L161" s="4">
        <v>41153</v>
      </c>
      <c r="M161" s="3" t="s">
        <v>62</v>
      </c>
      <c r="N161" s="3" t="s">
        <v>43</v>
      </c>
      <c r="O161" s="3" t="s">
        <v>41</v>
      </c>
      <c r="P161" s="125" t="s">
        <v>281</v>
      </c>
      <c r="Q161" s="3" t="s">
        <v>282</v>
      </c>
      <c r="R161" s="3">
        <v>3</v>
      </c>
      <c r="S161" s="3">
        <v>10</v>
      </c>
      <c r="T161" s="3">
        <v>3</v>
      </c>
      <c r="U161" s="3"/>
      <c r="V161" s="3"/>
      <c r="W161" s="3"/>
      <c r="X161" s="3">
        <v>90</v>
      </c>
      <c r="Y161" s="3"/>
      <c r="Z161" s="3" t="s">
        <v>46</v>
      </c>
      <c r="AA161" s="3"/>
      <c r="AB161" s="3" t="s">
        <v>41</v>
      </c>
      <c r="AC161" s="3" t="s">
        <v>283</v>
      </c>
      <c r="AD161" s="3" t="s">
        <v>219</v>
      </c>
      <c r="AE161" s="3" t="s">
        <v>41</v>
      </c>
      <c r="AF161" s="3" t="s">
        <v>107</v>
      </c>
      <c r="AG161" s="3"/>
      <c r="AH161" s="6" t="s">
        <v>50</v>
      </c>
      <c r="AI161" s="3"/>
      <c r="AJ161" s="3" t="s">
        <v>284</v>
      </c>
      <c r="AK161" s="3" t="s">
        <v>41</v>
      </c>
    </row>
    <row r="162" spans="1:37" ht="15">
      <c r="A162" s="3">
        <v>142</v>
      </c>
      <c r="B162" s="3" t="s">
        <v>279</v>
      </c>
      <c r="C162" s="3" t="s">
        <v>280</v>
      </c>
      <c r="D162" s="3" t="s">
        <v>3161</v>
      </c>
      <c r="E162" s="3" t="s">
        <v>39</v>
      </c>
      <c r="F162" s="3">
        <v>7</v>
      </c>
      <c r="G162" s="3" t="s">
        <v>61</v>
      </c>
      <c r="H162" s="3" t="s">
        <v>41</v>
      </c>
      <c r="I162" s="3" t="s">
        <v>61</v>
      </c>
      <c r="J162" s="3">
        <v>7</v>
      </c>
      <c r="K162" s="15">
        <f t="shared" si="5"/>
        <v>7</v>
      </c>
      <c r="L162" s="4">
        <v>45581</v>
      </c>
      <c r="M162" s="3" t="s">
        <v>62</v>
      </c>
      <c r="N162" s="3" t="s">
        <v>43</v>
      </c>
      <c r="O162" s="3" t="s">
        <v>41</v>
      </c>
      <c r="P162" s="125" t="s">
        <v>281</v>
      </c>
      <c r="Q162" s="3" t="s">
        <v>282</v>
      </c>
      <c r="R162" s="3">
        <v>3</v>
      </c>
      <c r="S162" s="3">
        <v>10</v>
      </c>
      <c r="T162" s="3">
        <v>3</v>
      </c>
      <c r="U162" s="3"/>
      <c r="V162" s="3"/>
      <c r="W162" s="3"/>
      <c r="X162" s="3">
        <v>90</v>
      </c>
      <c r="Y162" s="3"/>
      <c r="Z162" s="3" t="s">
        <v>46</v>
      </c>
      <c r="AA162" s="3"/>
      <c r="AB162" s="3" t="s">
        <v>41</v>
      </c>
      <c r="AC162" s="3" t="s">
        <v>283</v>
      </c>
      <c r="AD162" s="3" t="s">
        <v>219</v>
      </c>
      <c r="AE162" s="3" t="s">
        <v>41</v>
      </c>
      <c r="AF162" s="3" t="s">
        <v>222</v>
      </c>
      <c r="AG162" s="3" t="s">
        <v>285</v>
      </c>
      <c r="AH162" s="6" t="s">
        <v>50</v>
      </c>
      <c r="AI162" s="3"/>
      <c r="AJ162" s="3" t="s">
        <v>284</v>
      </c>
      <c r="AK162" s="3" t="s">
        <v>41</v>
      </c>
    </row>
    <row r="163" spans="1:37" ht="15">
      <c r="A163" s="3">
        <v>143</v>
      </c>
      <c r="B163" s="3" t="s">
        <v>286</v>
      </c>
      <c r="C163" s="3" t="s">
        <v>280</v>
      </c>
      <c r="D163" s="3" t="s">
        <v>287</v>
      </c>
      <c r="E163" s="3" t="s">
        <v>357</v>
      </c>
      <c r="F163" s="3">
        <v>0.06</v>
      </c>
      <c r="G163" s="3" t="s">
        <v>53</v>
      </c>
      <c r="H163" s="3" t="s">
        <v>48</v>
      </c>
      <c r="I163" s="3" t="s">
        <v>53</v>
      </c>
      <c r="J163" s="3">
        <v>0.06</v>
      </c>
      <c r="K163" s="15">
        <f t="shared" si="5"/>
        <v>0.06</v>
      </c>
      <c r="L163" s="4">
        <v>44774</v>
      </c>
      <c r="M163" s="3" t="s">
        <v>62</v>
      </c>
      <c r="N163" s="3" t="s">
        <v>43</v>
      </c>
      <c r="O163" s="3" t="s">
        <v>41</v>
      </c>
      <c r="P163" s="125" t="s">
        <v>281</v>
      </c>
      <c r="Q163" s="3" t="s">
        <v>2144</v>
      </c>
      <c r="R163" s="3">
        <v>6</v>
      </c>
      <c r="S163" s="3">
        <v>30</v>
      </c>
      <c r="T163" s="3"/>
      <c r="U163" s="3">
        <v>3</v>
      </c>
      <c r="V163" s="3"/>
      <c r="W163" s="3"/>
      <c r="X163" s="3">
        <v>600</v>
      </c>
      <c r="Y163" s="3"/>
      <c r="Z163" s="3" t="s">
        <v>114</v>
      </c>
      <c r="AA163" s="3"/>
      <c r="AB163" s="3" t="s">
        <v>41</v>
      </c>
      <c r="AC163" s="3" t="s">
        <v>2145</v>
      </c>
      <c r="AD163" s="3" t="s">
        <v>219</v>
      </c>
      <c r="AE163" s="3" t="s">
        <v>41</v>
      </c>
      <c r="AF163" s="3" t="s">
        <v>107</v>
      </c>
      <c r="AG163" s="3"/>
      <c r="AH163" s="6" t="s">
        <v>50</v>
      </c>
      <c r="AI163" s="3"/>
      <c r="AJ163" s="3" t="s">
        <v>292</v>
      </c>
      <c r="AK163" s="3" t="s">
        <v>41</v>
      </c>
    </row>
    <row r="164" spans="1:37" ht="15">
      <c r="A164" s="3">
        <v>143</v>
      </c>
      <c r="B164" s="3" t="s">
        <v>286</v>
      </c>
      <c r="C164" s="3" t="s">
        <v>280</v>
      </c>
      <c r="D164" s="3" t="s">
        <v>287</v>
      </c>
      <c r="E164" s="3" t="s">
        <v>39</v>
      </c>
      <c r="F164" s="3">
        <v>0.14000000000000001</v>
      </c>
      <c r="G164" s="3" t="s">
        <v>61</v>
      </c>
      <c r="H164" s="3" t="s">
        <v>41</v>
      </c>
      <c r="I164" s="3" t="s">
        <v>53</v>
      </c>
      <c r="J164" s="3">
        <v>0.48</v>
      </c>
      <c r="K164" s="15">
        <f t="shared" si="5"/>
        <v>0.48</v>
      </c>
      <c r="L164" s="4">
        <v>44774</v>
      </c>
      <c r="M164" s="3" t="s">
        <v>62</v>
      </c>
      <c r="N164" s="3" t="s">
        <v>43</v>
      </c>
      <c r="O164" s="3" t="s">
        <v>41</v>
      </c>
      <c r="P164" s="125" t="s">
        <v>288</v>
      </c>
      <c r="Q164" s="3" t="s">
        <v>289</v>
      </c>
      <c r="R164" s="3">
        <v>6</v>
      </c>
      <c r="S164" s="3">
        <v>30</v>
      </c>
      <c r="T164" s="3"/>
      <c r="U164" s="3"/>
      <c r="V164" s="3"/>
      <c r="W164" s="3"/>
      <c r="X164" s="3">
        <v>200</v>
      </c>
      <c r="Y164" s="3"/>
      <c r="Z164" s="3" t="s">
        <v>65</v>
      </c>
      <c r="AA164" s="3"/>
      <c r="AB164" s="3" t="s">
        <v>41</v>
      </c>
      <c r="AC164" s="3" t="s">
        <v>290</v>
      </c>
      <c r="AD164" s="3" t="s">
        <v>244</v>
      </c>
      <c r="AE164" s="3" t="s">
        <v>41</v>
      </c>
      <c r="AF164" s="3" t="s">
        <v>291</v>
      </c>
      <c r="AG164" s="3"/>
      <c r="AH164" s="6" t="s">
        <v>50</v>
      </c>
      <c r="AI164" s="3"/>
      <c r="AJ164" s="3" t="s">
        <v>292</v>
      </c>
      <c r="AK164" s="3" t="s">
        <v>41</v>
      </c>
    </row>
    <row r="165" spans="1:37" ht="15">
      <c r="A165" s="3">
        <v>143</v>
      </c>
      <c r="B165" s="3" t="s">
        <v>286</v>
      </c>
      <c r="C165" s="3" t="s">
        <v>280</v>
      </c>
      <c r="D165" s="3" t="s">
        <v>287</v>
      </c>
      <c r="E165" s="3" t="s">
        <v>39</v>
      </c>
      <c r="F165" s="3">
        <v>0.14000000000000001</v>
      </c>
      <c r="G165" s="3" t="s">
        <v>61</v>
      </c>
      <c r="H165" s="3" t="s">
        <v>41</v>
      </c>
      <c r="I165" s="3" t="s">
        <v>40</v>
      </c>
      <c r="J165" s="3">
        <v>0.1</v>
      </c>
      <c r="K165" s="15">
        <f t="shared" si="5"/>
        <v>0.1</v>
      </c>
      <c r="L165" s="4">
        <v>41153</v>
      </c>
      <c r="M165" s="3" t="s">
        <v>62</v>
      </c>
      <c r="N165" s="3" t="s">
        <v>43</v>
      </c>
      <c r="O165" s="3" t="s">
        <v>41</v>
      </c>
      <c r="P165" s="125" t="s">
        <v>281</v>
      </c>
      <c r="Q165" s="3" t="s">
        <v>293</v>
      </c>
      <c r="R165" s="3">
        <v>3</v>
      </c>
      <c r="S165" s="3">
        <v>10</v>
      </c>
      <c r="T165" s="3">
        <v>10</v>
      </c>
      <c r="U165" s="3"/>
      <c r="V165" s="3"/>
      <c r="W165" s="3"/>
      <c r="X165" s="3">
        <v>300</v>
      </c>
      <c r="Y165" s="3"/>
      <c r="Z165" s="3" t="s">
        <v>46</v>
      </c>
      <c r="AA165" s="3"/>
      <c r="AB165" s="3" t="s">
        <v>41</v>
      </c>
      <c r="AC165" s="3" t="s">
        <v>294</v>
      </c>
      <c r="AD165" s="3" t="s">
        <v>219</v>
      </c>
      <c r="AE165" s="3" t="s">
        <v>41</v>
      </c>
      <c r="AF165" s="3" t="s">
        <v>107</v>
      </c>
      <c r="AG165" s="3"/>
      <c r="AH165" s="6" t="s">
        <v>50</v>
      </c>
      <c r="AI165" s="3"/>
      <c r="AJ165" s="3" t="s">
        <v>292</v>
      </c>
      <c r="AK165" s="3" t="s">
        <v>41</v>
      </c>
    </row>
    <row r="166" spans="1:37" ht="15">
      <c r="A166" s="3">
        <v>143</v>
      </c>
      <c r="B166" s="3" t="s">
        <v>286</v>
      </c>
      <c r="C166" s="3" t="s">
        <v>280</v>
      </c>
      <c r="D166" s="3" t="s">
        <v>287</v>
      </c>
      <c r="E166" s="3" t="s">
        <v>39</v>
      </c>
      <c r="F166" s="3">
        <v>0.14000000000000001</v>
      </c>
      <c r="G166" s="3" t="s">
        <v>61</v>
      </c>
      <c r="H166" s="3" t="s">
        <v>41</v>
      </c>
      <c r="I166" s="3" t="s">
        <v>61</v>
      </c>
      <c r="J166" s="3">
        <v>0.14000000000000001</v>
      </c>
      <c r="K166" s="15">
        <f t="shared" si="5"/>
        <v>0.14000000000000001</v>
      </c>
      <c r="L166" s="4">
        <v>45581</v>
      </c>
      <c r="M166" s="3" t="s">
        <v>62</v>
      </c>
      <c r="N166" s="3" t="s">
        <v>43</v>
      </c>
      <c r="O166" s="3" t="s">
        <v>41</v>
      </c>
      <c r="P166" s="125" t="s">
        <v>281</v>
      </c>
      <c r="Q166" s="3" t="s">
        <v>293</v>
      </c>
      <c r="R166" s="3">
        <v>3</v>
      </c>
      <c r="S166" s="3">
        <v>10</v>
      </c>
      <c r="T166" s="3">
        <v>10</v>
      </c>
      <c r="U166" s="3"/>
      <c r="V166" s="3"/>
      <c r="W166" s="3"/>
      <c r="X166" s="3">
        <v>300</v>
      </c>
      <c r="Y166" s="3"/>
      <c r="Z166" s="3" t="s">
        <v>46</v>
      </c>
      <c r="AA166" s="3"/>
      <c r="AB166" s="3" t="s">
        <v>41</v>
      </c>
      <c r="AC166" s="3" t="s">
        <v>294</v>
      </c>
      <c r="AD166" s="3" t="s">
        <v>219</v>
      </c>
      <c r="AE166" s="3" t="s">
        <v>41</v>
      </c>
      <c r="AF166" s="3" t="s">
        <v>222</v>
      </c>
      <c r="AG166" s="3" t="s">
        <v>285</v>
      </c>
      <c r="AH166" s="6" t="s">
        <v>50</v>
      </c>
      <c r="AI166" s="3"/>
      <c r="AJ166" s="3" t="s">
        <v>292</v>
      </c>
      <c r="AK166" s="3" t="s">
        <v>41</v>
      </c>
    </row>
    <row r="167" spans="1:37" ht="15">
      <c r="A167" s="3">
        <v>145</v>
      </c>
      <c r="B167" s="3">
        <v>140</v>
      </c>
      <c r="C167" s="3" t="s">
        <v>153</v>
      </c>
      <c r="D167" s="3" t="s">
        <v>154</v>
      </c>
      <c r="E167" s="3" t="s">
        <v>357</v>
      </c>
      <c r="F167" s="3">
        <v>0.03</v>
      </c>
      <c r="G167" s="3" t="s">
        <v>364</v>
      </c>
      <c r="H167" s="3" t="s">
        <v>41</v>
      </c>
      <c r="I167" s="3" t="s">
        <v>53</v>
      </c>
      <c r="J167" s="3">
        <v>2E-3</v>
      </c>
      <c r="K167" s="15">
        <f t="shared" si="5"/>
        <v>2E-3</v>
      </c>
      <c r="L167" s="4">
        <v>36892</v>
      </c>
      <c r="M167" s="3" t="s">
        <v>42</v>
      </c>
      <c r="N167" s="3" t="s">
        <v>43</v>
      </c>
      <c r="O167" s="3" t="s">
        <v>41</v>
      </c>
      <c r="P167" s="56" t="s">
        <v>471</v>
      </c>
      <c r="Q167" s="3" t="s">
        <v>472</v>
      </c>
      <c r="R167" s="3"/>
      <c r="S167" s="3">
        <v>10</v>
      </c>
      <c r="T167" s="3">
        <v>3</v>
      </c>
      <c r="U167" s="3">
        <v>10</v>
      </c>
      <c r="V167" s="3"/>
      <c r="W167" s="3"/>
      <c r="X167" s="3">
        <v>300</v>
      </c>
      <c r="Y167" s="3"/>
      <c r="Z167" s="3" t="s">
        <v>46</v>
      </c>
      <c r="AA167" s="3"/>
      <c r="AB167" s="3" t="s">
        <v>48</v>
      </c>
      <c r="AC167" s="3"/>
      <c r="AD167" s="3" t="s">
        <v>473</v>
      </c>
      <c r="AE167" s="3" t="s">
        <v>41</v>
      </c>
      <c r="AF167" s="3" t="s">
        <v>385</v>
      </c>
      <c r="AG167" s="3"/>
      <c r="AH167" s="6" t="s">
        <v>50</v>
      </c>
      <c r="AI167" s="3"/>
      <c r="AJ167" s="3" t="s">
        <v>159</v>
      </c>
      <c r="AK167" s="3" t="s">
        <v>41</v>
      </c>
    </row>
    <row r="168" spans="1:37" ht="15">
      <c r="A168" s="3">
        <v>145</v>
      </c>
      <c r="B168" s="3">
        <v>140</v>
      </c>
      <c r="C168" s="3" t="s">
        <v>153</v>
      </c>
      <c r="D168" s="3" t="s">
        <v>154</v>
      </c>
      <c r="E168" s="3" t="s">
        <v>357</v>
      </c>
      <c r="F168" s="3">
        <v>0.03</v>
      </c>
      <c r="G168" s="3" t="s">
        <v>364</v>
      </c>
      <c r="H168" s="3" t="s">
        <v>41</v>
      </c>
      <c r="I168" s="3" t="s">
        <v>40</v>
      </c>
      <c r="J168" s="3">
        <v>5.0000000000000001E-3</v>
      </c>
      <c r="K168" s="15">
        <f t="shared" si="5"/>
        <v>5.0000000000000001E-3</v>
      </c>
      <c r="L168" s="4">
        <v>41154</v>
      </c>
      <c r="M168" s="3" t="s">
        <v>42</v>
      </c>
      <c r="N168" s="3" t="s">
        <v>43</v>
      </c>
      <c r="O168" s="3" t="s">
        <v>41</v>
      </c>
      <c r="P168" s="7" t="s">
        <v>474</v>
      </c>
      <c r="Q168" s="3" t="s">
        <v>156</v>
      </c>
      <c r="R168" s="3"/>
      <c r="S168" s="3">
        <v>10</v>
      </c>
      <c r="T168" s="3">
        <v>10</v>
      </c>
      <c r="U168" s="3"/>
      <c r="V168" s="3"/>
      <c r="W168" s="3"/>
      <c r="X168" s="3">
        <v>100</v>
      </c>
      <c r="Y168" s="3"/>
      <c r="Z168" s="3" t="s">
        <v>46</v>
      </c>
      <c r="AA168" s="3"/>
      <c r="AB168" s="3" t="s">
        <v>48</v>
      </c>
      <c r="AC168" s="3"/>
      <c r="AD168" s="3" t="s">
        <v>473</v>
      </c>
      <c r="AE168" s="3" t="s">
        <v>41</v>
      </c>
      <c r="AF168" s="3" t="s">
        <v>158</v>
      </c>
      <c r="AG168" s="3"/>
      <c r="AH168" s="6" t="s">
        <v>50</v>
      </c>
      <c r="AI168" s="3"/>
      <c r="AJ168" s="3" t="s">
        <v>159</v>
      </c>
      <c r="AK168" s="3" t="s">
        <v>41</v>
      </c>
    </row>
    <row r="169" spans="1:37" ht="15">
      <c r="A169" s="3">
        <v>145</v>
      </c>
      <c r="B169" s="3">
        <v>140</v>
      </c>
      <c r="C169" s="3" t="s">
        <v>153</v>
      </c>
      <c r="D169" s="3" t="s">
        <v>154</v>
      </c>
      <c r="E169" s="3" t="s">
        <v>357</v>
      </c>
      <c r="F169" s="3">
        <v>0.03</v>
      </c>
      <c r="G169" s="3" t="s">
        <v>364</v>
      </c>
      <c r="H169" s="3" t="s">
        <v>41</v>
      </c>
      <c r="I169" s="3" t="s">
        <v>364</v>
      </c>
      <c r="J169" s="3">
        <v>0.03</v>
      </c>
      <c r="K169" s="15">
        <f t="shared" si="5"/>
        <v>0.03</v>
      </c>
      <c r="L169" s="4">
        <v>45505</v>
      </c>
      <c r="M169" s="3" t="s">
        <v>42</v>
      </c>
      <c r="N169" s="3" t="s">
        <v>43</v>
      </c>
      <c r="O169" s="3" t="s">
        <v>41</v>
      </c>
      <c r="P169" s="7" t="s">
        <v>468</v>
      </c>
      <c r="Q169" s="3" t="s">
        <v>469</v>
      </c>
      <c r="R169" s="3"/>
      <c r="S169" s="3">
        <v>3</v>
      </c>
      <c r="T169" s="3">
        <v>10</v>
      </c>
      <c r="U169" s="3">
        <v>3</v>
      </c>
      <c r="V169" s="3"/>
      <c r="W169" s="3"/>
      <c r="X169" s="3">
        <v>100</v>
      </c>
      <c r="Y169" s="3"/>
      <c r="Z169" s="3" t="s">
        <v>46</v>
      </c>
      <c r="AA169" s="3"/>
      <c r="AB169" s="3" t="s">
        <v>48</v>
      </c>
      <c r="AC169" s="3"/>
      <c r="AD169" s="3" t="s">
        <v>465</v>
      </c>
      <c r="AE169" s="3" t="s">
        <v>41</v>
      </c>
      <c r="AF169" s="3" t="s">
        <v>475</v>
      </c>
      <c r="AG169" s="3"/>
      <c r="AH169" s="6" t="s">
        <v>50</v>
      </c>
      <c r="AI169" s="3"/>
      <c r="AJ169" s="3" t="s">
        <v>159</v>
      </c>
      <c r="AK169" s="3" t="s">
        <v>41</v>
      </c>
    </row>
    <row r="170" spans="1:37" ht="15">
      <c r="A170" s="3">
        <v>145</v>
      </c>
      <c r="B170" s="3">
        <v>140</v>
      </c>
      <c r="C170" s="3" t="s">
        <v>153</v>
      </c>
      <c r="D170" s="3" t="s">
        <v>154</v>
      </c>
      <c r="E170" s="3" t="s">
        <v>39</v>
      </c>
      <c r="F170" s="3">
        <v>7.0000000000000001E-3</v>
      </c>
      <c r="G170" s="3" t="s">
        <v>61</v>
      </c>
      <c r="H170" s="3" t="s">
        <v>41</v>
      </c>
      <c r="I170" s="3" t="s">
        <v>40</v>
      </c>
      <c r="J170" s="3">
        <v>5.0000000000000001E-3</v>
      </c>
      <c r="K170" s="15">
        <f t="shared" si="5"/>
        <v>5.0000000000000001E-3</v>
      </c>
      <c r="L170" s="4">
        <v>41154</v>
      </c>
      <c r="M170" s="3" t="s">
        <v>42</v>
      </c>
      <c r="N170" s="3" t="s">
        <v>43</v>
      </c>
      <c r="O170" s="3" t="s">
        <v>41</v>
      </c>
      <c r="P170" s="7" t="s">
        <v>155</v>
      </c>
      <c r="Q170" s="3" t="s">
        <v>156</v>
      </c>
      <c r="R170" s="3"/>
      <c r="S170" s="3">
        <v>10</v>
      </c>
      <c r="T170" s="3">
        <v>10</v>
      </c>
      <c r="U170" s="3"/>
      <c r="V170" s="3"/>
      <c r="W170" s="3"/>
      <c r="X170" s="3">
        <v>100</v>
      </c>
      <c r="Y170" s="3"/>
      <c r="Z170" s="3" t="s">
        <v>46</v>
      </c>
      <c r="AA170" s="3"/>
      <c r="AB170" s="3" t="s">
        <v>48</v>
      </c>
      <c r="AC170" s="3"/>
      <c r="AD170" s="3" t="s">
        <v>157</v>
      </c>
      <c r="AE170" s="3" t="s">
        <v>41</v>
      </c>
      <c r="AF170" s="3" t="s">
        <v>158</v>
      </c>
      <c r="AG170" s="3"/>
      <c r="AH170" s="6" t="s">
        <v>50</v>
      </c>
      <c r="AI170" s="3"/>
      <c r="AJ170" s="3" t="s">
        <v>159</v>
      </c>
      <c r="AK170" s="3" t="s">
        <v>41</v>
      </c>
    </row>
    <row r="171" spans="1:37" ht="15">
      <c r="A171" s="3">
        <v>145</v>
      </c>
      <c r="B171" s="3">
        <v>140</v>
      </c>
      <c r="C171" s="3" t="s">
        <v>153</v>
      </c>
      <c r="D171" s="3" t="s">
        <v>154</v>
      </c>
      <c r="E171" s="3" t="s">
        <v>39</v>
      </c>
      <c r="F171" s="3">
        <v>7.0000000000000001E-3</v>
      </c>
      <c r="G171" s="3" t="s">
        <v>61</v>
      </c>
      <c r="H171" s="3" t="s">
        <v>41</v>
      </c>
      <c r="I171" s="3" t="s">
        <v>61</v>
      </c>
      <c r="J171" s="3">
        <v>7.0000000000000001E-3</v>
      </c>
      <c r="K171" s="15">
        <f t="shared" si="5"/>
        <v>7.0000000000000001E-3</v>
      </c>
      <c r="L171" s="4">
        <v>45513</v>
      </c>
      <c r="M171" s="3" t="s">
        <v>42</v>
      </c>
      <c r="N171" s="3" t="s">
        <v>43</v>
      </c>
      <c r="O171" s="3" t="s">
        <v>41</v>
      </c>
      <c r="P171" s="7" t="s">
        <v>155</v>
      </c>
      <c r="Q171" s="3" t="s">
        <v>156</v>
      </c>
      <c r="R171" s="3"/>
      <c r="S171" s="3">
        <v>10</v>
      </c>
      <c r="T171" s="3">
        <v>10</v>
      </c>
      <c r="U171" s="3"/>
      <c r="V171" s="3"/>
      <c r="W171" s="3"/>
      <c r="X171" s="3">
        <v>100</v>
      </c>
      <c r="Y171" s="3"/>
      <c r="Z171" s="3" t="s">
        <v>46</v>
      </c>
      <c r="AA171" s="3"/>
      <c r="AB171" s="3" t="s">
        <v>48</v>
      </c>
      <c r="AC171" s="3"/>
      <c r="AD171" s="3" t="s">
        <v>157</v>
      </c>
      <c r="AE171" s="3" t="s">
        <v>41</v>
      </c>
      <c r="AF171" s="3" t="s">
        <v>160</v>
      </c>
      <c r="AG171" s="160" t="s">
        <v>161</v>
      </c>
      <c r="AH171" s="6" t="s">
        <v>50</v>
      </c>
      <c r="AI171" s="3"/>
      <c r="AJ171" s="3" t="s">
        <v>159</v>
      </c>
      <c r="AK171" s="3" t="s">
        <v>41</v>
      </c>
    </row>
    <row r="172" spans="1:37" ht="15">
      <c r="A172" s="3">
        <v>146</v>
      </c>
      <c r="B172" s="3">
        <v>136</v>
      </c>
      <c r="C172" s="3" t="s">
        <v>460</v>
      </c>
      <c r="D172" s="3" t="s">
        <v>461</v>
      </c>
      <c r="E172" s="3" t="s">
        <v>357</v>
      </c>
      <c r="F172" s="3">
        <v>0.03</v>
      </c>
      <c r="G172" s="3" t="s">
        <v>364</v>
      </c>
      <c r="H172" s="3" t="s">
        <v>41</v>
      </c>
      <c r="I172" s="3" t="s">
        <v>53</v>
      </c>
      <c r="J172" s="3">
        <v>0.2</v>
      </c>
      <c r="K172" s="15">
        <f t="shared" si="5"/>
        <v>0.2</v>
      </c>
      <c r="L172" s="4">
        <v>36892</v>
      </c>
      <c r="M172" s="3" t="s">
        <v>86</v>
      </c>
      <c r="N172" s="3" t="s">
        <v>43</v>
      </c>
      <c r="O172" s="3" t="s">
        <v>41</v>
      </c>
      <c r="P172" s="7" t="s">
        <v>462</v>
      </c>
      <c r="Q172" s="3" t="s">
        <v>463</v>
      </c>
      <c r="R172" s="3">
        <v>3</v>
      </c>
      <c r="S172" s="3">
        <v>10</v>
      </c>
      <c r="T172" s="3"/>
      <c r="U172" s="3">
        <v>3</v>
      </c>
      <c r="V172" s="3"/>
      <c r="W172" s="3"/>
      <c r="X172" s="3">
        <v>100</v>
      </c>
      <c r="Y172" s="3"/>
      <c r="Z172" s="3" t="s">
        <v>123</v>
      </c>
      <c r="AA172" s="3"/>
      <c r="AB172" s="3" t="s">
        <v>41</v>
      </c>
      <c r="AC172" s="3" t="s">
        <v>464</v>
      </c>
      <c r="AD172" s="3" t="s">
        <v>465</v>
      </c>
      <c r="AE172" s="3" t="s">
        <v>41</v>
      </c>
      <c r="AF172" s="3" t="s">
        <v>466</v>
      </c>
      <c r="AG172" s="3"/>
      <c r="AH172" s="6" t="s">
        <v>50</v>
      </c>
      <c r="AI172" s="3"/>
      <c r="AJ172" s="3" t="s">
        <v>467</v>
      </c>
      <c r="AK172" s="3" t="s">
        <v>41</v>
      </c>
    </row>
    <row r="173" spans="1:37" ht="15">
      <c r="A173" s="3">
        <v>146</v>
      </c>
      <c r="B173" s="3">
        <v>136</v>
      </c>
      <c r="C173" s="3" t="s">
        <v>460</v>
      </c>
      <c r="D173" s="3" t="s">
        <v>461</v>
      </c>
      <c r="E173" s="3" t="s">
        <v>357</v>
      </c>
      <c r="F173" s="3">
        <v>0.03</v>
      </c>
      <c r="G173" s="3" t="s">
        <v>364</v>
      </c>
      <c r="H173" s="3" t="s">
        <v>41</v>
      </c>
      <c r="I173" s="3" t="s">
        <v>364</v>
      </c>
      <c r="J173" s="3">
        <v>0.03</v>
      </c>
      <c r="K173" s="15">
        <f t="shared" si="5"/>
        <v>0.03</v>
      </c>
      <c r="L173" s="4">
        <v>45505</v>
      </c>
      <c r="M173" s="3" t="s">
        <v>42</v>
      </c>
      <c r="N173" s="3" t="s">
        <v>43</v>
      </c>
      <c r="O173" s="3" t="s">
        <v>41</v>
      </c>
      <c r="P173" s="7" t="s">
        <v>468</v>
      </c>
      <c r="Q173" s="3" t="s">
        <v>469</v>
      </c>
      <c r="R173" s="3"/>
      <c r="S173" s="3">
        <v>3</v>
      </c>
      <c r="T173" s="3">
        <v>10</v>
      </c>
      <c r="U173" s="3">
        <v>3</v>
      </c>
      <c r="V173" s="3"/>
      <c r="W173" s="3"/>
      <c r="X173" s="3">
        <v>100</v>
      </c>
      <c r="Y173" s="3"/>
      <c r="Z173" s="3" t="s">
        <v>46</v>
      </c>
      <c r="AA173" s="3"/>
      <c r="AB173" s="3" t="s">
        <v>48</v>
      </c>
      <c r="AC173" s="3"/>
      <c r="AD173" s="3" t="s">
        <v>465</v>
      </c>
      <c r="AE173" s="3" t="s">
        <v>41</v>
      </c>
      <c r="AF173" s="3" t="s">
        <v>470</v>
      </c>
      <c r="AG173" s="3"/>
      <c r="AH173" s="6" t="s">
        <v>50</v>
      </c>
      <c r="AI173" s="3"/>
      <c r="AJ173" s="3" t="s">
        <v>467</v>
      </c>
      <c r="AK173" s="3" t="s">
        <v>41</v>
      </c>
    </row>
    <row r="174" spans="1:37" ht="15">
      <c r="A174" s="3">
        <v>146</v>
      </c>
      <c r="B174" s="3">
        <v>136</v>
      </c>
      <c r="C174" s="3" t="s">
        <v>460</v>
      </c>
      <c r="D174" s="3" t="s">
        <v>461</v>
      </c>
      <c r="E174" s="3" t="s">
        <v>39</v>
      </c>
      <c r="F174" s="3">
        <v>0.3</v>
      </c>
      <c r="G174" s="3" t="s">
        <v>40</v>
      </c>
      <c r="H174" s="3" t="s">
        <v>48</v>
      </c>
      <c r="I174" s="3" t="s">
        <v>40</v>
      </c>
      <c r="J174" s="3">
        <v>0.3</v>
      </c>
      <c r="K174" s="15">
        <f t="shared" si="5"/>
        <v>0.3</v>
      </c>
      <c r="L174" s="4">
        <v>41153</v>
      </c>
      <c r="M174" s="3" t="s">
        <v>62</v>
      </c>
      <c r="N174" s="3" t="s">
        <v>43</v>
      </c>
      <c r="O174" s="3" t="s">
        <v>41</v>
      </c>
      <c r="P174" s="7" t="s">
        <v>462</v>
      </c>
      <c r="Q174" s="3" t="s">
        <v>1140</v>
      </c>
      <c r="R174" s="3">
        <v>3</v>
      </c>
      <c r="S174" s="3">
        <v>10</v>
      </c>
      <c r="T174" s="3"/>
      <c r="U174" s="3"/>
      <c r="V174" s="3"/>
      <c r="W174" s="3"/>
      <c r="X174" s="3">
        <v>30</v>
      </c>
      <c r="Y174" s="3"/>
      <c r="Z174" s="3" t="s">
        <v>190</v>
      </c>
      <c r="AA174" s="3"/>
      <c r="AB174" s="3" t="s">
        <v>41</v>
      </c>
      <c r="AC174" s="3" t="s">
        <v>580</v>
      </c>
      <c r="AD174" s="3" t="s">
        <v>465</v>
      </c>
      <c r="AE174" s="3" t="s">
        <v>41</v>
      </c>
      <c r="AF174" s="3" t="s">
        <v>1141</v>
      </c>
      <c r="AG174" s="3"/>
      <c r="AH174" s="6" t="s">
        <v>50</v>
      </c>
      <c r="AI174" s="3"/>
      <c r="AJ174" s="3" t="s">
        <v>467</v>
      </c>
      <c r="AK174" s="3" t="s">
        <v>48</v>
      </c>
    </row>
    <row r="175" spans="1:37" ht="15">
      <c r="A175" s="3">
        <v>148</v>
      </c>
      <c r="B175" s="3" t="s">
        <v>638</v>
      </c>
      <c r="C175" s="3" t="s">
        <v>639</v>
      </c>
      <c r="D175" s="3" t="s">
        <v>3305</v>
      </c>
      <c r="E175" s="3" t="s">
        <v>357</v>
      </c>
      <c r="F175" s="3">
        <v>0.1</v>
      </c>
      <c r="G175" s="3" t="s">
        <v>40</v>
      </c>
      <c r="H175" s="3" t="s">
        <v>41</v>
      </c>
      <c r="I175" s="3" t="s">
        <v>40</v>
      </c>
      <c r="J175" s="3">
        <v>0.1</v>
      </c>
      <c r="K175" s="15">
        <f t="shared" si="5"/>
        <v>0.1</v>
      </c>
      <c r="L175" s="4">
        <v>45566</v>
      </c>
      <c r="M175" s="3" t="s">
        <v>42</v>
      </c>
      <c r="N175" s="3" t="s">
        <v>43</v>
      </c>
      <c r="O175" s="3" t="s">
        <v>41</v>
      </c>
      <c r="P175" s="7" t="s">
        <v>640</v>
      </c>
      <c r="Q175" s="3" t="s">
        <v>641</v>
      </c>
      <c r="R175" s="3"/>
      <c r="S175" s="3">
        <v>10</v>
      </c>
      <c r="T175" s="3"/>
      <c r="U175" s="3"/>
      <c r="V175" s="3"/>
      <c r="W175" s="3"/>
      <c r="X175" s="3">
        <v>10</v>
      </c>
      <c r="Y175" s="3"/>
      <c r="Z175" s="3" t="s">
        <v>65</v>
      </c>
      <c r="AA175" s="3"/>
      <c r="AB175" s="3" t="s">
        <v>48</v>
      </c>
      <c r="AC175" s="3"/>
      <c r="AD175" s="3" t="s">
        <v>642</v>
      </c>
      <c r="AE175" s="3" t="s">
        <v>41</v>
      </c>
      <c r="AF175" s="3" t="s">
        <v>158</v>
      </c>
      <c r="AG175" s="3"/>
      <c r="AH175" s="6" t="s">
        <v>50</v>
      </c>
      <c r="AI175" s="3"/>
      <c r="AJ175" s="3" t="s">
        <v>3296</v>
      </c>
      <c r="AK175" s="3" t="s">
        <v>48</v>
      </c>
    </row>
    <row r="176" spans="1:37" ht="15">
      <c r="A176" s="3">
        <v>148</v>
      </c>
      <c r="B176" s="3" t="s">
        <v>638</v>
      </c>
      <c r="C176" s="3" t="s">
        <v>639</v>
      </c>
      <c r="D176" s="3" t="s">
        <v>3305</v>
      </c>
      <c r="E176" s="3" t="s">
        <v>357</v>
      </c>
      <c r="F176" s="3">
        <v>0.1</v>
      </c>
      <c r="G176" s="3" t="s">
        <v>40</v>
      </c>
      <c r="H176" s="3" t="s">
        <v>41</v>
      </c>
      <c r="I176" s="3" t="s">
        <v>371</v>
      </c>
      <c r="J176" s="3">
        <v>6.0000000000000001E-3</v>
      </c>
      <c r="K176" s="15">
        <f t="shared" si="5"/>
        <v>6.0000000000000001E-3</v>
      </c>
      <c r="L176" s="4">
        <v>39685</v>
      </c>
      <c r="M176" s="3" t="s">
        <v>42</v>
      </c>
      <c r="N176" s="3" t="s">
        <v>43</v>
      </c>
      <c r="O176" s="3" t="s">
        <v>41</v>
      </c>
      <c r="P176" s="7" t="s">
        <v>640</v>
      </c>
      <c r="Q176" s="3" t="s">
        <v>644</v>
      </c>
      <c r="R176" s="3"/>
      <c r="S176" s="3">
        <v>10</v>
      </c>
      <c r="T176" s="3"/>
      <c r="U176" s="3">
        <v>3</v>
      </c>
      <c r="V176" s="3">
        <v>10</v>
      </c>
      <c r="W176" s="3"/>
      <c r="X176" s="3">
        <v>300</v>
      </c>
      <c r="Y176" s="3"/>
      <c r="Z176" s="3" t="s">
        <v>65</v>
      </c>
      <c r="AA176" s="3"/>
      <c r="AB176" s="3" t="s">
        <v>48</v>
      </c>
      <c r="AC176" s="3"/>
      <c r="AD176" s="3" t="s">
        <v>645</v>
      </c>
      <c r="AE176" s="3" t="s">
        <v>41</v>
      </c>
      <c r="AF176" s="3" t="s">
        <v>646</v>
      </c>
      <c r="AG176" s="3"/>
      <c r="AH176" s="6" t="s">
        <v>50</v>
      </c>
      <c r="AI176" s="3"/>
      <c r="AJ176" s="3" t="s">
        <v>3296</v>
      </c>
      <c r="AK176" s="3" t="s">
        <v>48</v>
      </c>
    </row>
    <row r="177" spans="1:37" ht="15">
      <c r="A177" s="3">
        <v>148</v>
      </c>
      <c r="B177" s="3" t="s">
        <v>638</v>
      </c>
      <c r="C177" s="3" t="s">
        <v>639</v>
      </c>
      <c r="D177" s="3" t="s">
        <v>3305</v>
      </c>
      <c r="E177" s="3" t="s">
        <v>39</v>
      </c>
      <c r="F177" s="3">
        <v>0.3</v>
      </c>
      <c r="G177" s="3" t="s">
        <v>40</v>
      </c>
      <c r="H177" s="3" t="s">
        <v>48</v>
      </c>
      <c r="I177" s="3" t="s">
        <v>40</v>
      </c>
      <c r="J177" s="3">
        <v>9.5000000000000001E-2</v>
      </c>
      <c r="K177" s="15">
        <v>0.3</v>
      </c>
      <c r="L177" s="4">
        <v>45566</v>
      </c>
      <c r="M177" s="3" t="s">
        <v>62</v>
      </c>
      <c r="N177" s="3" t="s">
        <v>43</v>
      </c>
      <c r="O177" s="3" t="s">
        <v>41</v>
      </c>
      <c r="P177" s="7" t="s">
        <v>3293</v>
      </c>
      <c r="Q177" s="3" t="s">
        <v>3292</v>
      </c>
      <c r="R177" s="3">
        <v>3</v>
      </c>
      <c r="S177" s="3">
        <v>10</v>
      </c>
      <c r="T177" s="3"/>
      <c r="U177" s="3"/>
      <c r="V177" s="3"/>
      <c r="W177" s="3"/>
      <c r="X177" s="3">
        <v>30</v>
      </c>
      <c r="Y177" s="3"/>
      <c r="Z177" s="3" t="s">
        <v>65</v>
      </c>
      <c r="AA177" s="3"/>
      <c r="AB177" s="3" t="s">
        <v>41</v>
      </c>
      <c r="AC177" s="3" t="s">
        <v>3294</v>
      </c>
      <c r="AD177" s="3" t="s">
        <v>2018</v>
      </c>
      <c r="AE177" s="3" t="s">
        <v>41</v>
      </c>
      <c r="AF177" s="3" t="s">
        <v>1851</v>
      </c>
      <c r="AG177" s="3"/>
      <c r="AH177" s="6" t="s">
        <v>50</v>
      </c>
      <c r="AI177" s="3"/>
      <c r="AJ177" s="3" t="s">
        <v>3295</v>
      </c>
      <c r="AK177" s="3" t="s">
        <v>41</v>
      </c>
    </row>
    <row r="178" spans="1:37" ht="15">
      <c r="A178" s="3">
        <v>150</v>
      </c>
      <c r="B178" s="3">
        <v>149</v>
      </c>
      <c r="C178" s="3" t="s">
        <v>1142</v>
      </c>
      <c r="D178" s="3" t="s">
        <v>1143</v>
      </c>
      <c r="E178" s="3" t="s">
        <v>39</v>
      </c>
      <c r="F178" s="3">
        <v>100</v>
      </c>
      <c r="G178" s="3" t="s">
        <v>53</v>
      </c>
      <c r="H178" s="3" t="s">
        <v>48</v>
      </c>
      <c r="I178" s="3" t="s">
        <v>53</v>
      </c>
      <c r="J178" s="3">
        <v>100</v>
      </c>
      <c r="K178" s="15">
        <f t="shared" ref="K178:K241" si="6">IF(J178="--","--",ROUND(J178,2-(1+INT(LOG10(ABS(J178))))))</f>
        <v>100</v>
      </c>
      <c r="L178" s="4">
        <v>36251</v>
      </c>
      <c r="M178" s="3" t="s">
        <v>42</v>
      </c>
      <c r="N178" s="3" t="s">
        <v>43</v>
      </c>
      <c r="O178" s="3" t="s">
        <v>41</v>
      </c>
      <c r="P178" s="7" t="s">
        <v>1144</v>
      </c>
      <c r="Q178" s="3" t="s">
        <v>1145</v>
      </c>
      <c r="R178" s="3"/>
      <c r="S178" s="3">
        <v>10</v>
      </c>
      <c r="T178" s="3"/>
      <c r="U178" s="3"/>
      <c r="V178" s="3"/>
      <c r="W178" s="3"/>
      <c r="X178" s="3">
        <v>10</v>
      </c>
      <c r="Y178" s="3"/>
      <c r="Z178" s="3" t="s">
        <v>65</v>
      </c>
      <c r="AA178" s="3"/>
      <c r="AB178" s="3" t="s">
        <v>48</v>
      </c>
      <c r="AC178" s="3"/>
      <c r="AD178" s="3" t="s">
        <v>1146</v>
      </c>
      <c r="AE178" s="3" t="s">
        <v>48</v>
      </c>
      <c r="AF178" s="3"/>
      <c r="AG178" s="3"/>
      <c r="AH178" s="6" t="s">
        <v>50</v>
      </c>
      <c r="AI178" s="3" t="s">
        <v>1147</v>
      </c>
      <c r="AJ178" s="3" t="s">
        <v>1088</v>
      </c>
      <c r="AK178" s="3" t="s">
        <v>48</v>
      </c>
    </row>
    <row r="179" spans="1:37" ht="15">
      <c r="A179" s="3">
        <v>155</v>
      </c>
      <c r="B179" s="3">
        <v>152</v>
      </c>
      <c r="C179" s="3" t="s">
        <v>1148</v>
      </c>
      <c r="D179" s="3" t="s">
        <v>1149</v>
      </c>
      <c r="E179" s="3" t="s">
        <v>357</v>
      </c>
      <c r="F179" s="3">
        <v>600</v>
      </c>
      <c r="G179" s="3" t="s">
        <v>53</v>
      </c>
      <c r="H179" s="3" t="s">
        <v>48</v>
      </c>
      <c r="I179" s="3" t="s">
        <v>53</v>
      </c>
      <c r="J179" s="3">
        <v>600</v>
      </c>
      <c r="K179" s="15">
        <f t="shared" si="6"/>
        <v>600</v>
      </c>
      <c r="L179" s="4">
        <v>36892</v>
      </c>
      <c r="M179" s="3" t="s">
        <v>86</v>
      </c>
      <c r="N179" s="3" t="s">
        <v>97</v>
      </c>
      <c r="O179" s="3" t="s">
        <v>41</v>
      </c>
      <c r="P179" s="7" t="s">
        <v>1150</v>
      </c>
      <c r="Q179" s="3" t="s">
        <v>1151</v>
      </c>
      <c r="R179" s="3">
        <v>10</v>
      </c>
      <c r="S179" s="3">
        <v>10</v>
      </c>
      <c r="T179" s="3"/>
      <c r="U179" s="3">
        <v>3</v>
      </c>
      <c r="V179" s="3"/>
      <c r="W179" s="3"/>
      <c r="X179" s="3">
        <v>300</v>
      </c>
      <c r="Y179" s="3"/>
      <c r="Z179" s="3" t="s">
        <v>65</v>
      </c>
      <c r="AA179" s="3"/>
      <c r="AB179" s="3" t="s">
        <v>41</v>
      </c>
      <c r="AC179" s="3" t="s">
        <v>1152</v>
      </c>
      <c r="AD179" s="3" t="s">
        <v>465</v>
      </c>
      <c r="AE179" s="3" t="s">
        <v>48</v>
      </c>
      <c r="AF179" s="3"/>
      <c r="AG179" s="3"/>
      <c r="AH179" s="6" t="s">
        <v>50</v>
      </c>
      <c r="AI179" s="3" t="s">
        <v>1153</v>
      </c>
      <c r="AJ179" s="3" t="s">
        <v>1088</v>
      </c>
      <c r="AK179" s="3" t="s">
        <v>48</v>
      </c>
    </row>
    <row r="180" spans="1:37" ht="15">
      <c r="A180" s="3">
        <v>159</v>
      </c>
      <c r="B180" s="3">
        <v>156</v>
      </c>
      <c r="C180" s="3" t="s">
        <v>2416</v>
      </c>
      <c r="D180" s="3" t="s">
        <v>2417</v>
      </c>
      <c r="E180" s="3" t="s">
        <v>39</v>
      </c>
      <c r="F180" s="3">
        <v>29</v>
      </c>
      <c r="G180" s="3" t="s">
        <v>61</v>
      </c>
      <c r="H180" s="3" t="s">
        <v>48</v>
      </c>
      <c r="I180" s="3" t="s">
        <v>61</v>
      </c>
      <c r="J180" s="3">
        <v>29</v>
      </c>
      <c r="K180" s="15">
        <f t="shared" si="6"/>
        <v>29</v>
      </c>
      <c r="L180" s="4">
        <v>45356</v>
      </c>
      <c r="M180" s="3" t="s">
        <v>42</v>
      </c>
      <c r="N180" s="3" t="s">
        <v>54</v>
      </c>
      <c r="O180" s="3" t="s">
        <v>41</v>
      </c>
      <c r="P180" s="7" t="s">
        <v>2418</v>
      </c>
      <c r="Q180" s="3" t="s">
        <v>2419</v>
      </c>
      <c r="R180" s="3"/>
      <c r="S180" s="3">
        <v>3</v>
      </c>
      <c r="T180" s="3">
        <v>3</v>
      </c>
      <c r="U180" s="3"/>
      <c r="V180" s="3">
        <v>6</v>
      </c>
      <c r="W180" s="3"/>
      <c r="X180" s="3">
        <v>54</v>
      </c>
      <c r="Y180" s="3"/>
      <c r="Z180" s="3" t="s">
        <v>46</v>
      </c>
      <c r="AA180" s="3" t="s">
        <v>2420</v>
      </c>
      <c r="AB180" s="3" t="s">
        <v>48</v>
      </c>
      <c r="AC180" s="3"/>
      <c r="AD180" s="3" t="s">
        <v>208</v>
      </c>
      <c r="AE180" s="3" t="s">
        <v>48</v>
      </c>
      <c r="AF180" s="3" t="s">
        <v>2421</v>
      </c>
      <c r="AG180" s="3" t="s">
        <v>2422</v>
      </c>
      <c r="AH180" s="6" t="s">
        <v>50</v>
      </c>
      <c r="AI180" s="3"/>
      <c r="AJ180" s="3" t="s">
        <v>2423</v>
      </c>
      <c r="AK180" s="3" t="s">
        <v>41</v>
      </c>
    </row>
    <row r="181" spans="1:37" ht="15">
      <c r="A181" s="3">
        <v>163</v>
      </c>
      <c r="B181" s="3">
        <v>161</v>
      </c>
      <c r="C181" s="3" t="s">
        <v>1154</v>
      </c>
      <c r="D181" s="3" t="s">
        <v>3387</v>
      </c>
      <c r="E181" s="3" t="s">
        <v>357</v>
      </c>
      <c r="F181" s="3">
        <v>0.8</v>
      </c>
      <c r="G181" s="3" t="s">
        <v>364</v>
      </c>
      <c r="H181" s="3" t="s">
        <v>41</v>
      </c>
      <c r="I181" s="3" t="s">
        <v>364</v>
      </c>
      <c r="J181" s="3">
        <v>0.8</v>
      </c>
      <c r="K181" s="15">
        <f t="shared" si="6"/>
        <v>0.8</v>
      </c>
      <c r="L181" s="4">
        <v>40449</v>
      </c>
      <c r="M181" s="3" t="s">
        <v>42</v>
      </c>
      <c r="N181" s="3" t="s">
        <v>215</v>
      </c>
      <c r="O181" s="3" t="s">
        <v>41</v>
      </c>
      <c r="P181" s="7" t="s">
        <v>1155</v>
      </c>
      <c r="Q181" s="3" t="s">
        <v>1156</v>
      </c>
      <c r="R181" s="3"/>
      <c r="S181" s="3">
        <v>10</v>
      </c>
      <c r="T181" s="3">
        <v>10</v>
      </c>
      <c r="U181" s="3">
        <v>3</v>
      </c>
      <c r="V181" s="3">
        <v>10</v>
      </c>
      <c r="W181" s="3"/>
      <c r="X181" s="3">
        <v>3000</v>
      </c>
      <c r="Y181" s="3"/>
      <c r="Z181" s="3" t="s">
        <v>46</v>
      </c>
      <c r="AA181" s="3"/>
      <c r="AB181" s="3" t="s">
        <v>48</v>
      </c>
      <c r="AC181" s="3"/>
      <c r="AD181" s="3" t="s">
        <v>1157</v>
      </c>
      <c r="AE181" s="3" t="s">
        <v>41</v>
      </c>
      <c r="AF181" s="3" t="s">
        <v>1158</v>
      </c>
      <c r="AG181" s="3"/>
      <c r="AH181" s="6" t="s">
        <v>50</v>
      </c>
      <c r="AI181" s="3" t="s">
        <v>1005</v>
      </c>
      <c r="AJ181" s="3" t="s">
        <v>3156</v>
      </c>
      <c r="AK181" s="3" t="s">
        <v>48</v>
      </c>
    </row>
    <row r="182" spans="1:37" ht="15">
      <c r="A182" s="3">
        <v>163</v>
      </c>
      <c r="B182" s="3">
        <v>161</v>
      </c>
      <c r="C182" s="3" t="s">
        <v>1154</v>
      </c>
      <c r="D182" s="3" t="s">
        <v>3387</v>
      </c>
      <c r="E182" s="3" t="s">
        <v>357</v>
      </c>
      <c r="F182" s="3">
        <v>0.8</v>
      </c>
      <c r="G182" s="3" t="s">
        <v>364</v>
      </c>
      <c r="H182" s="3" t="s">
        <v>41</v>
      </c>
      <c r="I182" s="3" t="s">
        <v>53</v>
      </c>
      <c r="J182" s="3">
        <v>9</v>
      </c>
      <c r="K182" s="15">
        <f t="shared" si="6"/>
        <v>9</v>
      </c>
      <c r="L182" s="4">
        <v>36617</v>
      </c>
      <c r="M182" s="3" t="s">
        <v>42</v>
      </c>
      <c r="N182" s="3" t="s">
        <v>97</v>
      </c>
      <c r="O182" s="3" t="s">
        <v>41</v>
      </c>
      <c r="P182" s="7" t="s">
        <v>1159</v>
      </c>
      <c r="Q182" s="3" t="s">
        <v>1160</v>
      </c>
      <c r="R182" s="3"/>
      <c r="S182" s="3">
        <v>10</v>
      </c>
      <c r="T182" s="3">
        <v>10</v>
      </c>
      <c r="U182" s="3">
        <v>3</v>
      </c>
      <c r="V182" s="3"/>
      <c r="W182" s="3"/>
      <c r="X182" s="3">
        <v>300</v>
      </c>
      <c r="Y182" s="3"/>
      <c r="Z182" s="3" t="s">
        <v>46</v>
      </c>
      <c r="AA182" s="3"/>
      <c r="AB182" s="3" t="s">
        <v>48</v>
      </c>
      <c r="AC182" s="3"/>
      <c r="AD182" s="3" t="s">
        <v>1157</v>
      </c>
      <c r="AE182" s="3" t="s">
        <v>41</v>
      </c>
      <c r="AF182" s="3" t="s">
        <v>1158</v>
      </c>
      <c r="AG182" s="3"/>
      <c r="AH182" s="6" t="s">
        <v>50</v>
      </c>
      <c r="AI182" s="3"/>
      <c r="AJ182" s="3" t="s">
        <v>3156</v>
      </c>
      <c r="AK182" s="3" t="s">
        <v>48</v>
      </c>
    </row>
    <row r="183" spans="1:37" ht="15">
      <c r="A183" s="3">
        <v>163</v>
      </c>
      <c r="B183" s="3">
        <v>161</v>
      </c>
      <c r="C183" s="3" t="s">
        <v>1154</v>
      </c>
      <c r="D183" s="3" t="s">
        <v>3387</v>
      </c>
      <c r="E183" s="3" t="s">
        <v>357</v>
      </c>
      <c r="F183" s="3">
        <v>0.8</v>
      </c>
      <c r="G183" s="3" t="s">
        <v>364</v>
      </c>
      <c r="H183" s="3" t="s">
        <v>41</v>
      </c>
      <c r="I183" s="3" t="s">
        <v>53</v>
      </c>
      <c r="J183" s="3">
        <v>9</v>
      </c>
      <c r="K183" s="15">
        <f t="shared" si="6"/>
        <v>9</v>
      </c>
      <c r="L183" s="4">
        <v>36617</v>
      </c>
      <c r="M183" s="3" t="s">
        <v>42</v>
      </c>
      <c r="N183" s="3" t="s">
        <v>215</v>
      </c>
      <c r="O183" s="3" t="s">
        <v>41</v>
      </c>
      <c r="P183" s="7" t="s">
        <v>1159</v>
      </c>
      <c r="Q183" s="3" t="s">
        <v>1161</v>
      </c>
      <c r="R183" s="3"/>
      <c r="S183" s="3">
        <v>10</v>
      </c>
      <c r="T183" s="3">
        <v>10</v>
      </c>
      <c r="U183" s="3">
        <v>3</v>
      </c>
      <c r="V183" s="3"/>
      <c r="W183" s="3"/>
      <c r="X183" s="3">
        <v>300</v>
      </c>
      <c r="Y183" s="3"/>
      <c r="Z183" s="3" t="s">
        <v>46</v>
      </c>
      <c r="AA183" s="3"/>
      <c r="AB183" s="3" t="s">
        <v>48</v>
      </c>
      <c r="AC183" s="3"/>
      <c r="AD183" s="3" t="s">
        <v>1157</v>
      </c>
      <c r="AE183" s="3" t="s">
        <v>41</v>
      </c>
      <c r="AF183" s="3" t="s">
        <v>1158</v>
      </c>
      <c r="AG183" s="3"/>
      <c r="AH183" s="6" t="s">
        <v>50</v>
      </c>
      <c r="AI183" s="3"/>
      <c r="AJ183" s="3" t="s">
        <v>3156</v>
      </c>
      <c r="AK183" s="3" t="s">
        <v>48</v>
      </c>
    </row>
    <row r="184" spans="1:37" ht="15">
      <c r="A184" s="3">
        <v>163</v>
      </c>
      <c r="B184" s="3">
        <v>161</v>
      </c>
      <c r="C184" s="3" t="s">
        <v>1154</v>
      </c>
      <c r="D184" s="3" t="s">
        <v>3387</v>
      </c>
      <c r="E184" s="3" t="s">
        <v>357</v>
      </c>
      <c r="F184" s="3">
        <v>0.8</v>
      </c>
      <c r="G184" s="3" t="s">
        <v>364</v>
      </c>
      <c r="H184" s="3" t="s">
        <v>41</v>
      </c>
      <c r="I184" s="3" t="s">
        <v>53</v>
      </c>
      <c r="J184" s="3">
        <v>9</v>
      </c>
      <c r="K184" s="15">
        <f t="shared" si="6"/>
        <v>9</v>
      </c>
      <c r="L184" s="4">
        <v>36617</v>
      </c>
      <c r="M184" s="3" t="s">
        <v>42</v>
      </c>
      <c r="N184" s="3" t="s">
        <v>897</v>
      </c>
      <c r="O184" s="3" t="s">
        <v>41</v>
      </c>
      <c r="P184" s="7" t="s">
        <v>1159</v>
      </c>
      <c r="Q184" s="3" t="s">
        <v>1162</v>
      </c>
      <c r="R184" s="3"/>
      <c r="S184" s="3">
        <v>10</v>
      </c>
      <c r="T184" s="3">
        <v>10</v>
      </c>
      <c r="U184" s="3">
        <v>3</v>
      </c>
      <c r="V184" s="3"/>
      <c r="W184" s="3"/>
      <c r="X184" s="3">
        <v>300</v>
      </c>
      <c r="Y184" s="3"/>
      <c r="Z184" s="3" t="s">
        <v>46</v>
      </c>
      <c r="AA184" s="3"/>
      <c r="AB184" s="3" t="s">
        <v>48</v>
      </c>
      <c r="AC184" s="3"/>
      <c r="AD184" s="3" t="s">
        <v>1157</v>
      </c>
      <c r="AE184" s="3" t="s">
        <v>41</v>
      </c>
      <c r="AF184" s="3" t="s">
        <v>1158</v>
      </c>
      <c r="AG184" s="3"/>
      <c r="AH184" s="6" t="s">
        <v>50</v>
      </c>
      <c r="AI184" s="3"/>
      <c r="AJ184" s="3" t="s">
        <v>3156</v>
      </c>
      <c r="AK184" s="3" t="s">
        <v>48</v>
      </c>
    </row>
    <row r="185" spans="1:37" ht="15">
      <c r="A185" s="3">
        <v>163</v>
      </c>
      <c r="B185" s="3">
        <v>161</v>
      </c>
      <c r="C185" s="3" t="s">
        <v>1154</v>
      </c>
      <c r="D185" s="3" t="s">
        <v>3387</v>
      </c>
      <c r="E185" s="3" t="s">
        <v>39</v>
      </c>
      <c r="F185" s="3">
        <v>14</v>
      </c>
      <c r="G185" s="3" t="s">
        <v>61</v>
      </c>
      <c r="H185" s="3" t="s">
        <v>41</v>
      </c>
      <c r="I185" s="3" t="s">
        <v>61</v>
      </c>
      <c r="J185" s="3">
        <v>14.16</v>
      </c>
      <c r="K185" s="15">
        <f t="shared" si="6"/>
        <v>14</v>
      </c>
      <c r="L185" s="4">
        <v>36251</v>
      </c>
      <c r="M185" s="3" t="s">
        <v>1050</v>
      </c>
      <c r="N185" s="3" t="s">
        <v>97</v>
      </c>
      <c r="O185" s="3" t="s">
        <v>41</v>
      </c>
      <c r="P185" s="7" t="s">
        <v>1163</v>
      </c>
      <c r="Q185" s="3" t="s">
        <v>1164</v>
      </c>
      <c r="R185" s="3">
        <v>10</v>
      </c>
      <c r="S185" s="3">
        <v>10</v>
      </c>
      <c r="T185" s="3"/>
      <c r="U185" s="3"/>
      <c r="V185" s="3"/>
      <c r="W185" s="3"/>
      <c r="X185" s="3">
        <v>100</v>
      </c>
      <c r="Y185" s="3"/>
      <c r="Z185" s="3" t="s">
        <v>65</v>
      </c>
      <c r="AA185" s="3"/>
      <c r="AB185" s="3" t="s">
        <v>48</v>
      </c>
      <c r="AC185" s="3"/>
      <c r="AD185" s="3" t="s">
        <v>244</v>
      </c>
      <c r="AE185" s="3" t="s">
        <v>41</v>
      </c>
      <c r="AF185" s="3" t="s">
        <v>1165</v>
      </c>
      <c r="AG185" s="3" t="s">
        <v>1166</v>
      </c>
      <c r="AH185" s="6" t="s">
        <v>50</v>
      </c>
      <c r="AI185" s="3"/>
      <c r="AJ185" s="3" t="s">
        <v>3156</v>
      </c>
      <c r="AK185" s="3" t="s">
        <v>41</v>
      </c>
    </row>
    <row r="186" spans="1:37" ht="15">
      <c r="A186" s="3">
        <v>163</v>
      </c>
      <c r="B186" s="3">
        <v>161</v>
      </c>
      <c r="C186" s="3" t="s">
        <v>1154</v>
      </c>
      <c r="D186" s="3" t="s">
        <v>3387</v>
      </c>
      <c r="E186" s="3" t="s">
        <v>39</v>
      </c>
      <c r="F186" s="3">
        <v>14</v>
      </c>
      <c r="G186" s="3" t="s">
        <v>61</v>
      </c>
      <c r="H186" s="3" t="s">
        <v>41</v>
      </c>
      <c r="I186" s="3" t="s">
        <v>53</v>
      </c>
      <c r="J186" s="3">
        <v>340</v>
      </c>
      <c r="K186" s="3">
        <f t="shared" si="6"/>
        <v>340</v>
      </c>
      <c r="L186" s="4">
        <v>36251</v>
      </c>
      <c r="M186" s="3" t="s">
        <v>1050</v>
      </c>
      <c r="N186" s="3" t="s">
        <v>97</v>
      </c>
      <c r="O186" s="3" t="s">
        <v>41</v>
      </c>
      <c r="P186" s="3" t="s">
        <v>1163</v>
      </c>
      <c r="Q186" s="3" t="s">
        <v>1164</v>
      </c>
      <c r="R186" s="3">
        <v>10</v>
      </c>
      <c r="S186" s="3">
        <v>10</v>
      </c>
      <c r="T186" s="3"/>
      <c r="U186" s="3"/>
      <c r="V186" s="3"/>
      <c r="W186" s="3"/>
      <c r="X186" s="3">
        <v>100</v>
      </c>
      <c r="Y186" s="3"/>
      <c r="Z186" s="3" t="s">
        <v>65</v>
      </c>
      <c r="AA186" s="3"/>
      <c r="AB186" s="3" t="s">
        <v>48</v>
      </c>
      <c r="AC186" s="3"/>
      <c r="AD186" s="3" t="s">
        <v>244</v>
      </c>
      <c r="AE186" s="3" t="s">
        <v>41</v>
      </c>
      <c r="AF186" s="3" t="s">
        <v>1165</v>
      </c>
      <c r="AG186" s="3" t="s">
        <v>1166</v>
      </c>
      <c r="AH186" s="6" t="s">
        <v>50</v>
      </c>
      <c r="AI186" s="3"/>
      <c r="AJ186" s="3" t="s">
        <v>3156</v>
      </c>
      <c r="AK186" s="3" t="s">
        <v>41</v>
      </c>
    </row>
    <row r="187" spans="1:37" ht="15">
      <c r="A187" s="3">
        <v>164</v>
      </c>
      <c r="B187" s="3">
        <v>162</v>
      </c>
      <c r="C187" s="3" t="s">
        <v>1167</v>
      </c>
      <c r="D187" s="3" t="s">
        <v>1168</v>
      </c>
      <c r="E187" s="3" t="s">
        <v>357</v>
      </c>
      <c r="F187" s="3">
        <v>6000</v>
      </c>
      <c r="G187" s="3" t="s">
        <v>364</v>
      </c>
      <c r="H187" s="3" t="s">
        <v>41</v>
      </c>
      <c r="I187" s="3" t="s">
        <v>364</v>
      </c>
      <c r="J187" s="3">
        <v>6000</v>
      </c>
      <c r="K187" s="15">
        <f t="shared" si="6"/>
        <v>6000</v>
      </c>
      <c r="L187" s="4">
        <v>37875</v>
      </c>
      <c r="M187" s="3" t="s">
        <v>62</v>
      </c>
      <c r="N187" s="3" t="s">
        <v>120</v>
      </c>
      <c r="O187" s="3" t="s">
        <v>41</v>
      </c>
      <c r="P187" s="7" t="s">
        <v>1169</v>
      </c>
      <c r="Q187" s="3" t="s">
        <v>1170</v>
      </c>
      <c r="R187" s="3">
        <v>3</v>
      </c>
      <c r="S187" s="3">
        <v>10</v>
      </c>
      <c r="T187" s="3"/>
      <c r="U187" s="3"/>
      <c r="V187" s="3">
        <v>10</v>
      </c>
      <c r="W187" s="3"/>
      <c r="X187" s="3">
        <v>300</v>
      </c>
      <c r="Y187" s="3"/>
      <c r="Z187" s="3" t="s">
        <v>114</v>
      </c>
      <c r="AA187" s="3"/>
      <c r="AB187" s="3" t="s">
        <v>48</v>
      </c>
      <c r="AC187" s="3" t="s">
        <v>1171</v>
      </c>
      <c r="AD187" s="3" t="s">
        <v>1172</v>
      </c>
      <c r="AE187" s="3" t="s">
        <v>41</v>
      </c>
      <c r="AF187" s="3" t="s">
        <v>107</v>
      </c>
      <c r="AG187" s="3"/>
      <c r="AH187" s="6" t="s">
        <v>50</v>
      </c>
      <c r="AI187" s="3"/>
      <c r="AJ187" s="3" t="s">
        <v>1173</v>
      </c>
      <c r="AK187" s="3" t="s">
        <v>48</v>
      </c>
    </row>
    <row r="188" spans="1:37" ht="15">
      <c r="A188" s="3">
        <v>164</v>
      </c>
      <c r="B188" s="3">
        <v>162</v>
      </c>
      <c r="C188" s="3" t="s">
        <v>1167</v>
      </c>
      <c r="D188" s="3" t="s">
        <v>1168</v>
      </c>
      <c r="E188" s="3" t="s">
        <v>357</v>
      </c>
      <c r="F188" s="3">
        <v>6000</v>
      </c>
      <c r="G188" s="3" t="s">
        <v>364</v>
      </c>
      <c r="H188" s="3" t="s">
        <v>41</v>
      </c>
      <c r="I188" s="3" t="s">
        <v>371</v>
      </c>
      <c r="J188" s="3">
        <v>18000</v>
      </c>
      <c r="K188" s="15">
        <f t="shared" si="6"/>
        <v>18000</v>
      </c>
      <c r="L188" s="4">
        <v>40450</v>
      </c>
      <c r="M188" s="3" t="s">
        <v>62</v>
      </c>
      <c r="N188" s="3" t="s">
        <v>120</v>
      </c>
      <c r="O188" s="3" t="s">
        <v>41</v>
      </c>
      <c r="P188" s="7" t="s">
        <v>1169</v>
      </c>
      <c r="Q188" s="3" t="s">
        <v>1170</v>
      </c>
      <c r="R188" s="3">
        <v>3</v>
      </c>
      <c r="S188" s="3">
        <v>10</v>
      </c>
      <c r="T188" s="3"/>
      <c r="U188" s="3"/>
      <c r="V188" s="3">
        <v>3</v>
      </c>
      <c r="W188" s="3"/>
      <c r="X188" s="3">
        <v>100</v>
      </c>
      <c r="Y188" s="3"/>
      <c r="Z188" s="3" t="s">
        <v>114</v>
      </c>
      <c r="AA188" s="3"/>
      <c r="AB188" s="3" t="s">
        <v>48</v>
      </c>
      <c r="AC188" s="3" t="s">
        <v>1171</v>
      </c>
      <c r="AD188" s="3" t="s">
        <v>1172</v>
      </c>
      <c r="AE188" s="3" t="s">
        <v>41</v>
      </c>
      <c r="AF188" s="3" t="s">
        <v>107</v>
      </c>
      <c r="AG188" s="3" t="s">
        <v>1174</v>
      </c>
      <c r="AH188" s="6" t="s">
        <v>50</v>
      </c>
      <c r="AI188" s="3"/>
      <c r="AJ188" s="3" t="s">
        <v>1173</v>
      </c>
      <c r="AK188" s="3" t="s">
        <v>48</v>
      </c>
    </row>
    <row r="189" spans="1:37" ht="15">
      <c r="A189" s="3">
        <v>166</v>
      </c>
      <c r="B189" s="3" t="s">
        <v>2146</v>
      </c>
      <c r="C189" s="3" t="s">
        <v>2147</v>
      </c>
      <c r="D189" s="3" t="s">
        <v>2148</v>
      </c>
      <c r="E189" s="3" t="s">
        <v>357</v>
      </c>
      <c r="F189" s="3">
        <v>700</v>
      </c>
      <c r="G189" s="3" t="s">
        <v>371</v>
      </c>
      <c r="H189" s="3" t="s">
        <v>48</v>
      </c>
      <c r="I189" s="3" t="s">
        <v>371</v>
      </c>
      <c r="J189" s="3">
        <v>700</v>
      </c>
      <c r="K189" s="15">
        <f t="shared" si="6"/>
        <v>700</v>
      </c>
      <c r="L189" s="4">
        <v>40436</v>
      </c>
      <c r="M189" s="3" t="s">
        <v>62</v>
      </c>
      <c r="N189" s="3" t="s">
        <v>54</v>
      </c>
      <c r="O189" s="3" t="s">
        <v>41</v>
      </c>
      <c r="P189" s="125" t="s">
        <v>2149</v>
      </c>
      <c r="Q189" s="3" t="s">
        <v>2150</v>
      </c>
      <c r="R189" s="3">
        <v>3</v>
      </c>
      <c r="S189" s="3">
        <v>10</v>
      </c>
      <c r="T189" s="3"/>
      <c r="U189" s="3">
        <v>10</v>
      </c>
      <c r="V189" s="3"/>
      <c r="W189" s="3"/>
      <c r="X189" s="3">
        <v>300</v>
      </c>
      <c r="Y189" s="3"/>
      <c r="Z189" s="3" t="s">
        <v>65</v>
      </c>
      <c r="AA189" s="3"/>
      <c r="AB189" s="3" t="s">
        <v>48</v>
      </c>
      <c r="AC189" s="3" t="s">
        <v>171</v>
      </c>
      <c r="AD189" s="3" t="s">
        <v>116</v>
      </c>
      <c r="AE189" s="3" t="s">
        <v>41</v>
      </c>
      <c r="AF189" s="3" t="s">
        <v>107</v>
      </c>
      <c r="AG189" s="3"/>
      <c r="AH189" s="6" t="s">
        <v>50</v>
      </c>
      <c r="AI189" s="3"/>
      <c r="AJ189" s="3" t="s">
        <v>2151</v>
      </c>
      <c r="AK189" s="3" t="s">
        <v>41</v>
      </c>
    </row>
    <row r="190" spans="1:37" ht="15">
      <c r="A190" s="3">
        <v>166</v>
      </c>
      <c r="B190" s="3" t="s">
        <v>2146</v>
      </c>
      <c r="C190" s="3" t="s">
        <v>2147</v>
      </c>
      <c r="D190" s="3" t="s">
        <v>2148</v>
      </c>
      <c r="E190" s="3" t="s">
        <v>357</v>
      </c>
      <c r="F190" s="3">
        <v>700</v>
      </c>
      <c r="G190" s="3" t="s">
        <v>371</v>
      </c>
      <c r="H190" s="3" t="s">
        <v>48</v>
      </c>
      <c r="I190" s="3" t="s">
        <v>371</v>
      </c>
      <c r="J190" s="3">
        <v>700</v>
      </c>
      <c r="K190" s="15">
        <f t="shared" si="6"/>
        <v>700</v>
      </c>
      <c r="L190" s="4">
        <v>40436</v>
      </c>
      <c r="M190" s="3" t="s">
        <v>62</v>
      </c>
      <c r="N190" s="3" t="s">
        <v>97</v>
      </c>
      <c r="O190" s="3" t="s">
        <v>41</v>
      </c>
      <c r="P190" s="125" t="s">
        <v>2149</v>
      </c>
      <c r="Q190" s="3" t="s">
        <v>2150</v>
      </c>
      <c r="R190" s="3">
        <v>3</v>
      </c>
      <c r="S190" s="3">
        <v>10</v>
      </c>
      <c r="T190" s="3"/>
      <c r="U190" s="3">
        <v>10</v>
      </c>
      <c r="V190" s="3"/>
      <c r="W190" s="3"/>
      <c r="X190" s="3">
        <v>300</v>
      </c>
      <c r="Y190" s="3"/>
      <c r="Z190" s="3" t="s">
        <v>65</v>
      </c>
      <c r="AA190" s="3"/>
      <c r="AB190" s="3" t="s">
        <v>48</v>
      </c>
      <c r="AC190" s="3" t="s">
        <v>171</v>
      </c>
      <c r="AD190" s="3" t="s">
        <v>116</v>
      </c>
      <c r="AE190" s="3" t="s">
        <v>41</v>
      </c>
      <c r="AF190" s="3" t="s">
        <v>107</v>
      </c>
      <c r="AG190" s="3"/>
      <c r="AH190" s="6" t="s">
        <v>50</v>
      </c>
      <c r="AI190" s="3"/>
      <c r="AJ190" s="3" t="s">
        <v>2151</v>
      </c>
      <c r="AK190" s="3" t="s">
        <v>41</v>
      </c>
    </row>
    <row r="191" spans="1:37" ht="15">
      <c r="A191" s="3">
        <v>166</v>
      </c>
      <c r="B191" s="3" t="s">
        <v>2146</v>
      </c>
      <c r="C191" s="3" t="s">
        <v>2147</v>
      </c>
      <c r="D191" s="3" t="s">
        <v>2148</v>
      </c>
      <c r="E191" s="3" t="s">
        <v>357</v>
      </c>
      <c r="F191" s="3">
        <v>700</v>
      </c>
      <c r="G191" s="3" t="s">
        <v>371</v>
      </c>
      <c r="H191" s="3" t="s">
        <v>48</v>
      </c>
      <c r="I191" s="3" t="s">
        <v>371</v>
      </c>
      <c r="J191" s="3">
        <v>700</v>
      </c>
      <c r="K191" s="15">
        <f t="shared" si="6"/>
        <v>700</v>
      </c>
      <c r="L191" s="4">
        <v>40436</v>
      </c>
      <c r="M191" s="3" t="s">
        <v>62</v>
      </c>
      <c r="N191" s="3" t="s">
        <v>43</v>
      </c>
      <c r="O191" s="3" t="s">
        <v>41</v>
      </c>
      <c r="P191" s="125" t="s">
        <v>2149</v>
      </c>
      <c r="Q191" s="3" t="s">
        <v>2150</v>
      </c>
      <c r="R191" s="3">
        <v>3</v>
      </c>
      <c r="S191" s="3">
        <v>10</v>
      </c>
      <c r="T191" s="3"/>
      <c r="U191" s="3">
        <v>10</v>
      </c>
      <c r="V191" s="3"/>
      <c r="W191" s="3"/>
      <c r="X191" s="3">
        <v>300</v>
      </c>
      <c r="Y191" s="3"/>
      <c r="Z191" s="3" t="s">
        <v>65</v>
      </c>
      <c r="AA191" s="3"/>
      <c r="AB191" s="3" t="s">
        <v>48</v>
      </c>
      <c r="AC191" s="3" t="s">
        <v>171</v>
      </c>
      <c r="AD191" s="3" t="s">
        <v>116</v>
      </c>
      <c r="AE191" s="3" t="s">
        <v>41</v>
      </c>
      <c r="AF191" s="3" t="s">
        <v>107</v>
      </c>
      <c r="AG191" s="3"/>
      <c r="AH191" s="6" t="s">
        <v>50</v>
      </c>
      <c r="AI191" s="3"/>
      <c r="AJ191" s="3" t="s">
        <v>2151</v>
      </c>
      <c r="AK191" s="3" t="s">
        <v>41</v>
      </c>
    </row>
    <row r="192" spans="1:37" ht="15">
      <c r="A192" s="3">
        <v>188</v>
      </c>
      <c r="B192" s="3">
        <v>186</v>
      </c>
      <c r="C192" s="3" t="s">
        <v>1175</v>
      </c>
      <c r="D192" s="3" t="s">
        <v>1176</v>
      </c>
      <c r="E192" s="3" t="s">
        <v>39</v>
      </c>
      <c r="F192" s="3">
        <v>14</v>
      </c>
      <c r="G192" s="3" t="s">
        <v>61</v>
      </c>
      <c r="H192" s="3" t="s">
        <v>41</v>
      </c>
      <c r="I192" s="3" t="s">
        <v>40</v>
      </c>
      <c r="J192" s="3">
        <v>10</v>
      </c>
      <c r="K192" s="15">
        <f t="shared" si="6"/>
        <v>10</v>
      </c>
      <c r="L192" s="4">
        <v>39692</v>
      </c>
      <c r="M192" s="3" t="s">
        <v>86</v>
      </c>
      <c r="N192" s="3" t="s">
        <v>97</v>
      </c>
      <c r="O192" s="3" t="s">
        <v>41</v>
      </c>
      <c r="P192" s="7" t="s">
        <v>1177</v>
      </c>
      <c r="Q192" s="3" t="s">
        <v>1178</v>
      </c>
      <c r="R192" s="3">
        <v>3</v>
      </c>
      <c r="S192" s="3">
        <v>10</v>
      </c>
      <c r="T192" s="3"/>
      <c r="U192" s="3"/>
      <c r="V192" s="3"/>
      <c r="W192" s="3"/>
      <c r="X192" s="3">
        <v>30</v>
      </c>
      <c r="Y192" s="3"/>
      <c r="Z192" s="3" t="s">
        <v>65</v>
      </c>
      <c r="AA192" s="3"/>
      <c r="AB192" s="3" t="s">
        <v>41</v>
      </c>
      <c r="AC192" s="3" t="s">
        <v>1179</v>
      </c>
      <c r="AD192" s="3" t="s">
        <v>1180</v>
      </c>
      <c r="AE192" s="3" t="s">
        <v>41</v>
      </c>
      <c r="AF192" s="3" t="s">
        <v>107</v>
      </c>
      <c r="AG192" s="3"/>
      <c r="AH192" s="6" t="s">
        <v>50</v>
      </c>
      <c r="AI192" s="3" t="s">
        <v>1181</v>
      </c>
      <c r="AJ192" s="3" t="s">
        <v>3120</v>
      </c>
      <c r="AK192" s="3" t="s">
        <v>41</v>
      </c>
    </row>
    <row r="193" spans="1:37" ht="15">
      <c r="A193" s="3">
        <v>188</v>
      </c>
      <c r="B193" s="3">
        <v>186</v>
      </c>
      <c r="C193" s="3" t="s">
        <v>1175</v>
      </c>
      <c r="D193" s="3" t="s">
        <v>1176</v>
      </c>
      <c r="E193" s="3" t="s">
        <v>39</v>
      </c>
      <c r="F193" s="3">
        <v>14</v>
      </c>
      <c r="G193" s="3" t="s">
        <v>61</v>
      </c>
      <c r="H193" s="3" t="s">
        <v>41</v>
      </c>
      <c r="I193" s="3" t="s">
        <v>61</v>
      </c>
      <c r="J193" s="3">
        <v>14</v>
      </c>
      <c r="K193" s="15">
        <f t="shared" si="6"/>
        <v>14</v>
      </c>
      <c r="L193" s="4">
        <v>45604</v>
      </c>
      <c r="M193" s="3" t="s">
        <v>86</v>
      </c>
      <c r="N193" s="3" t="s">
        <v>97</v>
      </c>
      <c r="O193" s="3" t="s">
        <v>41</v>
      </c>
      <c r="P193" s="7" t="s">
        <v>1177</v>
      </c>
      <c r="Q193" s="3" t="s">
        <v>1178</v>
      </c>
      <c r="R193" s="3">
        <v>3</v>
      </c>
      <c r="S193" s="3">
        <v>10</v>
      </c>
      <c r="T193" s="3"/>
      <c r="U193" s="3"/>
      <c r="V193" s="3"/>
      <c r="W193" s="3"/>
      <c r="X193" s="3">
        <v>30</v>
      </c>
      <c r="Y193" s="3"/>
      <c r="Z193" s="3" t="s">
        <v>65</v>
      </c>
      <c r="AA193" s="3"/>
      <c r="AB193" s="3" t="s">
        <v>41</v>
      </c>
      <c r="AC193" s="3" t="s">
        <v>1179</v>
      </c>
      <c r="AD193" s="3" t="s">
        <v>1180</v>
      </c>
      <c r="AE193" s="3" t="s">
        <v>41</v>
      </c>
      <c r="AF193" s="3" t="s">
        <v>222</v>
      </c>
      <c r="AG193" s="24" t="s">
        <v>3119</v>
      </c>
      <c r="AH193" s="6" t="s">
        <v>50</v>
      </c>
      <c r="AI193" s="3"/>
      <c r="AJ193" s="3" t="s">
        <v>3120</v>
      </c>
      <c r="AK193" s="3" t="s">
        <v>41</v>
      </c>
    </row>
    <row r="194" spans="1:37" ht="15">
      <c r="A194" s="3">
        <v>196</v>
      </c>
      <c r="B194" s="3">
        <v>190</v>
      </c>
      <c r="C194" s="3" t="s">
        <v>1182</v>
      </c>
      <c r="D194" s="3" t="s">
        <v>1183</v>
      </c>
      <c r="E194" s="3" t="s">
        <v>357</v>
      </c>
      <c r="F194" s="3">
        <v>0.2</v>
      </c>
      <c r="G194" s="3" t="s">
        <v>364</v>
      </c>
      <c r="H194" s="3" t="s">
        <v>41</v>
      </c>
      <c r="I194" s="3" t="s">
        <v>364</v>
      </c>
      <c r="J194" s="3">
        <v>0.2</v>
      </c>
      <c r="K194" s="15">
        <f t="shared" si="6"/>
        <v>0.2</v>
      </c>
      <c r="L194" s="4">
        <v>33512</v>
      </c>
      <c r="M194" s="3" t="s">
        <v>488</v>
      </c>
      <c r="N194" s="3" t="s">
        <v>489</v>
      </c>
      <c r="O194" s="3" t="s">
        <v>41</v>
      </c>
      <c r="P194" s="7" t="s">
        <v>1184</v>
      </c>
      <c r="Q194" s="3" t="s">
        <v>1185</v>
      </c>
      <c r="R194" s="3">
        <v>3</v>
      </c>
      <c r="S194" s="3">
        <v>10</v>
      </c>
      <c r="T194" s="3"/>
      <c r="U194" s="3">
        <v>10</v>
      </c>
      <c r="V194" s="3">
        <v>3</v>
      </c>
      <c r="W194" s="3"/>
      <c r="X194" s="3">
        <v>1000</v>
      </c>
      <c r="Y194" s="3"/>
      <c r="Z194" s="3" t="s">
        <v>65</v>
      </c>
      <c r="AA194" s="3"/>
      <c r="AB194" s="3" t="s">
        <v>48</v>
      </c>
      <c r="AC194" s="3" t="s">
        <v>1186</v>
      </c>
      <c r="AD194" s="3" t="s">
        <v>271</v>
      </c>
      <c r="AE194" s="3" t="s">
        <v>41</v>
      </c>
      <c r="AF194" s="3" t="s">
        <v>1187</v>
      </c>
      <c r="AG194" s="3"/>
      <c r="AH194" s="6" t="s">
        <v>50</v>
      </c>
      <c r="AI194" s="3" t="s">
        <v>1188</v>
      </c>
      <c r="AJ194" s="3" t="s">
        <v>3122</v>
      </c>
      <c r="AK194" s="3" t="s">
        <v>48</v>
      </c>
    </row>
    <row r="195" spans="1:37" ht="15">
      <c r="A195" s="3">
        <v>196</v>
      </c>
      <c r="B195" s="3">
        <v>190</v>
      </c>
      <c r="C195" s="3" t="s">
        <v>1182</v>
      </c>
      <c r="D195" s="3" t="s">
        <v>1183</v>
      </c>
      <c r="E195" s="3" t="s">
        <v>39</v>
      </c>
      <c r="F195" s="3">
        <v>2.7</v>
      </c>
      <c r="G195" s="3" t="s">
        <v>61</v>
      </c>
      <c r="H195" s="3" t="s">
        <v>41</v>
      </c>
      <c r="I195" s="3" t="s">
        <v>40</v>
      </c>
      <c r="J195" s="3">
        <v>1.9</v>
      </c>
      <c r="K195" s="15">
        <f t="shared" si="6"/>
        <v>1.9</v>
      </c>
      <c r="L195" s="4">
        <v>42795</v>
      </c>
      <c r="M195" s="3" t="s">
        <v>488</v>
      </c>
      <c r="N195" s="3" t="s">
        <v>489</v>
      </c>
      <c r="O195" s="3" t="s">
        <v>41</v>
      </c>
      <c r="P195" s="7" t="s">
        <v>1184</v>
      </c>
      <c r="Q195" s="3" t="s">
        <v>1189</v>
      </c>
      <c r="R195" s="3">
        <v>10</v>
      </c>
      <c r="S195" s="3">
        <v>10</v>
      </c>
      <c r="T195" s="3"/>
      <c r="U195" s="3"/>
      <c r="V195" s="3"/>
      <c r="W195" s="3"/>
      <c r="X195" s="3">
        <v>100</v>
      </c>
      <c r="Y195" s="3"/>
      <c r="Z195" s="3" t="s">
        <v>65</v>
      </c>
      <c r="AA195" s="3"/>
      <c r="AB195" s="3" t="s">
        <v>48</v>
      </c>
      <c r="AC195" s="3" t="s">
        <v>1190</v>
      </c>
      <c r="AD195" s="3" t="s">
        <v>271</v>
      </c>
      <c r="AE195" s="3" t="s">
        <v>41</v>
      </c>
      <c r="AF195" s="3" t="s">
        <v>1187</v>
      </c>
      <c r="AG195" s="3"/>
      <c r="AH195" s="6" t="s">
        <v>50</v>
      </c>
      <c r="AI195" s="3" t="s">
        <v>1191</v>
      </c>
      <c r="AJ195" s="3" t="s">
        <v>3122</v>
      </c>
      <c r="AK195" s="3" t="s">
        <v>41</v>
      </c>
    </row>
    <row r="196" spans="1:37" ht="15">
      <c r="A196" s="3">
        <v>196</v>
      </c>
      <c r="B196" s="3">
        <v>190</v>
      </c>
      <c r="C196" s="3" t="s">
        <v>1182</v>
      </c>
      <c r="D196" s="3" t="s">
        <v>1183</v>
      </c>
      <c r="E196" s="3" t="s">
        <v>39</v>
      </c>
      <c r="F196" s="3">
        <v>2.7</v>
      </c>
      <c r="G196" s="3" t="s">
        <v>61</v>
      </c>
      <c r="H196" s="3" t="s">
        <v>41</v>
      </c>
      <c r="I196" s="3" t="s">
        <v>371</v>
      </c>
      <c r="J196" s="3">
        <v>2</v>
      </c>
      <c r="K196" s="15">
        <f t="shared" si="6"/>
        <v>2</v>
      </c>
      <c r="L196" s="4">
        <v>38932</v>
      </c>
      <c r="M196" s="3" t="s">
        <v>62</v>
      </c>
      <c r="N196" s="3" t="s">
        <v>489</v>
      </c>
      <c r="O196" s="3" t="s">
        <v>41</v>
      </c>
      <c r="P196" s="7" t="s">
        <v>1184</v>
      </c>
      <c r="Q196" s="3" t="s">
        <v>1189</v>
      </c>
      <c r="R196" s="3">
        <v>3</v>
      </c>
      <c r="S196" s="3">
        <v>10</v>
      </c>
      <c r="T196" s="3"/>
      <c r="U196" s="3"/>
      <c r="V196" s="3">
        <v>3</v>
      </c>
      <c r="W196" s="3"/>
      <c r="X196" s="3">
        <v>100</v>
      </c>
      <c r="Y196" s="3"/>
      <c r="Z196" s="3" t="s">
        <v>65</v>
      </c>
      <c r="AA196" s="3"/>
      <c r="AB196" s="3" t="s">
        <v>48</v>
      </c>
      <c r="AC196" s="3" t="s">
        <v>1186</v>
      </c>
      <c r="AD196" s="3" t="s">
        <v>271</v>
      </c>
      <c r="AE196" s="3" t="s">
        <v>41</v>
      </c>
      <c r="AF196" s="3" t="s">
        <v>1187</v>
      </c>
      <c r="AG196" s="3"/>
      <c r="AH196" s="6" t="s">
        <v>50</v>
      </c>
      <c r="AI196" s="3"/>
      <c r="AJ196" s="3" t="s">
        <v>3122</v>
      </c>
      <c r="AK196" s="3" t="s">
        <v>41</v>
      </c>
    </row>
    <row r="197" spans="1:37" ht="15">
      <c r="A197" s="3">
        <v>196</v>
      </c>
      <c r="B197" s="3">
        <v>190</v>
      </c>
      <c r="C197" s="3" t="s">
        <v>1182</v>
      </c>
      <c r="D197" s="3" t="s">
        <v>1183</v>
      </c>
      <c r="E197" s="3" t="s">
        <v>39</v>
      </c>
      <c r="F197" s="3">
        <v>2.7</v>
      </c>
      <c r="G197" s="3" t="s">
        <v>61</v>
      </c>
      <c r="H197" s="3" t="s">
        <v>41</v>
      </c>
      <c r="I197" s="3" t="s">
        <v>61</v>
      </c>
      <c r="J197" s="3">
        <v>2.66</v>
      </c>
      <c r="K197" s="15">
        <f t="shared" si="6"/>
        <v>2.7</v>
      </c>
      <c r="L197" s="4">
        <v>45604</v>
      </c>
      <c r="M197" s="3" t="s">
        <v>488</v>
      </c>
      <c r="N197" s="3" t="s">
        <v>489</v>
      </c>
      <c r="O197" s="3" t="s">
        <v>41</v>
      </c>
      <c r="P197" s="7" t="s">
        <v>1184</v>
      </c>
      <c r="Q197" s="3" t="s">
        <v>1189</v>
      </c>
      <c r="R197" s="3">
        <v>10</v>
      </c>
      <c r="S197" s="3">
        <v>10</v>
      </c>
      <c r="T197" s="3"/>
      <c r="U197" s="3"/>
      <c r="V197" s="3"/>
      <c r="W197" s="3"/>
      <c r="X197" s="3">
        <v>100</v>
      </c>
      <c r="Y197" s="3"/>
      <c r="Z197" s="3" t="s">
        <v>65</v>
      </c>
      <c r="AA197" s="3"/>
      <c r="AB197" s="3" t="s">
        <v>48</v>
      </c>
      <c r="AC197" s="3" t="s">
        <v>1190</v>
      </c>
      <c r="AD197" s="3" t="s">
        <v>271</v>
      </c>
      <c r="AE197" s="3" t="s">
        <v>41</v>
      </c>
      <c r="AF197" s="3" t="s">
        <v>3128</v>
      </c>
      <c r="AG197" s="3" t="s">
        <v>3121</v>
      </c>
      <c r="AH197" s="6" t="s">
        <v>50</v>
      </c>
      <c r="AI197" s="3"/>
      <c r="AJ197" s="3" t="s">
        <v>3122</v>
      </c>
      <c r="AK197" s="3" t="s">
        <v>41</v>
      </c>
    </row>
    <row r="198" spans="1:37" ht="15">
      <c r="A198" s="3">
        <v>202</v>
      </c>
      <c r="B198" s="3">
        <v>112</v>
      </c>
      <c r="C198" s="3" t="s">
        <v>1192</v>
      </c>
      <c r="D198" s="3" t="s">
        <v>1193</v>
      </c>
      <c r="E198" s="3" t="s">
        <v>357</v>
      </c>
      <c r="F198" s="3">
        <v>60</v>
      </c>
      <c r="G198" s="3" t="s">
        <v>40</v>
      </c>
      <c r="H198" s="3" t="s">
        <v>41</v>
      </c>
      <c r="I198" s="3" t="s">
        <v>40</v>
      </c>
      <c r="J198" s="3">
        <v>60</v>
      </c>
      <c r="K198" s="15">
        <f t="shared" si="6"/>
        <v>60</v>
      </c>
      <c r="L198" s="4">
        <v>38930</v>
      </c>
      <c r="M198" s="3" t="s">
        <v>1135</v>
      </c>
      <c r="N198" s="3" t="s">
        <v>43</v>
      </c>
      <c r="O198" s="3" t="s">
        <v>41</v>
      </c>
      <c r="P198" s="7" t="s">
        <v>1194</v>
      </c>
      <c r="Q198" s="3" t="s">
        <v>1195</v>
      </c>
      <c r="R198" s="3">
        <v>3</v>
      </c>
      <c r="S198" s="3">
        <v>10</v>
      </c>
      <c r="T198" s="3"/>
      <c r="U198" s="3"/>
      <c r="V198" s="3"/>
      <c r="W198" s="3"/>
      <c r="X198" s="3">
        <v>30</v>
      </c>
      <c r="Y198" s="3"/>
      <c r="Z198" s="3" t="s">
        <v>190</v>
      </c>
      <c r="AA198" s="3"/>
      <c r="AB198" s="3" t="s">
        <v>41</v>
      </c>
      <c r="AC198" s="3" t="s">
        <v>1196</v>
      </c>
      <c r="AD198" s="3" t="s">
        <v>445</v>
      </c>
      <c r="AE198" s="3" t="s">
        <v>41</v>
      </c>
      <c r="AF198" s="3" t="s">
        <v>107</v>
      </c>
      <c r="AG198" s="3"/>
      <c r="AH198" s="6" t="s">
        <v>50</v>
      </c>
      <c r="AI198" s="3" t="s">
        <v>333</v>
      </c>
      <c r="AJ198" s="3" t="s">
        <v>1197</v>
      </c>
      <c r="AK198" s="3" t="s">
        <v>48</v>
      </c>
    </row>
    <row r="199" spans="1:37" ht="15">
      <c r="A199" s="3">
        <v>202</v>
      </c>
      <c r="B199" s="3">
        <v>112</v>
      </c>
      <c r="C199" s="3" t="s">
        <v>1192</v>
      </c>
      <c r="D199" s="3" t="s">
        <v>1193</v>
      </c>
      <c r="E199" s="3" t="s">
        <v>357</v>
      </c>
      <c r="F199" s="3">
        <v>60</v>
      </c>
      <c r="G199" s="3" t="s">
        <v>40</v>
      </c>
      <c r="H199" s="3" t="s">
        <v>41</v>
      </c>
      <c r="I199" s="3" t="s">
        <v>364</v>
      </c>
      <c r="J199" s="3">
        <v>800</v>
      </c>
      <c r="K199" s="15">
        <f t="shared" si="6"/>
        <v>800</v>
      </c>
      <c r="L199" s="4">
        <v>34335</v>
      </c>
      <c r="M199" s="3" t="s">
        <v>62</v>
      </c>
      <c r="N199" s="3" t="s">
        <v>274</v>
      </c>
      <c r="O199" s="3" t="s">
        <v>41</v>
      </c>
      <c r="P199" s="7" t="s">
        <v>1198</v>
      </c>
      <c r="Q199" s="3" t="s">
        <v>1199</v>
      </c>
      <c r="R199" s="3">
        <v>3</v>
      </c>
      <c r="S199" s="3">
        <v>10</v>
      </c>
      <c r="T199" s="3"/>
      <c r="U199" s="3">
        <v>3</v>
      </c>
      <c r="V199" s="3"/>
      <c r="W199" s="3"/>
      <c r="X199" s="3">
        <v>100</v>
      </c>
      <c r="Y199" s="3"/>
      <c r="Z199" s="3" t="s">
        <v>65</v>
      </c>
      <c r="AA199" s="3"/>
      <c r="AB199" s="3" t="s">
        <v>48</v>
      </c>
      <c r="AC199" s="3" t="s">
        <v>1200</v>
      </c>
      <c r="AD199" s="3" t="s">
        <v>1201</v>
      </c>
      <c r="AE199" s="3" t="s">
        <v>41</v>
      </c>
      <c r="AF199" s="3" t="s">
        <v>1202</v>
      </c>
      <c r="AG199" s="3"/>
      <c r="AH199" s="6" t="s">
        <v>50</v>
      </c>
      <c r="AI199" s="3"/>
      <c r="AJ199" s="3" t="s">
        <v>1197</v>
      </c>
      <c r="AK199" s="3" t="s">
        <v>48</v>
      </c>
    </row>
    <row r="200" spans="1:37" ht="15">
      <c r="A200" s="3">
        <v>202</v>
      </c>
      <c r="B200" s="3">
        <v>112</v>
      </c>
      <c r="C200" s="3" t="s">
        <v>1192</v>
      </c>
      <c r="D200" s="3" t="s">
        <v>1193</v>
      </c>
      <c r="E200" s="3" t="s">
        <v>357</v>
      </c>
      <c r="F200" s="3">
        <v>60</v>
      </c>
      <c r="G200" s="3" t="s">
        <v>40</v>
      </c>
      <c r="H200" s="3" t="s">
        <v>41</v>
      </c>
      <c r="I200" s="3" t="s">
        <v>53</v>
      </c>
      <c r="J200" s="3">
        <v>800</v>
      </c>
      <c r="K200" s="15">
        <f t="shared" si="6"/>
        <v>800</v>
      </c>
      <c r="L200" s="4">
        <v>36892</v>
      </c>
      <c r="M200" s="3" t="s">
        <v>62</v>
      </c>
      <c r="N200" s="3" t="s">
        <v>274</v>
      </c>
      <c r="O200" s="3" t="s">
        <v>41</v>
      </c>
      <c r="P200" s="7" t="s">
        <v>1198</v>
      </c>
      <c r="Q200" s="3" t="s">
        <v>1199</v>
      </c>
      <c r="R200" s="3">
        <v>3</v>
      </c>
      <c r="S200" s="3">
        <v>10</v>
      </c>
      <c r="T200" s="3"/>
      <c r="U200" s="3">
        <v>3</v>
      </c>
      <c r="V200" s="3"/>
      <c r="W200" s="3"/>
      <c r="X200" s="3">
        <v>100</v>
      </c>
      <c r="Y200" s="3"/>
      <c r="Z200" s="3" t="s">
        <v>65</v>
      </c>
      <c r="AA200" s="3"/>
      <c r="AB200" s="3" t="s">
        <v>48</v>
      </c>
      <c r="AC200" s="3" t="s">
        <v>1203</v>
      </c>
      <c r="AD200" s="3" t="s">
        <v>1201</v>
      </c>
      <c r="AE200" s="3" t="s">
        <v>41</v>
      </c>
      <c r="AF200" s="3" t="s">
        <v>1202</v>
      </c>
      <c r="AG200" s="3"/>
      <c r="AH200" s="6" t="s">
        <v>50</v>
      </c>
      <c r="AI200" s="3"/>
      <c r="AJ200" s="3" t="s">
        <v>1197</v>
      </c>
      <c r="AK200" s="3" t="s">
        <v>48</v>
      </c>
    </row>
    <row r="201" spans="1:37" ht="15">
      <c r="A201" s="3">
        <v>202</v>
      </c>
      <c r="B201" s="3">
        <v>112</v>
      </c>
      <c r="C201" s="3" t="s">
        <v>1192</v>
      </c>
      <c r="D201" s="3" t="s">
        <v>1193</v>
      </c>
      <c r="E201" s="3" t="s">
        <v>357</v>
      </c>
      <c r="F201" s="3">
        <v>60</v>
      </c>
      <c r="G201" s="3" t="s">
        <v>40</v>
      </c>
      <c r="H201" s="3" t="s">
        <v>41</v>
      </c>
      <c r="I201" s="3" t="s">
        <v>53</v>
      </c>
      <c r="J201" s="3">
        <v>800</v>
      </c>
      <c r="K201" s="15">
        <f t="shared" si="6"/>
        <v>800</v>
      </c>
      <c r="L201" s="4">
        <v>36892</v>
      </c>
      <c r="M201" s="3" t="s">
        <v>62</v>
      </c>
      <c r="N201" s="3" t="s">
        <v>333</v>
      </c>
      <c r="O201" s="3" t="s">
        <v>41</v>
      </c>
      <c r="P201" s="7" t="s">
        <v>1198</v>
      </c>
      <c r="Q201" s="3" t="s">
        <v>1204</v>
      </c>
      <c r="R201" s="3">
        <v>3</v>
      </c>
      <c r="S201" s="3">
        <v>10</v>
      </c>
      <c r="T201" s="3"/>
      <c r="U201" s="3">
        <v>3</v>
      </c>
      <c r="V201" s="3"/>
      <c r="W201" s="3"/>
      <c r="X201" s="3">
        <v>100</v>
      </c>
      <c r="Y201" s="3"/>
      <c r="Z201" s="3" t="s">
        <v>65</v>
      </c>
      <c r="AA201" s="3"/>
      <c r="AB201" s="3" t="s">
        <v>48</v>
      </c>
      <c r="AC201" s="3" t="s">
        <v>1203</v>
      </c>
      <c r="AD201" s="3" t="s">
        <v>1201</v>
      </c>
      <c r="AE201" s="3" t="s">
        <v>41</v>
      </c>
      <c r="AF201" s="3" t="s">
        <v>1202</v>
      </c>
      <c r="AG201" s="3"/>
      <c r="AH201" s="6" t="s">
        <v>50</v>
      </c>
      <c r="AI201" s="3"/>
      <c r="AJ201" s="3" t="s">
        <v>1197</v>
      </c>
      <c r="AK201" s="3" t="s">
        <v>48</v>
      </c>
    </row>
    <row r="202" spans="1:37" ht="15">
      <c r="A202" s="3">
        <v>202</v>
      </c>
      <c r="B202" s="3">
        <v>112</v>
      </c>
      <c r="C202" s="3" t="s">
        <v>1192</v>
      </c>
      <c r="D202" s="3" t="s">
        <v>1193</v>
      </c>
      <c r="E202" s="3" t="s">
        <v>357</v>
      </c>
      <c r="F202" s="3">
        <v>60</v>
      </c>
      <c r="G202" s="3" t="s">
        <v>40</v>
      </c>
      <c r="H202" s="3" t="s">
        <v>41</v>
      </c>
      <c r="I202" s="3" t="s">
        <v>53</v>
      </c>
      <c r="J202" s="3">
        <v>800</v>
      </c>
      <c r="K202" s="15">
        <f t="shared" si="6"/>
        <v>800</v>
      </c>
      <c r="L202" s="4">
        <v>36892</v>
      </c>
      <c r="M202" s="3" t="s">
        <v>62</v>
      </c>
      <c r="N202" s="3" t="s">
        <v>97</v>
      </c>
      <c r="O202" s="3" t="s">
        <v>41</v>
      </c>
      <c r="P202" s="7" t="s">
        <v>1198</v>
      </c>
      <c r="Q202" s="3" t="s">
        <v>1205</v>
      </c>
      <c r="R202" s="3">
        <v>3</v>
      </c>
      <c r="S202" s="3">
        <v>10</v>
      </c>
      <c r="T202" s="3"/>
      <c r="U202" s="3">
        <v>3</v>
      </c>
      <c r="V202" s="3"/>
      <c r="W202" s="3"/>
      <c r="X202" s="3">
        <v>100</v>
      </c>
      <c r="Y202" s="3"/>
      <c r="Z202" s="3" t="s">
        <v>65</v>
      </c>
      <c r="AA202" s="3"/>
      <c r="AB202" s="3" t="s">
        <v>48</v>
      </c>
      <c r="AC202" s="3" t="s">
        <v>1203</v>
      </c>
      <c r="AD202" s="3" t="s">
        <v>1201</v>
      </c>
      <c r="AE202" s="3" t="s">
        <v>41</v>
      </c>
      <c r="AF202" s="3" t="s">
        <v>1202</v>
      </c>
      <c r="AG202" s="3"/>
      <c r="AH202" s="6" t="s">
        <v>50</v>
      </c>
      <c r="AI202" s="3"/>
      <c r="AJ202" s="3" t="s">
        <v>1197</v>
      </c>
      <c r="AK202" s="3" t="s">
        <v>48</v>
      </c>
    </row>
    <row r="203" spans="1:37" ht="15">
      <c r="A203" s="3">
        <v>202</v>
      </c>
      <c r="B203" s="3">
        <v>112</v>
      </c>
      <c r="C203" s="3" t="s">
        <v>1192</v>
      </c>
      <c r="D203" s="3" t="s">
        <v>1193</v>
      </c>
      <c r="E203" s="3" t="s">
        <v>39</v>
      </c>
      <c r="F203" s="3">
        <v>12000</v>
      </c>
      <c r="G203" s="3" t="s">
        <v>40</v>
      </c>
      <c r="H203" s="3" t="s">
        <v>48</v>
      </c>
      <c r="I203" s="3" t="s">
        <v>40</v>
      </c>
      <c r="J203" s="3">
        <v>12000</v>
      </c>
      <c r="K203" s="15">
        <f t="shared" si="6"/>
        <v>12000</v>
      </c>
      <c r="L203" s="4">
        <v>38930</v>
      </c>
      <c r="M203" s="3" t="s">
        <v>42</v>
      </c>
      <c r="N203" s="3" t="s">
        <v>54</v>
      </c>
      <c r="O203" s="3" t="s">
        <v>41</v>
      </c>
      <c r="P203" s="7" t="s">
        <v>1206</v>
      </c>
      <c r="Q203" s="3" t="s">
        <v>1207</v>
      </c>
      <c r="R203" s="3"/>
      <c r="S203" s="3">
        <v>10</v>
      </c>
      <c r="T203" s="3"/>
      <c r="U203" s="3"/>
      <c r="V203" s="3"/>
      <c r="W203" s="3"/>
      <c r="X203" s="3">
        <v>10</v>
      </c>
      <c r="Y203" s="3"/>
      <c r="Z203" s="3" t="s">
        <v>65</v>
      </c>
      <c r="AA203" s="3"/>
      <c r="AB203" s="3" t="s">
        <v>48</v>
      </c>
      <c r="AC203" s="3"/>
      <c r="AD203" s="3" t="s">
        <v>1208</v>
      </c>
      <c r="AE203" s="3" t="s">
        <v>48</v>
      </c>
      <c r="AF203" s="3"/>
      <c r="AG203" s="3"/>
      <c r="AH203" s="6" t="s">
        <v>50</v>
      </c>
      <c r="AI203" s="3" t="s">
        <v>97</v>
      </c>
      <c r="AJ203" s="3" t="s">
        <v>1197</v>
      </c>
      <c r="AK203" s="3" t="s">
        <v>48</v>
      </c>
    </row>
    <row r="204" spans="1:37" ht="15">
      <c r="A204" s="3">
        <v>202</v>
      </c>
      <c r="B204" s="3">
        <v>112</v>
      </c>
      <c r="C204" s="3" t="s">
        <v>1192</v>
      </c>
      <c r="D204" s="3" t="s">
        <v>1193</v>
      </c>
      <c r="E204" s="3" t="s">
        <v>39</v>
      </c>
      <c r="F204" s="3">
        <v>12000</v>
      </c>
      <c r="G204" s="3" t="s">
        <v>40</v>
      </c>
      <c r="H204" s="3" t="s">
        <v>48</v>
      </c>
      <c r="I204" s="3" t="s">
        <v>40</v>
      </c>
      <c r="J204" s="3">
        <v>12000</v>
      </c>
      <c r="K204" s="15">
        <f t="shared" si="6"/>
        <v>12000</v>
      </c>
      <c r="L204" s="4">
        <v>38930</v>
      </c>
      <c r="M204" s="3" t="s">
        <v>42</v>
      </c>
      <c r="N204" s="3" t="s">
        <v>43</v>
      </c>
      <c r="O204" s="3" t="s">
        <v>41</v>
      </c>
      <c r="P204" s="7" t="s">
        <v>1206</v>
      </c>
      <c r="Q204" s="3" t="s">
        <v>1207</v>
      </c>
      <c r="R204" s="3"/>
      <c r="S204" s="3">
        <v>10</v>
      </c>
      <c r="T204" s="3"/>
      <c r="U204" s="3"/>
      <c r="V204" s="3"/>
      <c r="W204" s="3"/>
      <c r="X204" s="3">
        <v>10</v>
      </c>
      <c r="Y204" s="3"/>
      <c r="Z204" s="3" t="s">
        <v>65</v>
      </c>
      <c r="AA204" s="3"/>
      <c r="AB204" s="3" t="s">
        <v>48</v>
      </c>
      <c r="AC204" s="3"/>
      <c r="AD204" s="3" t="s">
        <v>1208</v>
      </c>
      <c r="AE204" s="3" t="s">
        <v>48</v>
      </c>
      <c r="AF204" s="3"/>
      <c r="AG204" s="3"/>
      <c r="AH204" s="6" t="s">
        <v>50</v>
      </c>
      <c r="AI204" s="3" t="s">
        <v>97</v>
      </c>
      <c r="AJ204" s="3" t="s">
        <v>1197</v>
      </c>
      <c r="AK204" s="3" t="s">
        <v>48</v>
      </c>
    </row>
    <row r="205" spans="1:37" ht="15">
      <c r="A205" s="3">
        <v>205</v>
      </c>
      <c r="B205" s="3" t="s">
        <v>2152</v>
      </c>
      <c r="C205" s="3" t="s">
        <v>2153</v>
      </c>
      <c r="D205" s="3" t="s">
        <v>2154</v>
      </c>
      <c r="E205" s="3" t="s">
        <v>357</v>
      </c>
      <c r="F205" s="3">
        <v>40</v>
      </c>
      <c r="G205" s="3" t="s">
        <v>371</v>
      </c>
      <c r="H205" s="3" t="s">
        <v>48</v>
      </c>
      <c r="I205" s="3" t="s">
        <v>371</v>
      </c>
      <c r="J205" s="3">
        <v>40</v>
      </c>
      <c r="K205" s="15">
        <f t="shared" si="6"/>
        <v>40</v>
      </c>
      <c r="L205" s="4">
        <v>44865</v>
      </c>
      <c r="M205" s="3" t="s">
        <v>62</v>
      </c>
      <c r="N205" s="3" t="s">
        <v>187</v>
      </c>
      <c r="O205" s="3" t="s">
        <v>41</v>
      </c>
      <c r="P205" s="125" t="s">
        <v>2155</v>
      </c>
      <c r="Q205" s="3" t="s">
        <v>2156</v>
      </c>
      <c r="R205" s="3">
        <v>3</v>
      </c>
      <c r="S205" s="3">
        <v>10</v>
      </c>
      <c r="T205" s="3"/>
      <c r="U205" s="3">
        <v>10</v>
      </c>
      <c r="V205" s="3">
        <v>10</v>
      </c>
      <c r="W205" s="3"/>
      <c r="X205" s="3">
        <v>3000</v>
      </c>
      <c r="Y205" s="3"/>
      <c r="Z205" s="3" t="s">
        <v>114</v>
      </c>
      <c r="AA205" s="3"/>
      <c r="AB205" s="3" t="s">
        <v>48</v>
      </c>
      <c r="AC205" s="3" t="s">
        <v>171</v>
      </c>
      <c r="AD205" s="3" t="s">
        <v>465</v>
      </c>
      <c r="AE205" s="3" t="s">
        <v>41</v>
      </c>
      <c r="AF205" s="3" t="s">
        <v>2157</v>
      </c>
      <c r="AG205" s="3"/>
      <c r="AH205" s="6" t="s">
        <v>50</v>
      </c>
      <c r="AI205" s="3"/>
      <c r="AJ205" s="3" t="s">
        <v>2158</v>
      </c>
      <c r="AK205" s="3" t="s">
        <v>41</v>
      </c>
    </row>
    <row r="206" spans="1:37" ht="15">
      <c r="A206" s="3">
        <v>206</v>
      </c>
      <c r="B206" s="3">
        <v>116</v>
      </c>
      <c r="C206" s="3" t="s">
        <v>1209</v>
      </c>
      <c r="D206" s="3" t="s">
        <v>1210</v>
      </c>
      <c r="E206" s="3" t="s">
        <v>357</v>
      </c>
      <c r="F206" s="3">
        <v>40</v>
      </c>
      <c r="G206" s="3" t="s">
        <v>371</v>
      </c>
      <c r="H206" s="3" t="s">
        <v>48</v>
      </c>
      <c r="I206" s="3" t="s">
        <v>371</v>
      </c>
      <c r="J206" s="3">
        <v>40</v>
      </c>
      <c r="K206" s="15">
        <f t="shared" si="6"/>
        <v>40</v>
      </c>
      <c r="L206" s="4">
        <v>44119</v>
      </c>
      <c r="M206" s="3" t="s">
        <v>62</v>
      </c>
      <c r="N206" s="3" t="s">
        <v>187</v>
      </c>
      <c r="O206" s="3" t="s">
        <v>41</v>
      </c>
      <c r="P206" s="7" t="s">
        <v>1211</v>
      </c>
      <c r="Q206" s="3" t="s">
        <v>1212</v>
      </c>
      <c r="R206" s="3">
        <v>3</v>
      </c>
      <c r="S206" s="3">
        <v>10</v>
      </c>
      <c r="T206" s="3"/>
      <c r="U206" s="3">
        <v>10</v>
      </c>
      <c r="V206" s="3">
        <v>10</v>
      </c>
      <c r="W206" s="3"/>
      <c r="X206" s="3">
        <v>3000</v>
      </c>
      <c r="Y206" s="3"/>
      <c r="Z206" s="3" t="s">
        <v>114</v>
      </c>
      <c r="AA206" s="3"/>
      <c r="AB206" s="3" t="s">
        <v>41</v>
      </c>
      <c r="AC206" s="3" t="s">
        <v>1213</v>
      </c>
      <c r="AD206" s="3" t="s">
        <v>465</v>
      </c>
      <c r="AE206" s="3" t="s">
        <v>48</v>
      </c>
      <c r="AF206" s="3" t="s">
        <v>1214</v>
      </c>
      <c r="AG206" s="3"/>
      <c r="AH206" s="6" t="s">
        <v>50</v>
      </c>
      <c r="AI206" s="3"/>
      <c r="AJ206" s="3" t="s">
        <v>1215</v>
      </c>
      <c r="AK206" s="3" t="s">
        <v>41</v>
      </c>
    </row>
    <row r="207" spans="1:37" ht="15">
      <c r="A207" s="3">
        <v>206</v>
      </c>
      <c r="B207" s="3">
        <v>116</v>
      </c>
      <c r="C207" s="3" t="s">
        <v>1209</v>
      </c>
      <c r="D207" s="3" t="s">
        <v>1210</v>
      </c>
      <c r="E207" s="3" t="s">
        <v>39</v>
      </c>
      <c r="F207" s="3">
        <v>12000</v>
      </c>
      <c r="G207" s="3" t="s">
        <v>40</v>
      </c>
      <c r="H207" s="3" t="s">
        <v>48</v>
      </c>
      <c r="I207" s="3" t="s">
        <v>40</v>
      </c>
      <c r="J207" s="3">
        <v>12000</v>
      </c>
      <c r="K207" s="15">
        <f t="shared" si="6"/>
        <v>12000</v>
      </c>
      <c r="L207" s="4">
        <v>45139</v>
      </c>
      <c r="M207" s="3" t="s">
        <v>62</v>
      </c>
      <c r="N207" s="3" t="s">
        <v>54</v>
      </c>
      <c r="O207" s="3" t="s">
        <v>41</v>
      </c>
      <c r="P207" s="7" t="s">
        <v>1216</v>
      </c>
      <c r="Q207" s="3" t="s">
        <v>1217</v>
      </c>
      <c r="R207" s="3">
        <v>10</v>
      </c>
      <c r="S207" s="3">
        <v>10</v>
      </c>
      <c r="T207" s="3"/>
      <c r="U207" s="3"/>
      <c r="V207" s="3"/>
      <c r="W207" s="3"/>
      <c r="X207" s="3">
        <v>100</v>
      </c>
      <c r="Y207" s="3"/>
      <c r="Z207" s="3" t="s">
        <v>190</v>
      </c>
      <c r="AA207" s="3"/>
      <c r="AB207" s="3" t="s">
        <v>48</v>
      </c>
      <c r="AC207" s="3" t="s">
        <v>1218</v>
      </c>
      <c r="AD207" s="3" t="s">
        <v>1219</v>
      </c>
      <c r="AE207" s="3" t="s">
        <v>48</v>
      </c>
      <c r="AF207" s="3"/>
      <c r="AG207" s="3"/>
      <c r="AH207" s="6" t="s">
        <v>50</v>
      </c>
      <c r="AI207" s="3"/>
      <c r="AJ207" s="3" t="s">
        <v>1215</v>
      </c>
      <c r="AK207" s="3" t="s">
        <v>41</v>
      </c>
    </row>
    <row r="208" spans="1:37" ht="15">
      <c r="A208" s="3">
        <v>207</v>
      </c>
      <c r="B208" s="3">
        <v>328</v>
      </c>
      <c r="C208" s="3" t="s">
        <v>1220</v>
      </c>
      <c r="D208" s="3" t="s">
        <v>1221</v>
      </c>
      <c r="E208" s="3" t="s">
        <v>357</v>
      </c>
      <c r="F208" s="3">
        <v>600</v>
      </c>
      <c r="G208" s="3" t="s">
        <v>364</v>
      </c>
      <c r="H208" s="3" t="s">
        <v>41</v>
      </c>
      <c r="I208" s="3" t="s">
        <v>364</v>
      </c>
      <c r="J208" s="3">
        <v>600</v>
      </c>
      <c r="K208" s="15">
        <f t="shared" si="6"/>
        <v>600</v>
      </c>
      <c r="L208" s="4">
        <v>40865</v>
      </c>
      <c r="M208" s="3" t="s">
        <v>86</v>
      </c>
      <c r="N208" s="3" t="s">
        <v>274</v>
      </c>
      <c r="O208" s="3" t="s">
        <v>41</v>
      </c>
      <c r="P208" s="7" t="s">
        <v>1222</v>
      </c>
      <c r="Q208" s="3" t="s">
        <v>1223</v>
      </c>
      <c r="R208" s="3">
        <v>3</v>
      </c>
      <c r="S208" s="3">
        <v>3</v>
      </c>
      <c r="T208" s="3"/>
      <c r="U208" s="3"/>
      <c r="V208" s="3">
        <v>3</v>
      </c>
      <c r="W208" s="3"/>
      <c r="X208" s="3">
        <v>30</v>
      </c>
      <c r="Y208" s="3"/>
      <c r="Z208" s="3" t="s">
        <v>190</v>
      </c>
      <c r="AA208" s="3"/>
      <c r="AB208" s="3" t="s">
        <v>41</v>
      </c>
      <c r="AC208" s="3" t="s">
        <v>1224</v>
      </c>
      <c r="AD208" s="3" t="s">
        <v>370</v>
      </c>
      <c r="AE208" s="3" t="s">
        <v>48</v>
      </c>
      <c r="AF208" s="3" t="s">
        <v>1225</v>
      </c>
      <c r="AG208" s="3"/>
      <c r="AH208" s="6" t="s">
        <v>50</v>
      </c>
      <c r="AI208" s="3"/>
      <c r="AJ208" s="3" t="s">
        <v>1226</v>
      </c>
      <c r="AK208" s="3" t="s">
        <v>48</v>
      </c>
    </row>
    <row r="209" spans="1:37" ht="15">
      <c r="A209" s="3">
        <v>207</v>
      </c>
      <c r="B209" s="3">
        <v>328</v>
      </c>
      <c r="C209" s="3" t="s">
        <v>1220</v>
      </c>
      <c r="D209" s="3" t="s">
        <v>1221</v>
      </c>
      <c r="E209" s="3" t="s">
        <v>357</v>
      </c>
      <c r="F209" s="3">
        <v>600</v>
      </c>
      <c r="G209" s="3" t="s">
        <v>364</v>
      </c>
      <c r="H209" s="3" t="s">
        <v>41</v>
      </c>
      <c r="I209" s="3" t="s">
        <v>40</v>
      </c>
      <c r="J209" s="3">
        <v>1000</v>
      </c>
      <c r="K209" s="15">
        <f t="shared" si="6"/>
        <v>1000</v>
      </c>
      <c r="L209" s="4">
        <v>36770</v>
      </c>
      <c r="M209" s="3" t="s">
        <v>62</v>
      </c>
      <c r="N209" s="3" t="s">
        <v>274</v>
      </c>
      <c r="O209" s="3" t="s">
        <v>41</v>
      </c>
      <c r="P209" s="7" t="s">
        <v>1222</v>
      </c>
      <c r="Q209" s="3" t="s">
        <v>1227</v>
      </c>
      <c r="R209" s="3">
        <v>3</v>
      </c>
      <c r="S209" s="3">
        <v>10</v>
      </c>
      <c r="T209" s="3"/>
      <c r="U209" s="3"/>
      <c r="V209" s="3"/>
      <c r="W209" s="3"/>
      <c r="X209" s="3">
        <v>30</v>
      </c>
      <c r="Y209" s="3"/>
      <c r="Z209" s="3" t="s">
        <v>65</v>
      </c>
      <c r="AA209" s="3"/>
      <c r="AB209" s="3" t="s">
        <v>48</v>
      </c>
      <c r="AC209" s="3" t="s">
        <v>1228</v>
      </c>
      <c r="AD209" s="3" t="s">
        <v>1229</v>
      </c>
      <c r="AE209" s="3" t="s">
        <v>41</v>
      </c>
      <c r="AF209" s="3" t="s">
        <v>107</v>
      </c>
      <c r="AG209" s="3"/>
      <c r="AH209" s="6" t="s">
        <v>50</v>
      </c>
      <c r="AI209" s="3"/>
      <c r="AJ209" s="3" t="s">
        <v>1226</v>
      </c>
      <c r="AK209" s="3" t="s">
        <v>48</v>
      </c>
    </row>
    <row r="210" spans="1:37" ht="15">
      <c r="A210" s="3">
        <v>207</v>
      </c>
      <c r="B210" s="3">
        <v>328</v>
      </c>
      <c r="C210" s="3" t="s">
        <v>1220</v>
      </c>
      <c r="D210" s="3" t="s">
        <v>1221</v>
      </c>
      <c r="E210" s="3" t="s">
        <v>357</v>
      </c>
      <c r="F210" s="3">
        <v>600</v>
      </c>
      <c r="G210" s="3" t="s">
        <v>364</v>
      </c>
      <c r="H210" s="3" t="s">
        <v>41</v>
      </c>
      <c r="I210" s="3" t="s">
        <v>53</v>
      </c>
      <c r="J210" s="3">
        <v>400</v>
      </c>
      <c r="K210" s="15">
        <f t="shared" si="6"/>
        <v>400</v>
      </c>
      <c r="L210" s="4">
        <v>36557</v>
      </c>
      <c r="M210" s="3" t="s">
        <v>42</v>
      </c>
      <c r="N210" s="3" t="s">
        <v>97</v>
      </c>
      <c r="O210" s="3" t="s">
        <v>41</v>
      </c>
      <c r="P210" s="7" t="s">
        <v>1230</v>
      </c>
      <c r="Q210" s="3" t="s">
        <v>1231</v>
      </c>
      <c r="R210" s="3"/>
      <c r="S210" s="3">
        <v>10</v>
      </c>
      <c r="T210" s="3">
        <v>10</v>
      </c>
      <c r="U210" s="3"/>
      <c r="V210" s="3"/>
      <c r="W210" s="3"/>
      <c r="X210" s="3">
        <v>100</v>
      </c>
      <c r="Y210" s="3"/>
      <c r="Z210" s="3" t="s">
        <v>46</v>
      </c>
      <c r="AA210" s="3"/>
      <c r="AB210" s="3" t="s">
        <v>48</v>
      </c>
      <c r="AC210" s="3"/>
      <c r="AD210" s="3" t="s">
        <v>1232</v>
      </c>
      <c r="AE210" s="3" t="s">
        <v>41</v>
      </c>
      <c r="AF210" s="3" t="s">
        <v>1233</v>
      </c>
      <c r="AG210" s="3"/>
      <c r="AH210" s="6" t="s">
        <v>50</v>
      </c>
      <c r="AI210" s="3"/>
      <c r="AJ210" s="3" t="s">
        <v>1226</v>
      </c>
      <c r="AK210" s="3" t="s">
        <v>48</v>
      </c>
    </row>
    <row r="211" spans="1:37" ht="15">
      <c r="A211" s="3">
        <v>207</v>
      </c>
      <c r="B211" s="3">
        <v>328</v>
      </c>
      <c r="C211" s="3" t="s">
        <v>1220</v>
      </c>
      <c r="D211" s="3" t="s">
        <v>1221</v>
      </c>
      <c r="E211" s="3" t="s">
        <v>357</v>
      </c>
      <c r="F211" s="3">
        <v>600</v>
      </c>
      <c r="G211" s="3" t="s">
        <v>364</v>
      </c>
      <c r="H211" s="3" t="s">
        <v>41</v>
      </c>
      <c r="I211" s="3" t="s">
        <v>53</v>
      </c>
      <c r="J211" s="3">
        <v>400</v>
      </c>
      <c r="K211" s="15">
        <f t="shared" si="6"/>
        <v>400</v>
      </c>
      <c r="L211" s="4">
        <v>36557</v>
      </c>
      <c r="M211" s="3" t="s">
        <v>42</v>
      </c>
      <c r="N211" s="3" t="s">
        <v>1234</v>
      </c>
      <c r="O211" s="3" t="s">
        <v>41</v>
      </c>
      <c r="P211" s="7" t="s">
        <v>1230</v>
      </c>
      <c r="Q211" s="3" t="s">
        <v>1231</v>
      </c>
      <c r="R211" s="3"/>
      <c r="S211" s="3">
        <v>10</v>
      </c>
      <c r="T211" s="3">
        <v>10</v>
      </c>
      <c r="U211" s="3"/>
      <c r="V211" s="3"/>
      <c r="W211" s="3"/>
      <c r="X211" s="3">
        <v>100</v>
      </c>
      <c r="Y211" s="3"/>
      <c r="Z211" s="3" t="s">
        <v>46</v>
      </c>
      <c r="AA211" s="3"/>
      <c r="AB211" s="3" t="s">
        <v>48</v>
      </c>
      <c r="AC211" s="3"/>
      <c r="AD211" s="3" t="s">
        <v>1232</v>
      </c>
      <c r="AE211" s="3" t="s">
        <v>41</v>
      </c>
      <c r="AF211" s="3" t="s">
        <v>1233</v>
      </c>
      <c r="AG211" s="3"/>
      <c r="AH211" s="6" t="s">
        <v>50</v>
      </c>
      <c r="AI211" s="3"/>
      <c r="AJ211" s="3" t="s">
        <v>1226</v>
      </c>
      <c r="AK211" s="3" t="s">
        <v>48</v>
      </c>
    </row>
    <row r="212" spans="1:37" ht="15">
      <c r="A212" s="3">
        <v>207</v>
      </c>
      <c r="B212" s="3">
        <v>328</v>
      </c>
      <c r="C212" s="3" t="s">
        <v>1220</v>
      </c>
      <c r="D212" s="3" t="s">
        <v>1221</v>
      </c>
      <c r="E212" s="3" t="s">
        <v>39</v>
      </c>
      <c r="F212" s="3">
        <v>2100</v>
      </c>
      <c r="G212" s="3" t="s">
        <v>40</v>
      </c>
      <c r="H212" s="3" t="s">
        <v>41</v>
      </c>
      <c r="I212" s="3" t="s">
        <v>40</v>
      </c>
      <c r="J212" s="3">
        <v>2100</v>
      </c>
      <c r="K212" s="15">
        <f t="shared" si="6"/>
        <v>2100</v>
      </c>
      <c r="L212" s="4">
        <v>36770</v>
      </c>
      <c r="M212" s="3" t="s">
        <v>42</v>
      </c>
      <c r="N212" s="3" t="s">
        <v>97</v>
      </c>
      <c r="O212" s="3" t="s">
        <v>41</v>
      </c>
      <c r="P212" s="7" t="s">
        <v>1235</v>
      </c>
      <c r="Q212" s="3" t="s">
        <v>1236</v>
      </c>
      <c r="R212" s="3"/>
      <c r="S212" s="3">
        <v>10</v>
      </c>
      <c r="T212" s="3">
        <v>10</v>
      </c>
      <c r="U212" s="3"/>
      <c r="V212" s="3"/>
      <c r="W212" s="3"/>
      <c r="X212" s="3">
        <v>100</v>
      </c>
      <c r="Y212" s="3"/>
      <c r="Z212" s="3" t="s">
        <v>46</v>
      </c>
      <c r="AA212" s="3"/>
      <c r="AB212" s="3" t="s">
        <v>48</v>
      </c>
      <c r="AC212" s="3"/>
      <c r="AD212" s="3" t="s">
        <v>1237</v>
      </c>
      <c r="AE212" s="3" t="s">
        <v>41</v>
      </c>
      <c r="AF212" s="3" t="s">
        <v>1238</v>
      </c>
      <c r="AG212" s="3"/>
      <c r="AH212" s="6" t="s">
        <v>50</v>
      </c>
      <c r="AI212" s="3" t="s">
        <v>1239</v>
      </c>
      <c r="AJ212" s="3" t="s">
        <v>1226</v>
      </c>
      <c r="AK212" s="3" t="s">
        <v>48</v>
      </c>
    </row>
    <row r="213" spans="1:37" ht="15">
      <c r="A213" s="3">
        <v>207</v>
      </c>
      <c r="B213" s="3">
        <v>328</v>
      </c>
      <c r="C213" s="3" t="s">
        <v>1220</v>
      </c>
      <c r="D213" s="3" t="s">
        <v>1221</v>
      </c>
      <c r="E213" s="3" t="s">
        <v>39</v>
      </c>
      <c r="F213" s="3">
        <v>2100</v>
      </c>
      <c r="G213" s="3" t="s">
        <v>40</v>
      </c>
      <c r="H213" s="3" t="s">
        <v>41</v>
      </c>
      <c r="I213" s="3" t="s">
        <v>53</v>
      </c>
      <c r="J213" s="3">
        <v>14000</v>
      </c>
      <c r="K213" s="15">
        <f t="shared" si="6"/>
        <v>14000</v>
      </c>
      <c r="L213" s="4">
        <v>36251</v>
      </c>
      <c r="M213" s="3" t="s">
        <v>42</v>
      </c>
      <c r="N213" s="3" t="s">
        <v>97</v>
      </c>
      <c r="O213" s="3" t="s">
        <v>41</v>
      </c>
      <c r="P213" s="7" t="s">
        <v>1240</v>
      </c>
      <c r="Q213" s="3" t="s">
        <v>1241</v>
      </c>
      <c r="R213" s="3"/>
      <c r="S213" s="3">
        <v>10</v>
      </c>
      <c r="T213" s="3">
        <v>6</v>
      </c>
      <c r="U213" s="3"/>
      <c r="V213" s="3"/>
      <c r="W213" s="3"/>
      <c r="X213" s="3">
        <v>60</v>
      </c>
      <c r="Y213" s="3"/>
      <c r="Z213" s="3" t="s">
        <v>46</v>
      </c>
      <c r="AA213" s="3"/>
      <c r="AB213" s="3" t="s">
        <v>48</v>
      </c>
      <c r="AC213" s="3"/>
      <c r="AD213" s="3" t="s">
        <v>1242</v>
      </c>
      <c r="AE213" s="3" t="s">
        <v>41</v>
      </c>
      <c r="AF213" s="3" t="s">
        <v>1243</v>
      </c>
      <c r="AG213" s="3"/>
      <c r="AH213" s="6" t="s">
        <v>50</v>
      </c>
      <c r="AI213" s="3"/>
      <c r="AJ213" s="3" t="s">
        <v>1226</v>
      </c>
      <c r="AK213" s="3" t="s">
        <v>48</v>
      </c>
    </row>
    <row r="214" spans="1:37" ht="15">
      <c r="A214" s="3">
        <v>210</v>
      </c>
      <c r="B214" s="3">
        <v>195</v>
      </c>
      <c r="C214" s="3" t="s">
        <v>686</v>
      </c>
      <c r="D214" s="3" t="s">
        <v>687</v>
      </c>
      <c r="E214" s="3" t="s">
        <v>357</v>
      </c>
      <c r="F214" s="3">
        <v>4</v>
      </c>
      <c r="G214" s="3" t="s">
        <v>364</v>
      </c>
      <c r="H214" s="3" t="s">
        <v>48</v>
      </c>
      <c r="I214" s="3" t="s">
        <v>364</v>
      </c>
      <c r="J214" s="3">
        <v>4</v>
      </c>
      <c r="K214" s="15">
        <f t="shared" si="6"/>
        <v>4</v>
      </c>
      <c r="L214" s="4">
        <v>33573</v>
      </c>
      <c r="M214" s="3" t="s">
        <v>86</v>
      </c>
      <c r="N214" s="3" t="s">
        <v>43</v>
      </c>
      <c r="O214" s="3" t="s">
        <v>41</v>
      </c>
      <c r="P214" s="7" t="s">
        <v>1222</v>
      </c>
      <c r="Q214" s="3" t="s">
        <v>1244</v>
      </c>
      <c r="R214" s="3">
        <v>3</v>
      </c>
      <c r="S214" s="3">
        <v>10</v>
      </c>
      <c r="T214" s="3">
        <v>3</v>
      </c>
      <c r="U214" s="3">
        <v>3</v>
      </c>
      <c r="V214" s="3"/>
      <c r="W214" s="3"/>
      <c r="X214" s="3">
        <v>300</v>
      </c>
      <c r="Y214" s="3"/>
      <c r="Z214" s="3" t="s">
        <v>46</v>
      </c>
      <c r="AA214" s="3"/>
      <c r="AB214" s="3" t="s">
        <v>41</v>
      </c>
      <c r="AC214" s="3" t="s">
        <v>1245</v>
      </c>
      <c r="AD214" s="3" t="s">
        <v>219</v>
      </c>
      <c r="AE214" s="3" t="s">
        <v>41</v>
      </c>
      <c r="AF214" s="3" t="s">
        <v>107</v>
      </c>
      <c r="AG214" s="3"/>
      <c r="AH214" s="6" t="s">
        <v>50</v>
      </c>
      <c r="AI214" s="3" t="s">
        <v>1246</v>
      </c>
      <c r="AJ214" s="3" t="s">
        <v>690</v>
      </c>
      <c r="AK214" s="3" t="s">
        <v>48</v>
      </c>
    </row>
    <row r="215" spans="1:37" ht="15">
      <c r="A215" s="3">
        <v>210</v>
      </c>
      <c r="B215" s="3">
        <v>195</v>
      </c>
      <c r="C215" s="3" t="s">
        <v>686</v>
      </c>
      <c r="D215" s="3" t="s">
        <v>687</v>
      </c>
      <c r="E215" s="3" t="s">
        <v>39</v>
      </c>
      <c r="F215" s="3">
        <v>92</v>
      </c>
      <c r="G215" s="3" t="s">
        <v>40</v>
      </c>
      <c r="H215" s="3" t="s">
        <v>48</v>
      </c>
      <c r="I215" s="3" t="s">
        <v>40</v>
      </c>
      <c r="J215" s="3">
        <v>92</v>
      </c>
      <c r="K215" s="15">
        <f t="shared" si="6"/>
        <v>92</v>
      </c>
      <c r="L215" s="4">
        <v>44501</v>
      </c>
      <c r="M215" s="3" t="s">
        <v>86</v>
      </c>
      <c r="N215" s="3" t="s">
        <v>43</v>
      </c>
      <c r="O215" s="3" t="s">
        <v>41</v>
      </c>
      <c r="P215" s="7" t="s">
        <v>1247</v>
      </c>
      <c r="Q215" s="3" t="s">
        <v>1248</v>
      </c>
      <c r="R215" s="3">
        <v>3</v>
      </c>
      <c r="S215" s="3">
        <v>10</v>
      </c>
      <c r="T215" s="3">
        <v>3</v>
      </c>
      <c r="U215" s="3"/>
      <c r="V215" s="3"/>
      <c r="W215" s="3"/>
      <c r="X215" s="3">
        <v>90</v>
      </c>
      <c r="Y215" s="3"/>
      <c r="Z215" s="3" t="s">
        <v>46</v>
      </c>
      <c r="AA215" s="3"/>
      <c r="AB215" s="3" t="s">
        <v>41</v>
      </c>
      <c r="AC215" s="3" t="s">
        <v>1249</v>
      </c>
      <c r="AD215" s="3" t="s">
        <v>1250</v>
      </c>
      <c r="AE215" s="3" t="s">
        <v>41</v>
      </c>
      <c r="AF215" s="3" t="s">
        <v>1251</v>
      </c>
      <c r="AG215" s="3"/>
      <c r="AH215" s="6" t="s">
        <v>50</v>
      </c>
      <c r="AI215" s="3" t="s">
        <v>1252</v>
      </c>
      <c r="AJ215" s="3" t="s">
        <v>690</v>
      </c>
      <c r="AK215" s="3" t="s">
        <v>41</v>
      </c>
    </row>
    <row r="216" spans="1:37" ht="15">
      <c r="A216" s="3">
        <v>211</v>
      </c>
      <c r="B216" s="3">
        <v>196</v>
      </c>
      <c r="C216" s="3" t="s">
        <v>1253</v>
      </c>
      <c r="D216" s="3" t="s">
        <v>1254</v>
      </c>
      <c r="E216" s="3" t="s">
        <v>357</v>
      </c>
      <c r="F216" s="3">
        <v>32</v>
      </c>
      <c r="G216" s="3" t="s">
        <v>40</v>
      </c>
      <c r="H216" s="3" t="s">
        <v>41</v>
      </c>
      <c r="I216" s="3" t="s">
        <v>40</v>
      </c>
      <c r="J216" s="3">
        <v>32</v>
      </c>
      <c r="K216" s="15">
        <f t="shared" si="6"/>
        <v>32</v>
      </c>
      <c r="L216" s="4">
        <v>39692</v>
      </c>
      <c r="M216" s="3" t="s">
        <v>186</v>
      </c>
      <c r="N216" s="3" t="s">
        <v>43</v>
      </c>
      <c r="O216" s="3" t="s">
        <v>41</v>
      </c>
      <c r="P216" s="7" t="s">
        <v>1255</v>
      </c>
      <c r="Q216" s="3" t="s">
        <v>1256</v>
      </c>
      <c r="R216" s="3">
        <v>3</v>
      </c>
      <c r="S216" s="3">
        <v>10</v>
      </c>
      <c r="T216" s="3"/>
      <c r="U216" s="3"/>
      <c r="V216" s="3"/>
      <c r="W216" s="3"/>
      <c r="X216" s="3">
        <v>30</v>
      </c>
      <c r="Y216" s="3"/>
      <c r="Z216" s="3" t="s">
        <v>190</v>
      </c>
      <c r="AA216" s="3"/>
      <c r="AB216" s="3" t="s">
        <v>41</v>
      </c>
      <c r="AC216" s="3" t="s">
        <v>1257</v>
      </c>
      <c r="AD216" s="3" t="s">
        <v>370</v>
      </c>
      <c r="AE216" s="3" t="s">
        <v>41</v>
      </c>
      <c r="AF216" s="3" t="s">
        <v>1258</v>
      </c>
      <c r="AG216" s="3"/>
      <c r="AH216" s="6" t="s">
        <v>50</v>
      </c>
      <c r="AI216" s="3" t="s">
        <v>333</v>
      </c>
      <c r="AJ216" s="3" t="s">
        <v>3127</v>
      </c>
      <c r="AK216" s="3" t="s">
        <v>48</v>
      </c>
    </row>
    <row r="217" spans="1:37" ht="15">
      <c r="A217" s="3">
        <v>211</v>
      </c>
      <c r="B217" s="3">
        <v>196</v>
      </c>
      <c r="C217" s="3" t="s">
        <v>1253</v>
      </c>
      <c r="D217" s="3" t="s">
        <v>1254</v>
      </c>
      <c r="E217" s="3" t="s">
        <v>357</v>
      </c>
      <c r="F217" s="3">
        <v>32</v>
      </c>
      <c r="G217" s="3" t="s">
        <v>40</v>
      </c>
      <c r="H217" s="3" t="s">
        <v>41</v>
      </c>
      <c r="I217" s="3" t="s">
        <v>364</v>
      </c>
      <c r="J217" s="3">
        <v>20</v>
      </c>
      <c r="K217" s="15">
        <f t="shared" si="6"/>
        <v>20</v>
      </c>
      <c r="L217" s="4">
        <v>36671</v>
      </c>
      <c r="M217" s="3" t="s">
        <v>62</v>
      </c>
      <c r="N217" s="3" t="s">
        <v>43</v>
      </c>
      <c r="O217" s="3" t="s">
        <v>41</v>
      </c>
      <c r="P217" s="7" t="s">
        <v>1255</v>
      </c>
      <c r="Q217" s="3" t="s">
        <v>1256</v>
      </c>
      <c r="R217" s="3">
        <v>3</v>
      </c>
      <c r="S217" s="3">
        <v>10</v>
      </c>
      <c r="T217" s="3"/>
      <c r="U217" s="3"/>
      <c r="V217" s="3"/>
      <c r="W217" s="3"/>
      <c r="X217" s="3">
        <v>30</v>
      </c>
      <c r="Y217" s="3"/>
      <c r="Z217" s="3" t="s">
        <v>190</v>
      </c>
      <c r="AA217" s="3"/>
      <c r="AB217" s="3" t="s">
        <v>41</v>
      </c>
      <c r="AC217" s="3" t="s">
        <v>1259</v>
      </c>
      <c r="AD217" s="3" t="s">
        <v>370</v>
      </c>
      <c r="AE217" s="3" t="s">
        <v>41</v>
      </c>
      <c r="AF217" s="3" t="s">
        <v>1258</v>
      </c>
      <c r="AG217" s="3"/>
      <c r="AH217" s="6" t="s">
        <v>50</v>
      </c>
      <c r="AI217" s="3"/>
      <c r="AJ217" s="3" t="s">
        <v>3127</v>
      </c>
      <c r="AK217" s="3" t="s">
        <v>48</v>
      </c>
    </row>
    <row r="218" spans="1:37" ht="15">
      <c r="A218" s="3">
        <v>211</v>
      </c>
      <c r="B218" s="3">
        <v>196</v>
      </c>
      <c r="C218" s="3" t="s">
        <v>1253</v>
      </c>
      <c r="D218" s="3" t="s">
        <v>1254</v>
      </c>
      <c r="E218" s="3" t="s">
        <v>39</v>
      </c>
      <c r="F218" s="3">
        <v>50</v>
      </c>
      <c r="G218" s="3" t="s">
        <v>61</v>
      </c>
      <c r="H218" s="3" t="s">
        <v>41</v>
      </c>
      <c r="I218" s="3" t="s">
        <v>40</v>
      </c>
      <c r="J218" s="3">
        <v>36</v>
      </c>
      <c r="K218" s="15">
        <f t="shared" si="6"/>
        <v>36</v>
      </c>
      <c r="L218" s="4">
        <v>39692</v>
      </c>
      <c r="M218" s="3" t="s">
        <v>186</v>
      </c>
      <c r="N218" s="3" t="s">
        <v>43</v>
      </c>
      <c r="O218" s="3" t="s">
        <v>41</v>
      </c>
      <c r="P218" s="7" t="s">
        <v>1255</v>
      </c>
      <c r="Q218" s="3" t="s">
        <v>1260</v>
      </c>
      <c r="R218" s="3">
        <v>3</v>
      </c>
      <c r="S218" s="3">
        <v>10</v>
      </c>
      <c r="T218" s="3"/>
      <c r="U218" s="3"/>
      <c r="V218" s="3"/>
      <c r="W218" s="3"/>
      <c r="X218" s="3">
        <v>30</v>
      </c>
      <c r="Y218" s="3"/>
      <c r="Z218" s="3" t="s">
        <v>190</v>
      </c>
      <c r="AA218" s="3" t="s">
        <v>1261</v>
      </c>
      <c r="AB218" s="3" t="s">
        <v>41</v>
      </c>
      <c r="AC218" s="3" t="s">
        <v>1262</v>
      </c>
      <c r="AD218" s="3" t="s">
        <v>106</v>
      </c>
      <c r="AE218" s="3" t="s">
        <v>41</v>
      </c>
      <c r="AF218" s="3" t="s">
        <v>1258</v>
      </c>
      <c r="AG218" s="3"/>
      <c r="AH218" s="6" t="s">
        <v>50</v>
      </c>
      <c r="AI218" s="3" t="s">
        <v>333</v>
      </c>
      <c r="AJ218" s="3" t="s">
        <v>3127</v>
      </c>
      <c r="AK218" s="3" t="s">
        <v>41</v>
      </c>
    </row>
    <row r="219" spans="1:37" ht="15">
      <c r="A219" s="3">
        <v>211</v>
      </c>
      <c r="B219" s="3">
        <v>196</v>
      </c>
      <c r="C219" s="3" t="s">
        <v>1253</v>
      </c>
      <c r="D219" s="3" t="s">
        <v>1254</v>
      </c>
      <c r="E219" s="3" t="s">
        <v>39</v>
      </c>
      <c r="F219" s="3">
        <v>50</v>
      </c>
      <c r="G219" s="3" t="s">
        <v>61</v>
      </c>
      <c r="H219" s="3" t="s">
        <v>41</v>
      </c>
      <c r="I219" s="3" t="s">
        <v>61</v>
      </c>
      <c r="J219" s="3">
        <v>50.4</v>
      </c>
      <c r="K219" s="15">
        <f t="shared" si="6"/>
        <v>50</v>
      </c>
      <c r="L219" s="4">
        <v>45604</v>
      </c>
      <c r="M219" s="3" t="s">
        <v>186</v>
      </c>
      <c r="N219" s="3" t="s">
        <v>43</v>
      </c>
      <c r="O219" s="3" t="s">
        <v>41</v>
      </c>
      <c r="P219" s="7" t="s">
        <v>1255</v>
      </c>
      <c r="Q219" s="3" t="s">
        <v>1260</v>
      </c>
      <c r="R219" s="3">
        <v>3</v>
      </c>
      <c r="S219" s="3">
        <v>10</v>
      </c>
      <c r="T219" s="3"/>
      <c r="U219" s="3"/>
      <c r="V219" s="3"/>
      <c r="W219" s="3"/>
      <c r="X219" s="3">
        <v>30</v>
      </c>
      <c r="Y219" s="3"/>
      <c r="Z219" s="3" t="s">
        <v>190</v>
      </c>
      <c r="AA219" s="3" t="s">
        <v>1261</v>
      </c>
      <c r="AB219" s="3" t="s">
        <v>41</v>
      </c>
      <c r="AC219" s="3" t="s">
        <v>1262</v>
      </c>
      <c r="AD219" s="3" t="s">
        <v>106</v>
      </c>
      <c r="AE219" s="3" t="s">
        <v>41</v>
      </c>
      <c r="AF219" s="3" t="s">
        <v>3125</v>
      </c>
      <c r="AG219" s="3" t="s">
        <v>3126</v>
      </c>
      <c r="AH219" s="6" t="s">
        <v>50</v>
      </c>
      <c r="AI219" s="3"/>
      <c r="AJ219" s="3" t="s">
        <v>3127</v>
      </c>
      <c r="AK219" s="3" t="s">
        <v>41</v>
      </c>
    </row>
    <row r="220" spans="1:37" ht="15">
      <c r="A220" s="3">
        <v>212</v>
      </c>
      <c r="B220" s="3" t="s">
        <v>2159</v>
      </c>
      <c r="C220" s="3" t="s">
        <v>2160</v>
      </c>
      <c r="D220" s="3" t="s">
        <v>2161</v>
      </c>
      <c r="E220" s="3" t="s">
        <v>39</v>
      </c>
      <c r="F220" s="3">
        <v>9.1</v>
      </c>
      <c r="G220" s="3" t="s">
        <v>40</v>
      </c>
      <c r="H220" s="3" t="s">
        <v>48</v>
      </c>
      <c r="I220" s="3" t="s">
        <v>40</v>
      </c>
      <c r="J220" s="3">
        <v>9.1</v>
      </c>
      <c r="K220" s="15">
        <f t="shared" si="6"/>
        <v>9.1</v>
      </c>
      <c r="L220" s="4">
        <v>39692</v>
      </c>
      <c r="M220" s="3" t="s">
        <v>62</v>
      </c>
      <c r="N220" s="3" t="s">
        <v>43</v>
      </c>
      <c r="O220" s="3" t="s">
        <v>41</v>
      </c>
      <c r="P220" s="125" t="s">
        <v>2162</v>
      </c>
      <c r="Q220" s="3" t="s">
        <v>149</v>
      </c>
      <c r="R220" s="3">
        <v>3</v>
      </c>
      <c r="S220" s="3">
        <v>10</v>
      </c>
      <c r="T220" s="3">
        <v>3</v>
      </c>
      <c r="U220" s="3"/>
      <c r="V220" s="3"/>
      <c r="W220" s="3"/>
      <c r="X220" s="3">
        <v>90</v>
      </c>
      <c r="Y220" s="3"/>
      <c r="Z220" s="3" t="s">
        <v>46</v>
      </c>
      <c r="AA220" s="3"/>
      <c r="AB220" s="3" t="s">
        <v>41</v>
      </c>
      <c r="AC220" s="3" t="s">
        <v>2163</v>
      </c>
      <c r="AD220" s="3" t="s">
        <v>451</v>
      </c>
      <c r="AE220" s="3" t="s">
        <v>41</v>
      </c>
      <c r="AF220" s="3" t="s">
        <v>303</v>
      </c>
      <c r="AG220" s="3"/>
      <c r="AH220" s="6" t="s">
        <v>50</v>
      </c>
      <c r="AI220" s="3"/>
      <c r="AJ220" s="3" t="s">
        <v>2164</v>
      </c>
      <c r="AK220" s="3" t="s">
        <v>41</v>
      </c>
    </row>
    <row r="221" spans="1:37" ht="15">
      <c r="A221" s="3">
        <v>215</v>
      </c>
      <c r="B221" s="3">
        <v>197</v>
      </c>
      <c r="C221" s="3" t="s">
        <v>1263</v>
      </c>
      <c r="D221" s="3" t="s">
        <v>3308</v>
      </c>
      <c r="E221" s="3" t="s">
        <v>357</v>
      </c>
      <c r="F221" s="3">
        <v>0.54</v>
      </c>
      <c r="G221" s="3" t="s">
        <v>40</v>
      </c>
      <c r="H221" s="3" t="s">
        <v>41</v>
      </c>
      <c r="I221" s="3" t="s">
        <v>40</v>
      </c>
      <c r="J221" s="3">
        <v>0.54</v>
      </c>
      <c r="K221" s="15">
        <f t="shared" si="6"/>
        <v>0.54</v>
      </c>
      <c r="L221" s="4">
        <v>35674</v>
      </c>
      <c r="M221" s="3" t="s">
        <v>86</v>
      </c>
      <c r="N221" s="3" t="s">
        <v>97</v>
      </c>
      <c r="O221" s="3" t="s">
        <v>41</v>
      </c>
      <c r="P221" s="7" t="s">
        <v>1264</v>
      </c>
      <c r="Q221" s="3" t="s">
        <v>1265</v>
      </c>
      <c r="R221" s="3">
        <v>10</v>
      </c>
      <c r="S221" s="3">
        <v>10</v>
      </c>
      <c r="T221" s="3"/>
      <c r="U221" s="3"/>
      <c r="V221" s="3"/>
      <c r="W221" s="3"/>
      <c r="X221" s="3">
        <v>100</v>
      </c>
      <c r="Y221" s="3"/>
      <c r="Z221" s="3" t="s">
        <v>65</v>
      </c>
      <c r="AA221" s="3"/>
      <c r="AB221" s="3" t="s">
        <v>48</v>
      </c>
      <c r="AC221" s="3" t="s">
        <v>1266</v>
      </c>
      <c r="AD221" s="3" t="s">
        <v>370</v>
      </c>
      <c r="AE221" s="3" t="s">
        <v>41</v>
      </c>
      <c r="AF221" s="3" t="s">
        <v>1267</v>
      </c>
      <c r="AG221" s="3"/>
      <c r="AH221" s="6" t="s">
        <v>50</v>
      </c>
      <c r="AI221" s="3" t="s">
        <v>274</v>
      </c>
      <c r="AJ221" s="3" t="s">
        <v>823</v>
      </c>
      <c r="AK221" s="3" t="s">
        <v>48</v>
      </c>
    </row>
    <row r="222" spans="1:37" ht="15">
      <c r="A222" s="3">
        <v>215</v>
      </c>
      <c r="B222" s="3">
        <v>197</v>
      </c>
      <c r="C222" s="3" t="s">
        <v>1263</v>
      </c>
      <c r="D222" s="3" t="s">
        <v>3308</v>
      </c>
      <c r="E222" s="3" t="s">
        <v>357</v>
      </c>
      <c r="F222" s="3">
        <v>0.54</v>
      </c>
      <c r="G222" s="3" t="s">
        <v>40</v>
      </c>
      <c r="H222" s="3" t="s">
        <v>41</v>
      </c>
      <c r="I222" s="3" t="s">
        <v>364</v>
      </c>
      <c r="J222" s="3">
        <v>0.5</v>
      </c>
      <c r="K222" s="15">
        <f t="shared" si="6"/>
        <v>0.5</v>
      </c>
      <c r="L222" s="4">
        <v>34486</v>
      </c>
      <c r="M222" s="3" t="s">
        <v>62</v>
      </c>
      <c r="N222" s="3" t="s">
        <v>97</v>
      </c>
      <c r="O222" s="3" t="s">
        <v>41</v>
      </c>
      <c r="P222" s="7" t="s">
        <v>1264</v>
      </c>
      <c r="Q222" s="3" t="s">
        <v>1268</v>
      </c>
      <c r="R222" s="3">
        <v>3</v>
      </c>
      <c r="S222" s="3">
        <v>10</v>
      </c>
      <c r="T222" s="3"/>
      <c r="U222" s="3"/>
      <c r="V222" s="3">
        <v>3</v>
      </c>
      <c r="W222" s="3"/>
      <c r="X222" s="3">
        <v>100</v>
      </c>
      <c r="Y222" s="3"/>
      <c r="Z222" s="3" t="s">
        <v>65</v>
      </c>
      <c r="AA222" s="3"/>
      <c r="AB222" s="3" t="s">
        <v>48</v>
      </c>
      <c r="AC222" s="3" t="s">
        <v>1266</v>
      </c>
      <c r="AD222" s="3" t="s">
        <v>370</v>
      </c>
      <c r="AE222" s="3" t="s">
        <v>48</v>
      </c>
      <c r="AF222" s="3"/>
      <c r="AG222" s="3"/>
      <c r="AH222" s="6" t="s">
        <v>50</v>
      </c>
      <c r="AI222" s="3"/>
      <c r="AJ222" s="3" t="s">
        <v>823</v>
      </c>
      <c r="AK222" s="3" t="s">
        <v>48</v>
      </c>
    </row>
    <row r="223" spans="1:37" ht="15">
      <c r="A223" s="3">
        <v>215</v>
      </c>
      <c r="B223" s="3">
        <v>197</v>
      </c>
      <c r="C223" s="3" t="s">
        <v>1263</v>
      </c>
      <c r="D223" s="3" t="s">
        <v>3308</v>
      </c>
      <c r="E223" s="3" t="s">
        <v>39</v>
      </c>
      <c r="F223" s="3">
        <v>18</v>
      </c>
      <c r="G223" s="3" t="s">
        <v>40</v>
      </c>
      <c r="H223" s="3" t="s">
        <v>48</v>
      </c>
      <c r="I223" s="3" t="s">
        <v>40</v>
      </c>
      <c r="J223" s="3">
        <v>18</v>
      </c>
      <c r="K223" s="15">
        <f t="shared" si="6"/>
        <v>18</v>
      </c>
      <c r="L223" s="4">
        <v>35674</v>
      </c>
      <c r="M223" s="3" t="s">
        <v>86</v>
      </c>
      <c r="N223" s="3" t="s">
        <v>97</v>
      </c>
      <c r="O223" s="3" t="s">
        <v>41</v>
      </c>
      <c r="P223" s="7" t="s">
        <v>1269</v>
      </c>
      <c r="Q223" s="3" t="s">
        <v>1270</v>
      </c>
      <c r="R223" s="3">
        <v>10</v>
      </c>
      <c r="S223" s="3">
        <v>10</v>
      </c>
      <c r="T223" s="3"/>
      <c r="U223" s="3"/>
      <c r="V223" s="3"/>
      <c r="W223" s="3"/>
      <c r="X223" s="3">
        <v>100</v>
      </c>
      <c r="Y223" s="3"/>
      <c r="Z223" s="3" t="s">
        <v>65</v>
      </c>
      <c r="AA223" s="3"/>
      <c r="AB223" s="3" t="s">
        <v>48</v>
      </c>
      <c r="AC223" s="3" t="s">
        <v>1266</v>
      </c>
      <c r="AD223" s="3" t="s">
        <v>1271</v>
      </c>
      <c r="AE223" s="3" t="s">
        <v>48</v>
      </c>
      <c r="AF223" s="3"/>
      <c r="AG223" s="3"/>
      <c r="AH223" s="6" t="s">
        <v>50</v>
      </c>
      <c r="AI223" s="3" t="s">
        <v>274</v>
      </c>
      <c r="AJ223" s="3" t="s">
        <v>823</v>
      </c>
      <c r="AK223" s="3" t="s">
        <v>48</v>
      </c>
    </row>
    <row r="224" spans="1:37" ht="15">
      <c r="A224" s="3">
        <v>218</v>
      </c>
      <c r="B224" s="3" t="s">
        <v>2456</v>
      </c>
      <c r="C224" s="3" t="s">
        <v>2457</v>
      </c>
      <c r="D224" s="3" t="s">
        <v>2458</v>
      </c>
      <c r="E224" s="3" t="s">
        <v>357</v>
      </c>
      <c r="F224" s="3">
        <v>0.3</v>
      </c>
      <c r="G224" s="3" t="s">
        <v>371</v>
      </c>
      <c r="H224" s="3" t="s">
        <v>48</v>
      </c>
      <c r="I224" s="3" t="s">
        <v>371</v>
      </c>
      <c r="J224" s="3">
        <v>0.3</v>
      </c>
      <c r="K224" s="15">
        <f t="shared" si="6"/>
        <v>0.3</v>
      </c>
      <c r="L224" s="4">
        <v>41647</v>
      </c>
      <c r="M224" s="3" t="s">
        <v>62</v>
      </c>
      <c r="N224" s="3" t="s">
        <v>333</v>
      </c>
      <c r="O224" s="3" t="s">
        <v>41</v>
      </c>
      <c r="P224" s="7" t="s">
        <v>2459</v>
      </c>
      <c r="Q224" s="3" t="s">
        <v>2460</v>
      </c>
      <c r="R224" s="3">
        <v>3</v>
      </c>
      <c r="S224" s="3">
        <v>10</v>
      </c>
      <c r="T224" s="3"/>
      <c r="U224" s="3">
        <v>10</v>
      </c>
      <c r="V224" s="3">
        <v>10</v>
      </c>
      <c r="W224" s="3"/>
      <c r="X224" s="3">
        <v>3000</v>
      </c>
      <c r="Y224" s="3"/>
      <c r="Z224" s="3" t="s">
        <v>65</v>
      </c>
      <c r="AA224" s="3"/>
      <c r="AB224" s="3" t="s">
        <v>48</v>
      </c>
      <c r="AC224" s="3" t="s">
        <v>171</v>
      </c>
      <c r="AD224" s="3" t="s">
        <v>465</v>
      </c>
      <c r="AE224" s="3" t="s">
        <v>41</v>
      </c>
      <c r="AF224" s="3" t="s">
        <v>1187</v>
      </c>
      <c r="AG224" s="3" t="s">
        <v>2461</v>
      </c>
      <c r="AH224" s="6" t="s">
        <v>50</v>
      </c>
      <c r="AI224" s="3"/>
      <c r="AJ224" s="3" t="s">
        <v>2462</v>
      </c>
      <c r="AK224" s="3" t="s">
        <v>41</v>
      </c>
    </row>
    <row r="225" spans="1:37" ht="15">
      <c r="A225" s="3">
        <v>220</v>
      </c>
      <c r="B225" s="3">
        <v>200</v>
      </c>
      <c r="C225" s="3">
        <v>200</v>
      </c>
      <c r="D225" s="3" t="s">
        <v>1272</v>
      </c>
      <c r="E225" s="3" t="s">
        <v>357</v>
      </c>
      <c r="F225" s="3">
        <v>5</v>
      </c>
      <c r="G225" s="3" t="s">
        <v>364</v>
      </c>
      <c r="H225" s="3" t="s">
        <v>41</v>
      </c>
      <c r="I225" s="3" t="s">
        <v>3280</v>
      </c>
      <c r="J225" s="3">
        <v>5</v>
      </c>
      <c r="K225" s="15">
        <f t="shared" si="6"/>
        <v>5</v>
      </c>
      <c r="L225" s="4">
        <v>36008</v>
      </c>
      <c r="M225" s="3" t="s">
        <v>86</v>
      </c>
      <c r="N225" s="3" t="s">
        <v>43</v>
      </c>
      <c r="O225" s="3" t="s">
        <v>41</v>
      </c>
      <c r="P225" s="7" t="s">
        <v>1273</v>
      </c>
      <c r="Q225" s="3" t="s">
        <v>1274</v>
      </c>
      <c r="R225" s="3">
        <v>3</v>
      </c>
      <c r="S225" s="3">
        <v>10</v>
      </c>
      <c r="T225" s="3"/>
      <c r="U225" s="3"/>
      <c r="V225" s="3"/>
      <c r="W225" s="3"/>
      <c r="X225" s="3">
        <v>30</v>
      </c>
      <c r="Y225" s="3"/>
      <c r="Z225" s="3" t="s">
        <v>65</v>
      </c>
      <c r="AA225" s="3"/>
      <c r="AB225" s="3" t="s">
        <v>41</v>
      </c>
      <c r="AC225" s="3" t="s">
        <v>1275</v>
      </c>
      <c r="AD225" s="3" t="s">
        <v>1276</v>
      </c>
      <c r="AE225" s="3" t="s">
        <v>41</v>
      </c>
      <c r="AF225" s="3" t="s">
        <v>1277</v>
      </c>
      <c r="AG225" s="3" t="s">
        <v>1278</v>
      </c>
      <c r="AH225" s="6" t="s">
        <v>50</v>
      </c>
      <c r="AI225" s="3" t="s">
        <v>187</v>
      </c>
      <c r="AJ225" s="3" t="s">
        <v>1279</v>
      </c>
      <c r="AK225" s="3" t="s">
        <v>48</v>
      </c>
    </row>
    <row r="226" spans="1:37" ht="15">
      <c r="A226" s="3">
        <v>220</v>
      </c>
      <c r="B226" s="3">
        <v>200</v>
      </c>
      <c r="C226" s="3">
        <v>200</v>
      </c>
      <c r="D226" s="3" t="s">
        <v>1272</v>
      </c>
      <c r="E226" s="3" t="s">
        <v>357</v>
      </c>
      <c r="F226" s="3">
        <v>5</v>
      </c>
      <c r="G226" s="3" t="s">
        <v>364</v>
      </c>
      <c r="H226" s="3" t="s">
        <v>41</v>
      </c>
      <c r="I226" s="3" t="s">
        <v>364</v>
      </c>
      <c r="J226" s="3">
        <v>5</v>
      </c>
      <c r="K226" s="15">
        <f t="shared" si="6"/>
        <v>5</v>
      </c>
      <c r="L226" s="4">
        <v>37680</v>
      </c>
      <c r="M226" s="3" t="s">
        <v>62</v>
      </c>
      <c r="N226" s="3" t="s">
        <v>43</v>
      </c>
      <c r="O226" s="3" t="s">
        <v>41</v>
      </c>
      <c r="P226" s="7" t="s">
        <v>1273</v>
      </c>
      <c r="Q226" s="3" t="s">
        <v>1274</v>
      </c>
      <c r="R226" s="3">
        <v>3</v>
      </c>
      <c r="S226" s="3">
        <v>10</v>
      </c>
      <c r="T226" s="3"/>
      <c r="U226" s="3"/>
      <c r="V226" s="3"/>
      <c r="W226" s="3"/>
      <c r="X226" s="3">
        <v>30</v>
      </c>
      <c r="Y226" s="3"/>
      <c r="Z226" s="3" t="s">
        <v>65</v>
      </c>
      <c r="AA226" s="3"/>
      <c r="AB226" s="3" t="s">
        <v>41</v>
      </c>
      <c r="AC226" s="3" t="s">
        <v>1275</v>
      </c>
      <c r="AD226" s="3" t="s">
        <v>1276</v>
      </c>
      <c r="AE226" s="3" t="s">
        <v>41</v>
      </c>
      <c r="AF226" s="3" t="s">
        <v>1277</v>
      </c>
      <c r="AG226" s="3"/>
      <c r="AH226" s="6" t="s">
        <v>50</v>
      </c>
      <c r="AI226" s="3"/>
      <c r="AJ226" s="3" t="s">
        <v>1279</v>
      </c>
      <c r="AK226" s="3" t="s">
        <v>48</v>
      </c>
    </row>
    <row r="227" spans="1:37" ht="15">
      <c r="A227" s="3">
        <v>221</v>
      </c>
      <c r="B227" s="3">
        <v>201</v>
      </c>
      <c r="C227" s="3" t="s">
        <v>1280</v>
      </c>
      <c r="D227" s="3" t="s">
        <v>1281</v>
      </c>
      <c r="E227" s="3" t="s">
        <v>357</v>
      </c>
      <c r="F227" s="3">
        <v>0.2</v>
      </c>
      <c r="G227" s="3" t="s">
        <v>371</v>
      </c>
      <c r="H227" s="3" t="s">
        <v>41</v>
      </c>
      <c r="I227" s="3" t="s">
        <v>371</v>
      </c>
      <c r="J227" s="3">
        <v>0.2</v>
      </c>
      <c r="K227" s="15">
        <f t="shared" si="6"/>
        <v>0.2</v>
      </c>
      <c r="L227" s="4">
        <v>41246</v>
      </c>
      <c r="M227" s="3" t="s">
        <v>86</v>
      </c>
      <c r="N227" s="3" t="s">
        <v>43</v>
      </c>
      <c r="O227" s="3" t="s">
        <v>41</v>
      </c>
      <c r="P227" s="7" t="s">
        <v>1282</v>
      </c>
      <c r="Q227" s="3" t="s">
        <v>1283</v>
      </c>
      <c r="R227" s="3">
        <v>3</v>
      </c>
      <c r="S227" s="3">
        <v>10</v>
      </c>
      <c r="T227" s="3"/>
      <c r="U227" s="3">
        <v>10</v>
      </c>
      <c r="V227" s="3">
        <v>10</v>
      </c>
      <c r="W227" s="3"/>
      <c r="X227" s="3">
        <v>3000</v>
      </c>
      <c r="Y227" s="3"/>
      <c r="Z227" s="3" t="s">
        <v>190</v>
      </c>
      <c r="AA227" s="3"/>
      <c r="AB227" s="3" t="s">
        <v>41</v>
      </c>
      <c r="AC227" s="3" t="s">
        <v>1284</v>
      </c>
      <c r="AD227" s="3" t="s">
        <v>1285</v>
      </c>
      <c r="AE227" s="3" t="s">
        <v>41</v>
      </c>
      <c r="AF227" s="3" t="s">
        <v>1286</v>
      </c>
      <c r="AG227" s="3"/>
      <c r="AH227" s="6" t="s">
        <v>50</v>
      </c>
      <c r="AI227" s="3" t="s">
        <v>1287</v>
      </c>
      <c r="AJ227" s="3" t="s">
        <v>1288</v>
      </c>
      <c r="AK227" s="3" t="s">
        <v>48</v>
      </c>
    </row>
    <row r="228" spans="1:37" ht="15">
      <c r="A228" s="3">
        <v>221</v>
      </c>
      <c r="B228" s="3">
        <v>201</v>
      </c>
      <c r="C228" s="3" t="s">
        <v>1280</v>
      </c>
      <c r="D228" s="3" t="s">
        <v>1281</v>
      </c>
      <c r="E228" s="3" t="s">
        <v>357</v>
      </c>
      <c r="F228" s="3">
        <v>0.2</v>
      </c>
      <c r="G228" s="3" t="s">
        <v>371</v>
      </c>
      <c r="H228" s="3" t="s">
        <v>41</v>
      </c>
      <c r="I228" s="3" t="s">
        <v>53</v>
      </c>
      <c r="J228" s="3">
        <v>3</v>
      </c>
      <c r="K228" s="15">
        <f t="shared" si="6"/>
        <v>3</v>
      </c>
      <c r="L228" s="4">
        <v>37226</v>
      </c>
      <c r="M228" s="3" t="s">
        <v>62</v>
      </c>
      <c r="N228" s="3" t="s">
        <v>43</v>
      </c>
      <c r="O228" s="3" t="s">
        <v>41</v>
      </c>
      <c r="P228" s="7" t="s">
        <v>1289</v>
      </c>
      <c r="Q228" s="3" t="s">
        <v>1290</v>
      </c>
      <c r="R228" s="3">
        <v>10</v>
      </c>
      <c r="S228" s="3">
        <v>10</v>
      </c>
      <c r="T228" s="3">
        <v>3</v>
      </c>
      <c r="U228" s="3">
        <v>3</v>
      </c>
      <c r="V228" s="3"/>
      <c r="W228" s="3"/>
      <c r="X228" s="3">
        <v>1000</v>
      </c>
      <c r="Y228" s="3"/>
      <c r="Z228" s="3" t="s">
        <v>46</v>
      </c>
      <c r="AA228" s="3"/>
      <c r="AB228" s="3" t="s">
        <v>48</v>
      </c>
      <c r="AC228" s="3"/>
      <c r="AD228" s="3" t="s">
        <v>465</v>
      </c>
      <c r="AE228" s="3" t="s">
        <v>41</v>
      </c>
      <c r="AF228" s="3" t="s">
        <v>107</v>
      </c>
      <c r="AG228" s="3"/>
      <c r="AH228" s="6" t="s">
        <v>50</v>
      </c>
      <c r="AI228" s="3"/>
      <c r="AJ228" s="3" t="s">
        <v>1288</v>
      </c>
      <c r="AK228" s="3" t="s">
        <v>48</v>
      </c>
    </row>
    <row r="229" spans="1:37" ht="15">
      <c r="A229" s="3">
        <v>221</v>
      </c>
      <c r="B229" s="3">
        <v>201</v>
      </c>
      <c r="C229" s="3" t="s">
        <v>1280</v>
      </c>
      <c r="D229" s="3" t="s">
        <v>1281</v>
      </c>
      <c r="E229" s="3" t="s">
        <v>39</v>
      </c>
      <c r="F229" s="3">
        <v>24</v>
      </c>
      <c r="G229" s="3" t="s">
        <v>61</v>
      </c>
      <c r="H229" s="3" t="s">
        <v>48</v>
      </c>
      <c r="I229" s="3" t="s">
        <v>61</v>
      </c>
      <c r="J229" s="3">
        <v>24</v>
      </c>
      <c r="K229" s="15">
        <f t="shared" si="6"/>
        <v>24</v>
      </c>
      <c r="L229" s="4">
        <v>45576</v>
      </c>
      <c r="M229" s="3" t="s">
        <v>62</v>
      </c>
      <c r="N229" s="3" t="s">
        <v>43</v>
      </c>
      <c r="O229" s="3" t="s">
        <v>41</v>
      </c>
      <c r="P229" s="7" t="s">
        <v>1282</v>
      </c>
      <c r="Q229" s="3" t="s">
        <v>1291</v>
      </c>
      <c r="R229" s="3">
        <v>3</v>
      </c>
      <c r="S229" s="3">
        <v>10</v>
      </c>
      <c r="T229" s="3"/>
      <c r="U229" s="3"/>
      <c r="V229" s="3">
        <v>6</v>
      </c>
      <c r="W229" s="3"/>
      <c r="X229" s="3">
        <v>180</v>
      </c>
      <c r="Y229" s="3"/>
      <c r="Z229" s="3" t="s">
        <v>65</v>
      </c>
      <c r="AA229" s="3"/>
      <c r="AB229" s="3" t="s">
        <v>41</v>
      </c>
      <c r="AC229" s="3" t="s">
        <v>1292</v>
      </c>
      <c r="AD229" s="3" t="s">
        <v>1293</v>
      </c>
      <c r="AE229" s="3" t="s">
        <v>41</v>
      </c>
      <c r="AF229" s="3" t="s">
        <v>303</v>
      </c>
      <c r="AG229" s="3" t="s">
        <v>1294</v>
      </c>
      <c r="AH229" s="6" t="s">
        <v>50</v>
      </c>
      <c r="AI229" s="3"/>
      <c r="AJ229" s="3" t="s">
        <v>1288</v>
      </c>
      <c r="AK229" s="3" t="s">
        <v>41</v>
      </c>
    </row>
    <row r="230" spans="1:37" ht="15">
      <c r="A230" s="3">
        <v>222</v>
      </c>
      <c r="B230" s="3">
        <v>522</v>
      </c>
      <c r="C230" s="3" t="s">
        <v>947</v>
      </c>
      <c r="D230" s="3" t="s">
        <v>948</v>
      </c>
      <c r="E230" s="3" t="s">
        <v>39</v>
      </c>
      <c r="F230" s="3">
        <v>3.2</v>
      </c>
      <c r="G230" s="3" t="s">
        <v>40</v>
      </c>
      <c r="H230" s="3" t="s">
        <v>48</v>
      </c>
      <c r="I230" s="3" t="s">
        <v>40</v>
      </c>
      <c r="J230" s="3">
        <v>3.2</v>
      </c>
      <c r="K230" s="15">
        <f t="shared" si="6"/>
        <v>3.2</v>
      </c>
      <c r="L230" s="4">
        <v>44562</v>
      </c>
      <c r="M230" s="3" t="s">
        <v>62</v>
      </c>
      <c r="N230" s="3" t="s">
        <v>120</v>
      </c>
      <c r="O230" s="3" t="s">
        <v>41</v>
      </c>
      <c r="P230" s="7" t="s">
        <v>949</v>
      </c>
      <c r="Q230" s="3" t="s">
        <v>950</v>
      </c>
      <c r="R230" s="3">
        <v>3</v>
      </c>
      <c r="S230" s="3">
        <v>10</v>
      </c>
      <c r="T230" s="3">
        <v>10</v>
      </c>
      <c r="U230" s="3"/>
      <c r="V230" s="3"/>
      <c r="W230" s="3"/>
      <c r="X230" s="3">
        <v>300</v>
      </c>
      <c r="Y230" s="3"/>
      <c r="Z230" s="3" t="s">
        <v>46</v>
      </c>
      <c r="AA230" s="3"/>
      <c r="AB230" s="3" t="s">
        <v>48</v>
      </c>
      <c r="AC230" s="3" t="s">
        <v>951</v>
      </c>
      <c r="AD230" s="3" t="s">
        <v>952</v>
      </c>
      <c r="AE230" s="3" t="s">
        <v>41</v>
      </c>
      <c r="AF230" s="3" t="s">
        <v>107</v>
      </c>
      <c r="AG230" s="3" t="s">
        <v>953</v>
      </c>
      <c r="AH230" s="6" t="s">
        <v>50</v>
      </c>
      <c r="AI230" s="3"/>
      <c r="AJ230" s="3" t="s">
        <v>954</v>
      </c>
      <c r="AK230" s="3" t="s">
        <v>41</v>
      </c>
    </row>
    <row r="231" spans="1:37" ht="15">
      <c r="A231" s="3">
        <v>226</v>
      </c>
      <c r="B231" s="3">
        <v>244</v>
      </c>
      <c r="C231" s="3" t="s">
        <v>1312</v>
      </c>
      <c r="D231" s="3" t="s">
        <v>1313</v>
      </c>
      <c r="E231" s="3" t="s">
        <v>357</v>
      </c>
      <c r="F231" s="3">
        <v>40000</v>
      </c>
      <c r="G231" s="3" t="s">
        <v>364</v>
      </c>
      <c r="H231" s="3" t="s">
        <v>48</v>
      </c>
      <c r="I231" s="3" t="s">
        <v>364</v>
      </c>
      <c r="J231" s="3">
        <v>40000</v>
      </c>
      <c r="K231" s="15">
        <f t="shared" si="6"/>
        <v>40000</v>
      </c>
      <c r="L231" s="4">
        <v>34578</v>
      </c>
      <c r="M231" s="3" t="s">
        <v>86</v>
      </c>
      <c r="N231" s="3" t="s">
        <v>97</v>
      </c>
      <c r="O231" s="3" t="s">
        <v>41</v>
      </c>
      <c r="P231" s="7" t="s">
        <v>1314</v>
      </c>
      <c r="Q231" s="3" t="s">
        <v>1315</v>
      </c>
      <c r="R231" s="3">
        <v>3</v>
      </c>
      <c r="S231" s="3">
        <v>10</v>
      </c>
      <c r="T231" s="3"/>
      <c r="U231" s="3"/>
      <c r="V231" s="3">
        <v>10</v>
      </c>
      <c r="W231" s="3"/>
      <c r="X231" s="3">
        <v>300</v>
      </c>
      <c r="Y231" s="3"/>
      <c r="Z231" s="3" t="s">
        <v>65</v>
      </c>
      <c r="AA231" s="3"/>
      <c r="AB231" s="3" t="s">
        <v>48</v>
      </c>
      <c r="AC231" s="3" t="s">
        <v>1316</v>
      </c>
      <c r="AD231" s="3" t="s">
        <v>370</v>
      </c>
      <c r="AE231" s="3" t="s">
        <v>41</v>
      </c>
      <c r="AF231" s="3" t="s">
        <v>107</v>
      </c>
      <c r="AG231" s="3"/>
      <c r="AH231" s="6" t="s">
        <v>50</v>
      </c>
      <c r="AI231" s="3" t="s">
        <v>43</v>
      </c>
      <c r="AJ231" s="3" t="s">
        <v>1088</v>
      </c>
      <c r="AK231" s="3" t="s">
        <v>48</v>
      </c>
    </row>
    <row r="232" spans="1:37" ht="15">
      <c r="A232" s="3">
        <v>239</v>
      </c>
      <c r="B232" s="3">
        <v>211</v>
      </c>
      <c r="C232" s="3" t="s">
        <v>476</v>
      </c>
      <c r="D232" s="3" t="s">
        <v>477</v>
      </c>
      <c r="E232" s="3" t="s">
        <v>357</v>
      </c>
      <c r="F232" s="3">
        <v>70</v>
      </c>
      <c r="G232" s="3" t="s">
        <v>371</v>
      </c>
      <c r="H232" s="3" t="s">
        <v>41</v>
      </c>
      <c r="I232" s="3" t="s">
        <v>53</v>
      </c>
      <c r="J232" s="3">
        <v>80</v>
      </c>
      <c r="K232" s="15">
        <f t="shared" si="6"/>
        <v>80</v>
      </c>
      <c r="L232" s="4">
        <v>36892</v>
      </c>
      <c r="M232" s="3" t="s">
        <v>42</v>
      </c>
      <c r="N232" s="3" t="s">
        <v>274</v>
      </c>
      <c r="O232" s="3" t="s">
        <v>41</v>
      </c>
      <c r="P232" s="7" t="s">
        <v>478</v>
      </c>
      <c r="Q232" s="3" t="s">
        <v>479</v>
      </c>
      <c r="R232" s="3"/>
      <c r="S232" s="3">
        <v>10</v>
      </c>
      <c r="T232" s="3">
        <v>3</v>
      </c>
      <c r="U232" s="3">
        <v>3</v>
      </c>
      <c r="V232" s="3"/>
      <c r="W232" s="3"/>
      <c r="X232" s="3">
        <v>100</v>
      </c>
      <c r="Y232" s="3"/>
      <c r="Z232" s="3" t="s">
        <v>46</v>
      </c>
      <c r="AA232" s="3"/>
      <c r="AB232" s="3" t="s">
        <v>48</v>
      </c>
      <c r="AC232" s="3"/>
      <c r="AD232" s="3" t="s">
        <v>480</v>
      </c>
      <c r="AE232" s="3" t="s">
        <v>41</v>
      </c>
      <c r="AF232" s="3" t="s">
        <v>385</v>
      </c>
      <c r="AG232" s="3"/>
      <c r="AH232" s="6" t="s">
        <v>50</v>
      </c>
      <c r="AI232" s="3" t="s">
        <v>43</v>
      </c>
      <c r="AJ232" s="3" t="s">
        <v>481</v>
      </c>
      <c r="AK232" s="3" t="s">
        <v>41</v>
      </c>
    </row>
    <row r="233" spans="1:37" ht="15">
      <c r="A233" s="3">
        <v>239</v>
      </c>
      <c r="B233" s="3">
        <v>211</v>
      </c>
      <c r="C233" s="3" t="s">
        <v>476</v>
      </c>
      <c r="D233" s="3" t="s">
        <v>477</v>
      </c>
      <c r="E233" s="3" t="s">
        <v>357</v>
      </c>
      <c r="F233" s="3">
        <v>70</v>
      </c>
      <c r="G233" s="3" t="s">
        <v>371</v>
      </c>
      <c r="H233" s="3" t="s">
        <v>41</v>
      </c>
      <c r="I233" s="3" t="s">
        <v>364</v>
      </c>
      <c r="J233" s="3">
        <v>30</v>
      </c>
      <c r="K233" s="15">
        <f t="shared" si="6"/>
        <v>30</v>
      </c>
      <c r="L233" s="4">
        <v>33147</v>
      </c>
      <c r="M233" s="3" t="s">
        <v>42</v>
      </c>
      <c r="N233" s="3" t="s">
        <v>274</v>
      </c>
      <c r="O233" s="3" t="s">
        <v>41</v>
      </c>
      <c r="P233" s="7" t="s">
        <v>478</v>
      </c>
      <c r="Q233" s="3" t="s">
        <v>482</v>
      </c>
      <c r="R233" s="3"/>
      <c r="S233" s="3">
        <v>10</v>
      </c>
      <c r="T233" s="3" t="s">
        <v>374</v>
      </c>
      <c r="U233" s="3" t="s">
        <v>374</v>
      </c>
      <c r="V233" s="3" t="s">
        <v>374</v>
      </c>
      <c r="W233" s="3">
        <v>30</v>
      </c>
      <c r="X233" s="3">
        <v>300</v>
      </c>
      <c r="Y233" s="3"/>
      <c r="Z233" s="3" t="s">
        <v>46</v>
      </c>
      <c r="AA233" s="3"/>
      <c r="AB233" s="3" t="s">
        <v>48</v>
      </c>
      <c r="AC233" s="3"/>
      <c r="AD233" s="3" t="s">
        <v>480</v>
      </c>
      <c r="AE233" s="3" t="s">
        <v>41</v>
      </c>
      <c r="AF233" s="3" t="s">
        <v>385</v>
      </c>
      <c r="AG233" s="3"/>
      <c r="AH233" s="6" t="s">
        <v>50</v>
      </c>
      <c r="AI233" s="3"/>
      <c r="AJ233" s="3" t="s">
        <v>481</v>
      </c>
      <c r="AK233" s="3" t="s">
        <v>41</v>
      </c>
    </row>
    <row r="234" spans="1:37" ht="15">
      <c r="A234" s="3">
        <v>239</v>
      </c>
      <c r="B234" s="3">
        <v>211</v>
      </c>
      <c r="C234" s="3" t="s">
        <v>476</v>
      </c>
      <c r="D234" s="3" t="s">
        <v>477</v>
      </c>
      <c r="E234" s="3" t="s">
        <v>357</v>
      </c>
      <c r="F234" s="3">
        <v>70</v>
      </c>
      <c r="G234" s="3" t="s">
        <v>371</v>
      </c>
      <c r="H234" s="3" t="s">
        <v>41</v>
      </c>
      <c r="I234" s="3" t="s">
        <v>371</v>
      </c>
      <c r="J234" s="3">
        <v>70</v>
      </c>
      <c r="K234" s="15">
        <f t="shared" si="6"/>
        <v>70</v>
      </c>
      <c r="L234" s="4">
        <v>39352</v>
      </c>
      <c r="M234" s="3" t="s">
        <v>42</v>
      </c>
      <c r="N234" s="3" t="s">
        <v>274</v>
      </c>
      <c r="O234" s="3" t="s">
        <v>41</v>
      </c>
      <c r="P234" s="7" t="s">
        <v>483</v>
      </c>
      <c r="Q234" s="3" t="s">
        <v>484</v>
      </c>
      <c r="R234" s="3"/>
      <c r="S234" s="3">
        <v>10</v>
      </c>
      <c r="T234" s="3">
        <v>10</v>
      </c>
      <c r="U234" s="3"/>
      <c r="V234" s="3"/>
      <c r="W234" s="3"/>
      <c r="X234" s="3">
        <v>100</v>
      </c>
      <c r="Y234" s="3"/>
      <c r="Z234" s="3" t="s">
        <v>46</v>
      </c>
      <c r="AA234" s="3"/>
      <c r="AB234" s="3" t="s">
        <v>48</v>
      </c>
      <c r="AC234" s="3"/>
      <c r="AD234" s="3" t="s">
        <v>485</v>
      </c>
      <c r="AE234" s="3" t="s">
        <v>41</v>
      </c>
      <c r="AF234" s="3" t="s">
        <v>385</v>
      </c>
      <c r="AG234" s="3"/>
      <c r="AH234" s="6" t="s">
        <v>50</v>
      </c>
      <c r="AI234" s="3"/>
      <c r="AJ234" s="3" t="s">
        <v>481</v>
      </c>
      <c r="AK234" s="3" t="s">
        <v>41</v>
      </c>
    </row>
    <row r="235" spans="1:37" ht="15">
      <c r="A235" s="3">
        <v>240</v>
      </c>
      <c r="B235" s="3">
        <v>212</v>
      </c>
      <c r="C235" s="3" t="s">
        <v>1317</v>
      </c>
      <c r="D235" s="3" t="s">
        <v>1318</v>
      </c>
      <c r="E235" s="3" t="s">
        <v>357</v>
      </c>
      <c r="F235" s="3">
        <v>8.0000000000000002E-3</v>
      </c>
      <c r="G235" s="3" t="s">
        <v>371</v>
      </c>
      <c r="H235" s="3" t="s">
        <v>48</v>
      </c>
      <c r="I235" s="3" t="s">
        <v>371</v>
      </c>
      <c r="J235" s="3">
        <v>8.0000000000000002E-3</v>
      </c>
      <c r="K235" s="15">
        <f t="shared" si="6"/>
        <v>8.0000000000000002E-3</v>
      </c>
      <c r="L235" s="4">
        <v>40086</v>
      </c>
      <c r="M235" s="3" t="s">
        <v>62</v>
      </c>
      <c r="N235" s="3" t="s">
        <v>489</v>
      </c>
      <c r="O235" s="3" t="s">
        <v>41</v>
      </c>
      <c r="P235" s="7" t="s">
        <v>1319</v>
      </c>
      <c r="Q235" s="3" t="s">
        <v>1320</v>
      </c>
      <c r="R235" s="3">
        <v>3</v>
      </c>
      <c r="S235" s="3">
        <v>10</v>
      </c>
      <c r="T235" s="3">
        <v>10</v>
      </c>
      <c r="U235" s="3"/>
      <c r="V235" s="3">
        <v>10</v>
      </c>
      <c r="W235" s="3"/>
      <c r="X235" s="3">
        <v>3000</v>
      </c>
      <c r="Y235" s="3"/>
      <c r="Z235" s="3" t="s">
        <v>46</v>
      </c>
      <c r="AA235" s="3"/>
      <c r="AB235" s="3" t="s">
        <v>48</v>
      </c>
      <c r="AC235" s="3" t="s">
        <v>1321</v>
      </c>
      <c r="AD235" s="3" t="s">
        <v>106</v>
      </c>
      <c r="AE235" s="3" t="s">
        <v>41</v>
      </c>
      <c r="AF235" s="3" t="s">
        <v>107</v>
      </c>
      <c r="AG235" s="3" t="s">
        <v>1322</v>
      </c>
      <c r="AH235" s="6" t="s">
        <v>50</v>
      </c>
      <c r="AI235" s="3"/>
      <c r="AJ235" s="3" t="s">
        <v>3131</v>
      </c>
      <c r="AK235" s="3" t="s">
        <v>41</v>
      </c>
    </row>
    <row r="236" spans="1:37" ht="15">
      <c r="A236" s="3">
        <v>240</v>
      </c>
      <c r="B236" s="3">
        <v>212</v>
      </c>
      <c r="C236" s="3" t="s">
        <v>1317</v>
      </c>
      <c r="D236" s="3" t="s">
        <v>1318</v>
      </c>
      <c r="E236" s="3" t="s">
        <v>39</v>
      </c>
      <c r="F236" s="3">
        <v>0.69</v>
      </c>
      <c r="G236" s="3" t="s">
        <v>61</v>
      </c>
      <c r="H236" s="3" t="s">
        <v>41</v>
      </c>
      <c r="I236" s="3" t="s">
        <v>40</v>
      </c>
      <c r="J236" s="3">
        <v>0.49</v>
      </c>
      <c r="K236" s="15">
        <f t="shared" si="6"/>
        <v>0.49</v>
      </c>
      <c r="L236" s="4">
        <v>35674</v>
      </c>
      <c r="M236" s="3" t="s">
        <v>186</v>
      </c>
      <c r="N236" s="3" t="s">
        <v>274</v>
      </c>
      <c r="O236" s="3" t="s">
        <v>41</v>
      </c>
      <c r="P236" s="7" t="s">
        <v>1323</v>
      </c>
      <c r="Q236" s="3" t="s">
        <v>1324</v>
      </c>
      <c r="R236" s="3">
        <v>3</v>
      </c>
      <c r="S236" s="3">
        <v>10</v>
      </c>
      <c r="T236" s="3">
        <v>10</v>
      </c>
      <c r="U236" s="3"/>
      <c r="V236" s="3"/>
      <c r="W236" s="3"/>
      <c r="X236" s="3">
        <v>300</v>
      </c>
      <c r="Y236" s="3"/>
      <c r="Z236" s="3" t="s">
        <v>46</v>
      </c>
      <c r="AA236" s="3"/>
      <c r="AB236" s="3" t="s">
        <v>41</v>
      </c>
      <c r="AC236" s="3" t="s">
        <v>3157</v>
      </c>
      <c r="AD236" s="3" t="s">
        <v>106</v>
      </c>
      <c r="AE236" s="3" t="s">
        <v>41</v>
      </c>
      <c r="AF236" s="3" t="s">
        <v>107</v>
      </c>
      <c r="AG236" s="3"/>
      <c r="AH236" s="6" t="s">
        <v>50</v>
      </c>
      <c r="AI236" s="3" t="s">
        <v>1325</v>
      </c>
      <c r="AJ236" s="3" t="s">
        <v>3131</v>
      </c>
      <c r="AK236" s="3" t="s">
        <v>41</v>
      </c>
    </row>
    <row r="237" spans="1:37" ht="15">
      <c r="A237" s="3">
        <v>240</v>
      </c>
      <c r="B237" s="3">
        <v>212</v>
      </c>
      <c r="C237" s="3" t="s">
        <v>1317</v>
      </c>
      <c r="D237" s="3" t="s">
        <v>1318</v>
      </c>
      <c r="E237" s="3" t="s">
        <v>39</v>
      </c>
      <c r="F237" s="3">
        <v>0.69</v>
      </c>
      <c r="G237" s="3" t="s">
        <v>61</v>
      </c>
      <c r="H237" s="3" t="s">
        <v>41</v>
      </c>
      <c r="I237" s="3" t="s">
        <v>61</v>
      </c>
      <c r="J237" s="3">
        <v>0.68600000000000005</v>
      </c>
      <c r="K237" s="15">
        <f t="shared" si="6"/>
        <v>0.69</v>
      </c>
      <c r="L237" s="4">
        <v>45604</v>
      </c>
      <c r="M237" s="3" t="s">
        <v>186</v>
      </c>
      <c r="N237" s="3" t="s">
        <v>274</v>
      </c>
      <c r="O237" s="3" t="s">
        <v>41</v>
      </c>
      <c r="P237" s="7" t="s">
        <v>1323</v>
      </c>
      <c r="Q237" s="3" t="s">
        <v>1324</v>
      </c>
      <c r="R237" s="3">
        <v>3</v>
      </c>
      <c r="S237" s="3">
        <v>10</v>
      </c>
      <c r="T237" s="3">
        <v>10</v>
      </c>
      <c r="U237" s="3"/>
      <c r="V237" s="3"/>
      <c r="W237" s="3"/>
      <c r="X237" s="3">
        <v>300</v>
      </c>
      <c r="Y237" s="3"/>
      <c r="Z237" s="3" t="s">
        <v>46</v>
      </c>
      <c r="AA237" s="3"/>
      <c r="AB237" s="3" t="s">
        <v>41</v>
      </c>
      <c r="AC237" s="3" t="s">
        <v>3157</v>
      </c>
      <c r="AD237" s="3" t="s">
        <v>106</v>
      </c>
      <c r="AE237" s="3" t="s">
        <v>41</v>
      </c>
      <c r="AF237" s="3" t="s">
        <v>107</v>
      </c>
      <c r="AG237" s="3"/>
      <c r="AH237" s="6" t="s">
        <v>50</v>
      </c>
      <c r="AI237" s="3" t="s">
        <v>1325</v>
      </c>
      <c r="AJ237" s="3" t="s">
        <v>3131</v>
      </c>
      <c r="AK237" s="3" t="s">
        <v>41</v>
      </c>
    </row>
    <row r="238" spans="1:37" ht="15">
      <c r="A238" s="3">
        <v>250</v>
      </c>
      <c r="B238" s="3">
        <v>220</v>
      </c>
      <c r="C238" s="3" t="s">
        <v>1326</v>
      </c>
      <c r="D238" s="3" t="s">
        <v>1327</v>
      </c>
      <c r="E238" s="3" t="s">
        <v>357</v>
      </c>
      <c r="F238" s="3">
        <v>30</v>
      </c>
      <c r="G238" s="3" t="s">
        <v>364</v>
      </c>
      <c r="H238" s="3" t="s">
        <v>41</v>
      </c>
      <c r="I238" s="3" t="s">
        <v>364</v>
      </c>
      <c r="J238" s="3">
        <v>30</v>
      </c>
      <c r="K238" s="15">
        <f t="shared" si="6"/>
        <v>30</v>
      </c>
      <c r="L238" s="4">
        <v>41537</v>
      </c>
      <c r="M238" s="3" t="s">
        <v>86</v>
      </c>
      <c r="N238" s="3" t="s">
        <v>43</v>
      </c>
      <c r="O238" s="3" t="s">
        <v>41</v>
      </c>
      <c r="P238" s="7" t="s">
        <v>1328</v>
      </c>
      <c r="Q238" s="3" t="s">
        <v>1329</v>
      </c>
      <c r="R238" s="3">
        <v>3</v>
      </c>
      <c r="S238" s="3">
        <v>10</v>
      </c>
      <c r="T238" s="3">
        <v>10</v>
      </c>
      <c r="U238" s="3"/>
      <c r="V238" s="3">
        <v>3</v>
      </c>
      <c r="W238" s="3"/>
      <c r="X238" s="3">
        <v>1000</v>
      </c>
      <c r="Y238" s="3"/>
      <c r="Z238" s="3" t="s">
        <v>46</v>
      </c>
      <c r="AA238" s="3"/>
      <c r="AB238" s="3" t="s">
        <v>41</v>
      </c>
      <c r="AC238" s="3" t="s">
        <v>1330</v>
      </c>
      <c r="AD238" s="3" t="s">
        <v>1331</v>
      </c>
      <c r="AE238" s="3" t="s">
        <v>41</v>
      </c>
      <c r="AF238" s="3" t="s">
        <v>1187</v>
      </c>
      <c r="AG238" s="3" t="s">
        <v>1332</v>
      </c>
      <c r="AH238" s="6" t="s">
        <v>50</v>
      </c>
      <c r="AI238" s="3" t="s">
        <v>1333</v>
      </c>
      <c r="AJ238" s="3" t="s">
        <v>823</v>
      </c>
      <c r="AK238" s="3" t="s">
        <v>48</v>
      </c>
    </row>
    <row r="239" spans="1:37" ht="15">
      <c r="A239" s="3">
        <v>250</v>
      </c>
      <c r="B239" s="3">
        <v>220</v>
      </c>
      <c r="C239" s="3" t="s">
        <v>1326</v>
      </c>
      <c r="D239" s="3" t="s">
        <v>1327</v>
      </c>
      <c r="E239" s="3" t="s">
        <v>357</v>
      </c>
      <c r="F239" s="3">
        <v>30</v>
      </c>
      <c r="G239" s="3" t="s">
        <v>364</v>
      </c>
      <c r="H239" s="3" t="s">
        <v>41</v>
      </c>
      <c r="I239" s="3" t="s">
        <v>53</v>
      </c>
      <c r="J239" s="3">
        <v>3000</v>
      </c>
      <c r="K239" s="15">
        <f t="shared" si="6"/>
        <v>3000</v>
      </c>
      <c r="L239" s="4">
        <v>36617</v>
      </c>
      <c r="M239" s="3" t="s">
        <v>62</v>
      </c>
      <c r="N239" s="3" t="s">
        <v>274</v>
      </c>
      <c r="O239" s="3" t="s">
        <v>41</v>
      </c>
      <c r="P239" s="7" t="s">
        <v>1334</v>
      </c>
      <c r="Q239" s="3" t="s">
        <v>1335</v>
      </c>
      <c r="R239" s="3">
        <v>3</v>
      </c>
      <c r="S239" s="3">
        <v>10</v>
      </c>
      <c r="T239" s="3"/>
      <c r="U239" s="3"/>
      <c r="V239" s="3"/>
      <c r="W239" s="3"/>
      <c r="X239" s="3">
        <v>30</v>
      </c>
      <c r="Y239" s="3"/>
      <c r="Z239" s="3" t="s">
        <v>65</v>
      </c>
      <c r="AA239" s="3"/>
      <c r="AB239" s="3" t="s">
        <v>48</v>
      </c>
      <c r="AC239" s="3" t="s">
        <v>1336</v>
      </c>
      <c r="AD239" s="3" t="s">
        <v>370</v>
      </c>
      <c r="AE239" s="3" t="s">
        <v>41</v>
      </c>
      <c r="AF239" s="3" t="s">
        <v>91</v>
      </c>
      <c r="AG239" s="3" t="s">
        <v>1337</v>
      </c>
      <c r="AH239" s="6" t="s">
        <v>50</v>
      </c>
      <c r="AI239" s="3"/>
      <c r="AJ239" s="3" t="s">
        <v>823</v>
      </c>
      <c r="AK239" s="3" t="s">
        <v>48</v>
      </c>
    </row>
    <row r="240" spans="1:37" ht="15">
      <c r="A240" s="3">
        <v>250</v>
      </c>
      <c r="B240" s="3">
        <v>220</v>
      </c>
      <c r="C240" s="3" t="s">
        <v>1326</v>
      </c>
      <c r="D240" s="3" t="s">
        <v>1327</v>
      </c>
      <c r="E240" s="3" t="s">
        <v>357</v>
      </c>
      <c r="F240" s="3">
        <v>30</v>
      </c>
      <c r="G240" s="3" t="s">
        <v>364</v>
      </c>
      <c r="H240" s="3" t="s">
        <v>41</v>
      </c>
      <c r="I240" s="3" t="s">
        <v>53</v>
      </c>
      <c r="J240" s="3">
        <v>3000</v>
      </c>
      <c r="K240" s="15">
        <f t="shared" si="6"/>
        <v>3000</v>
      </c>
      <c r="L240" s="4">
        <v>36617</v>
      </c>
      <c r="M240" s="3" t="s">
        <v>62</v>
      </c>
      <c r="N240" s="3" t="s">
        <v>333</v>
      </c>
      <c r="O240" s="3" t="s">
        <v>41</v>
      </c>
      <c r="P240" s="7" t="s">
        <v>1334</v>
      </c>
      <c r="Q240" s="3" t="s">
        <v>1335</v>
      </c>
      <c r="R240" s="3">
        <v>3</v>
      </c>
      <c r="S240" s="3">
        <v>10</v>
      </c>
      <c r="T240" s="3"/>
      <c r="U240" s="3"/>
      <c r="V240" s="3"/>
      <c r="W240" s="3"/>
      <c r="X240" s="3">
        <v>30</v>
      </c>
      <c r="Y240" s="3"/>
      <c r="Z240" s="3" t="s">
        <v>65</v>
      </c>
      <c r="AA240" s="3"/>
      <c r="AB240" s="3" t="s">
        <v>48</v>
      </c>
      <c r="AC240" s="3" t="s">
        <v>1336</v>
      </c>
      <c r="AD240" s="3" t="s">
        <v>370</v>
      </c>
      <c r="AE240" s="3" t="s">
        <v>41</v>
      </c>
      <c r="AF240" s="3" t="s">
        <v>91</v>
      </c>
      <c r="AG240" s="3" t="s">
        <v>1337</v>
      </c>
      <c r="AH240" s="6" t="s">
        <v>50</v>
      </c>
      <c r="AI240" s="3"/>
      <c r="AJ240" s="3" t="s">
        <v>823</v>
      </c>
      <c r="AK240" s="3" t="s">
        <v>48</v>
      </c>
    </row>
    <row r="241" spans="1:37" ht="15">
      <c r="A241" s="3">
        <v>250</v>
      </c>
      <c r="B241" s="3">
        <v>220</v>
      </c>
      <c r="C241" s="3" t="s">
        <v>1326</v>
      </c>
      <c r="D241" s="3" t="s">
        <v>1327</v>
      </c>
      <c r="E241" s="3" t="s">
        <v>357</v>
      </c>
      <c r="F241" s="3">
        <v>30</v>
      </c>
      <c r="G241" s="3" t="s">
        <v>364</v>
      </c>
      <c r="H241" s="3" t="s">
        <v>41</v>
      </c>
      <c r="I241" s="3" t="s">
        <v>53</v>
      </c>
      <c r="J241" s="3">
        <v>3000</v>
      </c>
      <c r="K241" s="15">
        <f t="shared" si="6"/>
        <v>3000</v>
      </c>
      <c r="L241" s="4">
        <v>36617</v>
      </c>
      <c r="M241" s="3" t="s">
        <v>62</v>
      </c>
      <c r="N241" s="3" t="s">
        <v>897</v>
      </c>
      <c r="O241" s="3" t="s">
        <v>41</v>
      </c>
      <c r="P241" s="7" t="s">
        <v>1334</v>
      </c>
      <c r="Q241" s="3" t="s">
        <v>1335</v>
      </c>
      <c r="R241" s="3">
        <v>3</v>
      </c>
      <c r="S241" s="3">
        <v>10</v>
      </c>
      <c r="T241" s="3"/>
      <c r="U241" s="3"/>
      <c r="V241" s="3"/>
      <c r="W241" s="3"/>
      <c r="X241" s="3">
        <v>30</v>
      </c>
      <c r="Y241" s="3"/>
      <c r="Z241" s="3" t="s">
        <v>65</v>
      </c>
      <c r="AA241" s="3"/>
      <c r="AB241" s="3" t="s">
        <v>48</v>
      </c>
      <c r="AC241" s="3" t="s">
        <v>1336</v>
      </c>
      <c r="AD241" s="3" t="s">
        <v>370</v>
      </c>
      <c r="AE241" s="3" t="s">
        <v>41</v>
      </c>
      <c r="AF241" s="3" t="s">
        <v>91</v>
      </c>
      <c r="AG241" s="3" t="s">
        <v>1337</v>
      </c>
      <c r="AH241" s="6" t="s">
        <v>50</v>
      </c>
      <c r="AI241" s="3"/>
      <c r="AJ241" s="3" t="s">
        <v>823</v>
      </c>
      <c r="AK241" s="3" t="s">
        <v>48</v>
      </c>
    </row>
    <row r="242" spans="1:37" ht="15">
      <c r="A242" s="3">
        <v>250</v>
      </c>
      <c r="B242" s="3">
        <v>220</v>
      </c>
      <c r="C242" s="3" t="s">
        <v>1326</v>
      </c>
      <c r="D242" s="3" t="s">
        <v>1327</v>
      </c>
      <c r="E242" s="3" t="s">
        <v>357</v>
      </c>
      <c r="F242" s="3">
        <v>30</v>
      </c>
      <c r="G242" s="3" t="s">
        <v>364</v>
      </c>
      <c r="H242" s="3" t="s">
        <v>41</v>
      </c>
      <c r="I242" s="3" t="s">
        <v>40</v>
      </c>
      <c r="J242" s="3">
        <v>110</v>
      </c>
      <c r="K242" s="15">
        <f t="shared" ref="K242:K305" si="7">IF(J242="--","--",ROUND(J242,2-(1+INT(LOG10(ABS(J242))))))</f>
        <v>110</v>
      </c>
      <c r="L242" s="4">
        <v>41000</v>
      </c>
      <c r="M242" s="3" t="s">
        <v>62</v>
      </c>
      <c r="N242" s="3" t="s">
        <v>43</v>
      </c>
      <c r="O242" s="3" t="s">
        <v>41</v>
      </c>
      <c r="P242" s="7" t="s">
        <v>1328</v>
      </c>
      <c r="Q242" s="3" t="s">
        <v>1329</v>
      </c>
      <c r="R242" s="3">
        <v>3</v>
      </c>
      <c r="S242" s="3">
        <v>10</v>
      </c>
      <c r="T242" s="3">
        <v>10</v>
      </c>
      <c r="U242" s="3"/>
      <c r="V242" s="3"/>
      <c r="W242" s="3"/>
      <c r="X242" s="3">
        <v>300</v>
      </c>
      <c r="Y242" s="3"/>
      <c r="Z242" s="3" t="s">
        <v>46</v>
      </c>
      <c r="AA242" s="3"/>
      <c r="AB242" s="3" t="s">
        <v>48</v>
      </c>
      <c r="AC242" s="3" t="s">
        <v>1338</v>
      </c>
      <c r="AD242" s="3" t="s">
        <v>370</v>
      </c>
      <c r="AE242" s="3" t="s">
        <v>41</v>
      </c>
      <c r="AF242" s="3" t="s">
        <v>107</v>
      </c>
      <c r="AG242" s="3"/>
      <c r="AH242" s="6" t="s">
        <v>50</v>
      </c>
      <c r="AI242" s="3"/>
      <c r="AJ242" s="3" t="s">
        <v>823</v>
      </c>
      <c r="AK242" s="3" t="s">
        <v>48</v>
      </c>
    </row>
    <row r="243" spans="1:37" ht="15">
      <c r="A243" s="3">
        <v>250</v>
      </c>
      <c r="B243" s="3">
        <v>220</v>
      </c>
      <c r="C243" s="3" t="s">
        <v>1326</v>
      </c>
      <c r="D243" s="3" t="s">
        <v>1327</v>
      </c>
      <c r="E243" s="3" t="s">
        <v>39</v>
      </c>
      <c r="F243" s="3">
        <v>7200</v>
      </c>
      <c r="G243" s="3" t="s">
        <v>40</v>
      </c>
      <c r="H243" s="3" t="s">
        <v>41</v>
      </c>
      <c r="I243" s="3" t="s">
        <v>40</v>
      </c>
      <c r="J243" s="3">
        <v>7200</v>
      </c>
      <c r="K243" s="15">
        <f t="shared" si="7"/>
        <v>7200</v>
      </c>
      <c r="L243" s="4">
        <v>41000</v>
      </c>
      <c r="M243" s="3" t="s">
        <v>42</v>
      </c>
      <c r="N243" s="3" t="s">
        <v>54</v>
      </c>
      <c r="O243" s="3" t="s">
        <v>41</v>
      </c>
      <c r="P243" s="7" t="s">
        <v>1339</v>
      </c>
      <c r="Q243" s="3" t="s">
        <v>1061</v>
      </c>
      <c r="R243" s="3"/>
      <c r="S243" s="3">
        <v>10</v>
      </c>
      <c r="T243" s="3"/>
      <c r="U243" s="3"/>
      <c r="V243" s="3"/>
      <c r="W243" s="3"/>
      <c r="X243" s="3">
        <v>10</v>
      </c>
      <c r="Y243" s="3"/>
      <c r="Z243" s="3" t="s">
        <v>65</v>
      </c>
      <c r="AA243" s="3"/>
      <c r="AB243" s="3" t="s">
        <v>48</v>
      </c>
      <c r="AC243" s="3"/>
      <c r="AD243" s="3" t="s">
        <v>78</v>
      </c>
      <c r="AE243" s="3" t="s">
        <v>48</v>
      </c>
      <c r="AF243" s="3"/>
      <c r="AG243" s="3"/>
      <c r="AH243" s="6" t="s">
        <v>50</v>
      </c>
      <c r="AI243" s="3" t="s">
        <v>1340</v>
      </c>
      <c r="AJ243" s="3" t="s">
        <v>823</v>
      </c>
      <c r="AK243" s="3" t="s">
        <v>48</v>
      </c>
    </row>
    <row r="244" spans="1:37" ht="15">
      <c r="A244" s="3">
        <v>250</v>
      </c>
      <c r="B244" s="3">
        <v>220</v>
      </c>
      <c r="C244" s="3" t="s">
        <v>1326</v>
      </c>
      <c r="D244" s="3" t="s">
        <v>1327</v>
      </c>
      <c r="E244" s="3" t="s">
        <v>39</v>
      </c>
      <c r="F244" s="3">
        <v>7200</v>
      </c>
      <c r="G244" s="3" t="s">
        <v>40</v>
      </c>
      <c r="H244" s="3" t="s">
        <v>41</v>
      </c>
      <c r="I244" s="3" t="s">
        <v>40</v>
      </c>
      <c r="J244" s="3">
        <v>7200</v>
      </c>
      <c r="K244" s="15">
        <f t="shared" si="7"/>
        <v>7200</v>
      </c>
      <c r="L244" s="4">
        <v>41000</v>
      </c>
      <c r="M244" s="3" t="s">
        <v>42</v>
      </c>
      <c r="N244" s="3" t="s">
        <v>43</v>
      </c>
      <c r="O244" s="3" t="s">
        <v>41</v>
      </c>
      <c r="P244" s="7" t="s">
        <v>1339</v>
      </c>
      <c r="Q244" s="3" t="s">
        <v>1061</v>
      </c>
      <c r="R244" s="3"/>
      <c r="S244" s="3">
        <v>10</v>
      </c>
      <c r="T244" s="3"/>
      <c r="U244" s="3"/>
      <c r="V244" s="3"/>
      <c r="W244" s="3"/>
      <c r="X244" s="3">
        <v>10</v>
      </c>
      <c r="Y244" s="3"/>
      <c r="Z244" s="3" t="s">
        <v>65</v>
      </c>
      <c r="AA244" s="3"/>
      <c r="AB244" s="3" t="s">
        <v>48</v>
      </c>
      <c r="AC244" s="3"/>
      <c r="AD244" s="3" t="s">
        <v>78</v>
      </c>
      <c r="AE244" s="3" t="s">
        <v>48</v>
      </c>
      <c r="AF244" s="3"/>
      <c r="AG244" s="3"/>
      <c r="AH244" s="6" t="s">
        <v>50</v>
      </c>
      <c r="AI244" s="3" t="s">
        <v>1340</v>
      </c>
      <c r="AJ244" s="3" t="s">
        <v>823</v>
      </c>
      <c r="AK244" s="3" t="s">
        <v>48</v>
      </c>
    </row>
    <row r="245" spans="1:37" ht="15">
      <c r="A245" s="3">
        <v>250</v>
      </c>
      <c r="B245" s="3">
        <v>220</v>
      </c>
      <c r="C245" s="3" t="s">
        <v>1326</v>
      </c>
      <c r="D245" s="3" t="s">
        <v>1327</v>
      </c>
      <c r="E245" s="3" t="s">
        <v>39</v>
      </c>
      <c r="F245" s="3">
        <v>7200</v>
      </c>
      <c r="G245" s="3" t="s">
        <v>40</v>
      </c>
      <c r="H245" s="3" t="s">
        <v>41</v>
      </c>
      <c r="I245" s="3" t="s">
        <v>53</v>
      </c>
      <c r="J245" s="3">
        <v>3000</v>
      </c>
      <c r="K245" s="15">
        <f t="shared" si="7"/>
        <v>3000</v>
      </c>
      <c r="L245" s="4">
        <v>36251</v>
      </c>
      <c r="M245" s="3" t="s">
        <v>42</v>
      </c>
      <c r="N245" s="3" t="s">
        <v>54</v>
      </c>
      <c r="O245" s="3" t="s">
        <v>41</v>
      </c>
      <c r="P245" s="7" t="s">
        <v>1341</v>
      </c>
      <c r="Q245" s="3" t="s">
        <v>1342</v>
      </c>
      <c r="R245" s="3"/>
      <c r="S245" s="3">
        <v>10</v>
      </c>
      <c r="T245" s="3">
        <v>6</v>
      </c>
      <c r="U245" s="3"/>
      <c r="V245" s="3"/>
      <c r="W245" s="3"/>
      <c r="X245" s="3">
        <v>60</v>
      </c>
      <c r="Y245" s="3"/>
      <c r="Z245" s="3" t="s">
        <v>46</v>
      </c>
      <c r="AA245" s="3"/>
      <c r="AB245" s="3" t="s">
        <v>48</v>
      </c>
      <c r="AC245" s="3"/>
      <c r="AD245" s="3" t="s">
        <v>133</v>
      </c>
      <c r="AE245" s="3" t="s">
        <v>48</v>
      </c>
      <c r="AF245" s="3"/>
      <c r="AG245" s="3"/>
      <c r="AH245" s="6" t="s">
        <v>50</v>
      </c>
      <c r="AI245" s="3"/>
      <c r="AJ245" s="3" t="s">
        <v>823</v>
      </c>
      <c r="AK245" s="3" t="s">
        <v>48</v>
      </c>
    </row>
    <row r="246" spans="1:37" ht="15">
      <c r="A246" s="3">
        <v>254</v>
      </c>
      <c r="B246" s="3">
        <v>224</v>
      </c>
      <c r="C246" s="3" t="s">
        <v>1343</v>
      </c>
      <c r="D246" s="3" t="s">
        <v>1344</v>
      </c>
      <c r="E246" s="3" t="s">
        <v>39</v>
      </c>
      <c r="F246" s="3">
        <v>0.6</v>
      </c>
      <c r="G246" s="3" t="s">
        <v>40</v>
      </c>
      <c r="H246" s="3" t="s">
        <v>48</v>
      </c>
      <c r="I246" s="3" t="s">
        <v>40</v>
      </c>
      <c r="J246" s="3">
        <v>0.6</v>
      </c>
      <c r="K246" s="15">
        <f t="shared" si="7"/>
        <v>0.6</v>
      </c>
      <c r="L246" s="4">
        <v>44774</v>
      </c>
      <c r="M246" s="3" t="s">
        <v>86</v>
      </c>
      <c r="N246" s="3" t="s">
        <v>97</v>
      </c>
      <c r="O246" s="3" t="s">
        <v>41</v>
      </c>
      <c r="P246" s="7" t="s">
        <v>1345</v>
      </c>
      <c r="Q246" s="3" t="s">
        <v>1346</v>
      </c>
      <c r="R246" s="3">
        <v>3</v>
      </c>
      <c r="S246" s="3">
        <v>10</v>
      </c>
      <c r="T246" s="3"/>
      <c r="U246" s="3"/>
      <c r="V246" s="3"/>
      <c r="W246" s="3"/>
      <c r="X246" s="3">
        <v>30</v>
      </c>
      <c r="Y246" s="3"/>
      <c r="Z246" s="3" t="s">
        <v>65</v>
      </c>
      <c r="AA246" s="3" t="s">
        <v>1347</v>
      </c>
      <c r="AB246" s="3" t="s">
        <v>48</v>
      </c>
      <c r="AC246" s="3" t="s">
        <v>1348</v>
      </c>
      <c r="AD246" s="3" t="s">
        <v>116</v>
      </c>
      <c r="AE246" s="3" t="s">
        <v>41</v>
      </c>
      <c r="AF246" s="3" t="s">
        <v>107</v>
      </c>
      <c r="AG246" s="3" t="s">
        <v>1349</v>
      </c>
      <c r="AH246" s="6" t="s">
        <v>50</v>
      </c>
      <c r="AI246" s="3" t="s">
        <v>1350</v>
      </c>
      <c r="AJ246" s="3" t="s">
        <v>1351</v>
      </c>
      <c r="AK246" s="3" t="s">
        <v>41</v>
      </c>
    </row>
    <row r="247" spans="1:37" ht="15">
      <c r="A247" s="3">
        <v>255</v>
      </c>
      <c r="B247" s="3">
        <v>225</v>
      </c>
      <c r="C247" s="3" t="s">
        <v>1352</v>
      </c>
      <c r="D247" s="3" t="s">
        <v>1353</v>
      </c>
      <c r="E247" s="3" t="s">
        <v>357</v>
      </c>
      <c r="F247" s="3">
        <v>3</v>
      </c>
      <c r="G247" s="3" t="s">
        <v>53</v>
      </c>
      <c r="H247" s="3" t="s">
        <v>41</v>
      </c>
      <c r="I247" s="3" t="s">
        <v>53</v>
      </c>
      <c r="J247" s="3">
        <v>3</v>
      </c>
      <c r="K247" s="15">
        <f t="shared" si="7"/>
        <v>3</v>
      </c>
      <c r="L247" s="4">
        <v>36892</v>
      </c>
      <c r="M247" s="3" t="s">
        <v>62</v>
      </c>
      <c r="N247" s="3" t="s">
        <v>43</v>
      </c>
      <c r="O247" s="3" t="s">
        <v>41</v>
      </c>
      <c r="P247" s="7" t="s">
        <v>1354</v>
      </c>
      <c r="Q247" s="3" t="s">
        <v>1355</v>
      </c>
      <c r="R247" s="3">
        <v>3</v>
      </c>
      <c r="S247" s="3">
        <v>10</v>
      </c>
      <c r="T247" s="3"/>
      <c r="U247" s="3">
        <v>3</v>
      </c>
      <c r="V247" s="3"/>
      <c r="W247" s="3"/>
      <c r="X247" s="3">
        <v>100</v>
      </c>
      <c r="Y247" s="3"/>
      <c r="Z247" s="3" t="s">
        <v>65</v>
      </c>
      <c r="AA247" s="3"/>
      <c r="AB247" s="3" t="s">
        <v>41</v>
      </c>
      <c r="AC247" s="3" t="s">
        <v>1356</v>
      </c>
      <c r="AD247" s="3">
        <v>90</v>
      </c>
      <c r="AE247" s="3" t="s">
        <v>41</v>
      </c>
      <c r="AF247" s="3" t="s">
        <v>656</v>
      </c>
      <c r="AG247" s="3" t="s">
        <v>1357</v>
      </c>
      <c r="AH247" s="6" t="s">
        <v>50</v>
      </c>
      <c r="AI247" s="3" t="s">
        <v>1358</v>
      </c>
      <c r="AJ247" s="3" t="s">
        <v>1359</v>
      </c>
      <c r="AK247" s="3" t="s">
        <v>48</v>
      </c>
    </row>
    <row r="248" spans="1:37" ht="15">
      <c r="A248" s="3">
        <v>255</v>
      </c>
      <c r="B248" s="3">
        <v>225</v>
      </c>
      <c r="C248" s="3" t="s">
        <v>1352</v>
      </c>
      <c r="D248" s="3" t="s">
        <v>1353</v>
      </c>
      <c r="E248" s="3" t="s">
        <v>357</v>
      </c>
      <c r="F248" s="3">
        <v>3</v>
      </c>
      <c r="G248" s="3" t="s">
        <v>53</v>
      </c>
      <c r="H248" s="3" t="s">
        <v>41</v>
      </c>
      <c r="I248" s="3" t="s">
        <v>364</v>
      </c>
      <c r="J248" s="3">
        <v>1</v>
      </c>
      <c r="K248" s="15">
        <f t="shared" si="7"/>
        <v>1</v>
      </c>
      <c r="L248" s="4">
        <v>33695</v>
      </c>
      <c r="M248" s="3" t="s">
        <v>62</v>
      </c>
      <c r="N248" s="3" t="s">
        <v>43</v>
      </c>
      <c r="O248" s="3" t="s">
        <v>41</v>
      </c>
      <c r="P248" s="7" t="s">
        <v>1360</v>
      </c>
      <c r="Q248" s="3" t="s">
        <v>1361</v>
      </c>
      <c r="R248" s="3">
        <v>3</v>
      </c>
      <c r="S248" s="3">
        <v>10</v>
      </c>
      <c r="T248" s="3"/>
      <c r="U248" s="3">
        <v>10</v>
      </c>
      <c r="V248" s="3"/>
      <c r="W248" s="3"/>
      <c r="X248" s="3">
        <v>300</v>
      </c>
      <c r="Y248" s="3" t="s">
        <v>1362</v>
      </c>
      <c r="Z248" s="3" t="s">
        <v>65</v>
      </c>
      <c r="AA248" s="3"/>
      <c r="AB248" s="3" t="s">
        <v>41</v>
      </c>
      <c r="AC248" s="3" t="s">
        <v>1363</v>
      </c>
      <c r="AD248" s="3" t="s">
        <v>822</v>
      </c>
      <c r="AE248" s="3" t="s">
        <v>41</v>
      </c>
      <c r="AF248" s="3" t="s">
        <v>656</v>
      </c>
      <c r="AG248" s="3"/>
      <c r="AH248" s="6" t="s">
        <v>50</v>
      </c>
      <c r="AI248" s="3"/>
      <c r="AJ248" s="3" t="s">
        <v>1359</v>
      </c>
      <c r="AK248" s="3" t="s">
        <v>48</v>
      </c>
    </row>
    <row r="249" spans="1:37" ht="15">
      <c r="A249" s="3">
        <v>255</v>
      </c>
      <c r="B249" s="3">
        <v>225</v>
      </c>
      <c r="C249" s="3" t="s">
        <v>1352</v>
      </c>
      <c r="D249" s="3" t="s">
        <v>1353</v>
      </c>
      <c r="E249" s="3" t="s">
        <v>357</v>
      </c>
      <c r="F249" s="3">
        <v>3</v>
      </c>
      <c r="G249" s="3" t="s">
        <v>53</v>
      </c>
      <c r="H249" s="3" t="s">
        <v>41</v>
      </c>
      <c r="I249" s="3" t="s">
        <v>53</v>
      </c>
      <c r="J249" s="3">
        <v>3</v>
      </c>
      <c r="K249" s="15">
        <f t="shared" si="7"/>
        <v>3</v>
      </c>
      <c r="L249" s="4">
        <v>36892</v>
      </c>
      <c r="M249" s="3" t="s">
        <v>62</v>
      </c>
      <c r="N249" s="3" t="s">
        <v>54</v>
      </c>
      <c r="O249" s="3" t="s">
        <v>41</v>
      </c>
      <c r="P249" s="7" t="s">
        <v>1354</v>
      </c>
      <c r="Q249" s="3" t="s">
        <v>1364</v>
      </c>
      <c r="R249" s="3">
        <v>3</v>
      </c>
      <c r="S249" s="3">
        <v>10</v>
      </c>
      <c r="T249" s="3"/>
      <c r="U249" s="3">
        <v>3</v>
      </c>
      <c r="V249" s="3"/>
      <c r="W249" s="3"/>
      <c r="X249" s="3">
        <v>100</v>
      </c>
      <c r="Y249" s="3"/>
      <c r="Z249" s="3" t="s">
        <v>65</v>
      </c>
      <c r="AA249" s="3"/>
      <c r="AB249" s="3" t="s">
        <v>41</v>
      </c>
      <c r="AC249" s="3" t="s">
        <v>1356</v>
      </c>
      <c r="AD249" s="3">
        <v>90</v>
      </c>
      <c r="AE249" s="3" t="s">
        <v>41</v>
      </c>
      <c r="AF249" s="3" t="s">
        <v>656</v>
      </c>
      <c r="AG249" s="3" t="s">
        <v>1357</v>
      </c>
      <c r="AH249" s="6" t="s">
        <v>50</v>
      </c>
      <c r="AI249" s="3"/>
      <c r="AJ249" s="3" t="s">
        <v>1359</v>
      </c>
      <c r="AK249" s="3" t="s">
        <v>48</v>
      </c>
    </row>
    <row r="250" spans="1:37" ht="15">
      <c r="A250" s="3">
        <v>255</v>
      </c>
      <c r="B250" s="3">
        <v>225</v>
      </c>
      <c r="C250" s="3" t="s">
        <v>1352</v>
      </c>
      <c r="D250" s="3" t="s">
        <v>1353</v>
      </c>
      <c r="E250" s="3" t="s">
        <v>39</v>
      </c>
      <c r="F250" s="3">
        <v>1300</v>
      </c>
      <c r="G250" s="3" t="s">
        <v>53</v>
      </c>
      <c r="H250" s="3" t="s">
        <v>48</v>
      </c>
      <c r="I250" s="3" t="s">
        <v>53</v>
      </c>
      <c r="J250" s="3">
        <v>1300</v>
      </c>
      <c r="K250" s="15">
        <f t="shared" si="7"/>
        <v>1300</v>
      </c>
      <c r="L250" s="4">
        <v>36251</v>
      </c>
      <c r="M250" s="3" t="s">
        <v>42</v>
      </c>
      <c r="N250" s="3" t="s">
        <v>54</v>
      </c>
      <c r="O250" s="3" t="s">
        <v>41</v>
      </c>
      <c r="P250" s="7" t="s">
        <v>1365</v>
      </c>
      <c r="Q250" s="3" t="s">
        <v>1366</v>
      </c>
      <c r="R250" s="3"/>
      <c r="S250" s="3">
        <v>10</v>
      </c>
      <c r="T250" s="3">
        <v>6</v>
      </c>
      <c r="U250" s="3"/>
      <c r="V250" s="3"/>
      <c r="W250" s="3"/>
      <c r="X250" s="3">
        <v>60</v>
      </c>
      <c r="Y250" s="3"/>
      <c r="Z250" s="3" t="s">
        <v>46</v>
      </c>
      <c r="AA250" s="3"/>
      <c r="AB250" s="3" t="s">
        <v>48</v>
      </c>
      <c r="AC250" s="3" t="s">
        <v>1367</v>
      </c>
      <c r="AD250" s="3" t="s">
        <v>1009</v>
      </c>
      <c r="AE250" s="3" t="s">
        <v>48</v>
      </c>
      <c r="AF250" s="3"/>
      <c r="AG250" s="3" t="s">
        <v>1368</v>
      </c>
      <c r="AH250" s="6" t="s">
        <v>50</v>
      </c>
      <c r="AI250" s="3"/>
      <c r="AJ250" s="3" t="s">
        <v>1359</v>
      </c>
      <c r="AK250" s="3" t="s">
        <v>48</v>
      </c>
    </row>
    <row r="251" spans="1:37" ht="15">
      <c r="A251" s="3">
        <v>255</v>
      </c>
      <c r="B251" s="3">
        <v>225</v>
      </c>
      <c r="C251" s="3" t="s">
        <v>1352</v>
      </c>
      <c r="D251" s="3" t="s">
        <v>1353</v>
      </c>
      <c r="E251" s="3" t="s">
        <v>39</v>
      </c>
      <c r="F251" s="3">
        <v>1300</v>
      </c>
      <c r="G251" s="3" t="s">
        <v>53</v>
      </c>
      <c r="H251" s="3" t="s">
        <v>48</v>
      </c>
      <c r="I251" s="3" t="s">
        <v>53</v>
      </c>
      <c r="J251" s="3">
        <v>1300</v>
      </c>
      <c r="K251" s="15">
        <f t="shared" si="7"/>
        <v>1300</v>
      </c>
      <c r="L251" s="4">
        <v>36251</v>
      </c>
      <c r="M251" s="3" t="s">
        <v>42</v>
      </c>
      <c r="N251" s="3" t="s">
        <v>43</v>
      </c>
      <c r="O251" s="3" t="s">
        <v>41</v>
      </c>
      <c r="P251" s="7" t="s">
        <v>1365</v>
      </c>
      <c r="Q251" s="3" t="s">
        <v>1366</v>
      </c>
      <c r="R251" s="3"/>
      <c r="S251" s="3">
        <v>10</v>
      </c>
      <c r="T251" s="3">
        <v>6</v>
      </c>
      <c r="U251" s="3"/>
      <c r="V251" s="3"/>
      <c r="W251" s="3"/>
      <c r="X251" s="3">
        <v>60</v>
      </c>
      <c r="Y251" s="3"/>
      <c r="Z251" s="3" t="s">
        <v>46</v>
      </c>
      <c r="AA251" s="3"/>
      <c r="AB251" s="3" t="s">
        <v>48</v>
      </c>
      <c r="AC251" s="3" t="s">
        <v>1367</v>
      </c>
      <c r="AD251" s="3" t="s">
        <v>1009</v>
      </c>
      <c r="AE251" s="3" t="s">
        <v>48</v>
      </c>
      <c r="AF251" s="3"/>
      <c r="AG251" s="3" t="s">
        <v>1368</v>
      </c>
      <c r="AH251" s="6" t="s">
        <v>50</v>
      </c>
      <c r="AI251" s="3"/>
      <c r="AJ251" s="3" t="s">
        <v>1359</v>
      </c>
      <c r="AK251" s="3" t="s">
        <v>48</v>
      </c>
    </row>
    <row r="252" spans="1:37" ht="15">
      <c r="A252" s="3">
        <v>256</v>
      </c>
      <c r="B252" s="3">
        <v>226</v>
      </c>
      <c r="C252" s="3" t="s">
        <v>1369</v>
      </c>
      <c r="D252" s="3" t="s">
        <v>1370</v>
      </c>
      <c r="E252" s="3" t="s">
        <v>357</v>
      </c>
      <c r="F252" s="3">
        <v>20</v>
      </c>
      <c r="G252" s="3" t="s">
        <v>53</v>
      </c>
      <c r="H252" s="3" t="s">
        <v>41</v>
      </c>
      <c r="I252" s="3" t="s">
        <v>53</v>
      </c>
      <c r="J252" s="3">
        <v>20</v>
      </c>
      <c r="K252" s="15">
        <f t="shared" si="7"/>
        <v>20</v>
      </c>
      <c r="L252" s="4">
        <v>36892</v>
      </c>
      <c r="M252" s="3" t="s">
        <v>62</v>
      </c>
      <c r="N252" s="3" t="s">
        <v>43</v>
      </c>
      <c r="O252" s="3" t="s">
        <v>41</v>
      </c>
      <c r="P252" s="7" t="s">
        <v>1371</v>
      </c>
      <c r="Q252" s="3" t="s">
        <v>1372</v>
      </c>
      <c r="R252" s="3">
        <v>3</v>
      </c>
      <c r="S252" s="3">
        <v>10</v>
      </c>
      <c r="T252" s="3">
        <v>10</v>
      </c>
      <c r="U252" s="3"/>
      <c r="V252" s="3"/>
      <c r="W252" s="3"/>
      <c r="X252" s="3">
        <v>300</v>
      </c>
      <c r="Y252" s="3"/>
      <c r="Z252" s="3" t="s">
        <v>46</v>
      </c>
      <c r="AA252" s="3"/>
      <c r="AB252" s="3" t="s">
        <v>41</v>
      </c>
      <c r="AC252" s="3" t="s">
        <v>1373</v>
      </c>
      <c r="AD252" s="3" t="s">
        <v>370</v>
      </c>
      <c r="AE252" s="3" t="s">
        <v>41</v>
      </c>
      <c r="AF252" s="3" t="s">
        <v>656</v>
      </c>
      <c r="AG252" s="3" t="s">
        <v>1374</v>
      </c>
      <c r="AH252" s="6" t="s">
        <v>50</v>
      </c>
      <c r="AI252" s="3" t="s">
        <v>528</v>
      </c>
      <c r="AJ252" s="3" t="s">
        <v>1375</v>
      </c>
      <c r="AK252" s="3" t="s">
        <v>48</v>
      </c>
    </row>
    <row r="253" spans="1:37" ht="15">
      <c r="A253" s="3">
        <v>256</v>
      </c>
      <c r="B253" s="3">
        <v>226</v>
      </c>
      <c r="C253" s="3" t="s">
        <v>1369</v>
      </c>
      <c r="D253" s="3" t="s">
        <v>1370</v>
      </c>
      <c r="E253" s="3" t="s">
        <v>357</v>
      </c>
      <c r="F253" s="3">
        <v>20</v>
      </c>
      <c r="G253" s="3" t="s">
        <v>53</v>
      </c>
      <c r="H253" s="3" t="s">
        <v>41</v>
      </c>
      <c r="I253" s="3" t="s">
        <v>364</v>
      </c>
      <c r="J253" s="3">
        <v>20</v>
      </c>
      <c r="K253" s="15">
        <f t="shared" si="7"/>
        <v>20</v>
      </c>
      <c r="L253" s="4">
        <v>33725</v>
      </c>
      <c r="M253" s="3" t="s">
        <v>62</v>
      </c>
      <c r="N253" s="3" t="s">
        <v>43</v>
      </c>
      <c r="O253" s="3" t="s">
        <v>41</v>
      </c>
      <c r="P253" s="7" t="s">
        <v>1371</v>
      </c>
      <c r="Q253" s="3" t="s">
        <v>1376</v>
      </c>
      <c r="R253" s="3">
        <v>3</v>
      </c>
      <c r="S253" s="3">
        <v>10</v>
      </c>
      <c r="T253" s="3">
        <v>10</v>
      </c>
      <c r="U253" s="3"/>
      <c r="V253" s="3"/>
      <c r="W253" s="3"/>
      <c r="X253" s="3">
        <v>300</v>
      </c>
      <c r="Y253" s="3"/>
      <c r="Z253" s="3" t="s">
        <v>46</v>
      </c>
      <c r="AA253" s="3"/>
      <c r="AB253" s="3" t="s">
        <v>41</v>
      </c>
      <c r="AC253" s="3" t="s">
        <v>166</v>
      </c>
      <c r="AD253" s="3" t="s">
        <v>370</v>
      </c>
      <c r="AE253" s="3" t="s">
        <v>41</v>
      </c>
      <c r="AF253" s="3" t="s">
        <v>1377</v>
      </c>
      <c r="AG253" s="3" t="s">
        <v>1378</v>
      </c>
      <c r="AH253" s="6" t="s">
        <v>50</v>
      </c>
      <c r="AI253" s="3"/>
      <c r="AJ253" s="3" t="s">
        <v>1375</v>
      </c>
      <c r="AK253" s="3" t="s">
        <v>48</v>
      </c>
    </row>
    <row r="254" spans="1:37" ht="15">
      <c r="A254" s="3">
        <v>256</v>
      </c>
      <c r="B254" s="3">
        <v>226</v>
      </c>
      <c r="C254" s="3" t="s">
        <v>1369</v>
      </c>
      <c r="D254" s="3" t="s">
        <v>1370</v>
      </c>
      <c r="E254" s="3" t="s">
        <v>357</v>
      </c>
      <c r="F254" s="3">
        <v>20</v>
      </c>
      <c r="G254" s="3" t="s">
        <v>53</v>
      </c>
      <c r="H254" s="3" t="s">
        <v>41</v>
      </c>
      <c r="I254" s="3" t="s">
        <v>53</v>
      </c>
      <c r="J254" s="3">
        <v>20</v>
      </c>
      <c r="K254" s="15">
        <f t="shared" si="7"/>
        <v>20</v>
      </c>
      <c r="L254" s="4">
        <v>36892</v>
      </c>
      <c r="M254" s="3" t="s">
        <v>62</v>
      </c>
      <c r="N254" s="3" t="s">
        <v>1234</v>
      </c>
      <c r="O254" s="3" t="s">
        <v>41</v>
      </c>
      <c r="P254" s="7" t="s">
        <v>1371</v>
      </c>
      <c r="Q254" s="3" t="s">
        <v>1379</v>
      </c>
      <c r="R254" s="3">
        <v>3</v>
      </c>
      <c r="S254" s="3">
        <v>10</v>
      </c>
      <c r="T254" s="3">
        <v>10</v>
      </c>
      <c r="U254" s="3"/>
      <c r="V254" s="3"/>
      <c r="W254" s="3"/>
      <c r="X254" s="3">
        <v>300</v>
      </c>
      <c r="Y254" s="3"/>
      <c r="Z254" s="3" t="s">
        <v>46</v>
      </c>
      <c r="AA254" s="3"/>
      <c r="AB254" s="3" t="s">
        <v>41</v>
      </c>
      <c r="AC254" s="3" t="s">
        <v>1373</v>
      </c>
      <c r="AD254" s="3" t="s">
        <v>370</v>
      </c>
      <c r="AE254" s="3" t="s">
        <v>41</v>
      </c>
      <c r="AF254" s="3" t="s">
        <v>656</v>
      </c>
      <c r="AG254" s="3" t="s">
        <v>1374</v>
      </c>
      <c r="AH254" s="6" t="s">
        <v>50</v>
      </c>
      <c r="AI254" s="3"/>
      <c r="AJ254" s="3" t="s">
        <v>1375</v>
      </c>
      <c r="AK254" s="3" t="s">
        <v>48</v>
      </c>
    </row>
    <row r="255" spans="1:37" ht="15">
      <c r="A255" s="3">
        <v>258</v>
      </c>
      <c r="B255" s="3" t="s">
        <v>2165</v>
      </c>
      <c r="C255" s="3" t="s">
        <v>2166</v>
      </c>
      <c r="D255" s="3" t="s">
        <v>2167</v>
      </c>
      <c r="E255" s="3" t="s">
        <v>357</v>
      </c>
      <c r="F255" s="3">
        <v>70</v>
      </c>
      <c r="G255" s="3" t="s">
        <v>371</v>
      </c>
      <c r="H255" s="3" t="s">
        <v>48</v>
      </c>
      <c r="I255" s="3" t="s">
        <v>371</v>
      </c>
      <c r="J255" s="3">
        <v>70</v>
      </c>
      <c r="K255" s="15">
        <f t="shared" si="7"/>
        <v>70</v>
      </c>
      <c r="L255" s="4">
        <v>41400</v>
      </c>
      <c r="M255" s="3" t="s">
        <v>62</v>
      </c>
      <c r="N255" s="3" t="s">
        <v>97</v>
      </c>
      <c r="O255" s="3" t="s">
        <v>41</v>
      </c>
      <c r="P255" s="125" t="s">
        <v>2168</v>
      </c>
      <c r="Q255" s="3" t="s">
        <v>2169</v>
      </c>
      <c r="R255" s="3">
        <v>3</v>
      </c>
      <c r="S255" s="3">
        <v>10</v>
      </c>
      <c r="T255" s="3"/>
      <c r="U255" s="3">
        <v>10</v>
      </c>
      <c r="V255" s="3">
        <v>10</v>
      </c>
      <c r="W255" s="3"/>
      <c r="X255" s="3">
        <v>3000</v>
      </c>
      <c r="Y255" s="3"/>
      <c r="Z255" s="3" t="s">
        <v>65</v>
      </c>
      <c r="AA255" s="3"/>
      <c r="AB255" s="3" t="s">
        <v>48</v>
      </c>
      <c r="AC255" s="3" t="s">
        <v>171</v>
      </c>
      <c r="AD255" s="3" t="s">
        <v>219</v>
      </c>
      <c r="AE255" s="3" t="s">
        <v>41</v>
      </c>
      <c r="AF255" s="3" t="s">
        <v>2170</v>
      </c>
      <c r="AG255" s="3"/>
      <c r="AH255" s="6" t="s">
        <v>50</v>
      </c>
      <c r="AI255" s="3"/>
      <c r="AJ255" s="3" t="s">
        <v>2171</v>
      </c>
      <c r="AK255" s="3" t="s">
        <v>41</v>
      </c>
    </row>
    <row r="256" spans="1:37" ht="15">
      <c r="A256" s="3">
        <v>258</v>
      </c>
      <c r="B256" s="3" t="s">
        <v>2165</v>
      </c>
      <c r="C256" s="3" t="s">
        <v>2166</v>
      </c>
      <c r="D256" s="3" t="s">
        <v>2167</v>
      </c>
      <c r="E256" s="3" t="s">
        <v>357</v>
      </c>
      <c r="F256" s="3">
        <v>70</v>
      </c>
      <c r="G256" s="3" t="s">
        <v>371</v>
      </c>
      <c r="H256" s="3" t="s">
        <v>48</v>
      </c>
      <c r="I256" s="3" t="s">
        <v>371</v>
      </c>
      <c r="J256" s="3">
        <v>70</v>
      </c>
      <c r="K256" s="15">
        <f t="shared" si="7"/>
        <v>70</v>
      </c>
      <c r="L256" s="4">
        <v>41400</v>
      </c>
      <c r="M256" s="3" t="s">
        <v>62</v>
      </c>
      <c r="N256" s="3" t="s">
        <v>1822</v>
      </c>
      <c r="O256" s="3" t="s">
        <v>41</v>
      </c>
      <c r="P256" s="125" t="s">
        <v>2168</v>
      </c>
      <c r="Q256" s="3" t="s">
        <v>2169</v>
      </c>
      <c r="R256" s="3">
        <v>3</v>
      </c>
      <c r="S256" s="3">
        <v>10</v>
      </c>
      <c r="T256" s="3"/>
      <c r="U256" s="3">
        <v>10</v>
      </c>
      <c r="V256" s="3">
        <v>10</v>
      </c>
      <c r="W256" s="3"/>
      <c r="X256" s="3">
        <v>3000</v>
      </c>
      <c r="Y256" s="3"/>
      <c r="Z256" s="3" t="s">
        <v>65</v>
      </c>
      <c r="AA256" s="3"/>
      <c r="AB256" s="3" t="s">
        <v>48</v>
      </c>
      <c r="AC256" s="3" t="s">
        <v>171</v>
      </c>
      <c r="AD256" s="3" t="s">
        <v>219</v>
      </c>
      <c r="AE256" s="3" t="s">
        <v>41</v>
      </c>
      <c r="AF256" s="3" t="s">
        <v>2170</v>
      </c>
      <c r="AG256" s="3"/>
      <c r="AH256" s="6" t="s">
        <v>50</v>
      </c>
      <c r="AI256" s="3"/>
      <c r="AJ256" s="3" t="s">
        <v>2171</v>
      </c>
      <c r="AK256" s="3" t="s">
        <v>41</v>
      </c>
    </row>
    <row r="257" spans="1:37" ht="15">
      <c r="A257" s="3">
        <v>259</v>
      </c>
      <c r="B257" s="3">
        <v>228</v>
      </c>
      <c r="C257" s="3" t="s">
        <v>1380</v>
      </c>
      <c r="D257" s="3" t="s">
        <v>1381</v>
      </c>
      <c r="E257" s="3" t="s">
        <v>357</v>
      </c>
      <c r="F257" s="3">
        <v>8</v>
      </c>
      <c r="G257" s="3" t="s">
        <v>371</v>
      </c>
      <c r="H257" s="3" t="s">
        <v>48</v>
      </c>
      <c r="I257" s="3" t="s">
        <v>371</v>
      </c>
      <c r="J257" s="3">
        <v>8</v>
      </c>
      <c r="K257" s="15">
        <f t="shared" si="7"/>
        <v>8</v>
      </c>
      <c r="L257" s="4">
        <v>41899</v>
      </c>
      <c r="M257" s="3" t="s">
        <v>62</v>
      </c>
      <c r="N257" s="3" t="s">
        <v>43</v>
      </c>
      <c r="O257" s="3" t="s">
        <v>41</v>
      </c>
      <c r="P257" s="7" t="s">
        <v>1382</v>
      </c>
      <c r="Q257" s="3" t="s">
        <v>1383</v>
      </c>
      <c r="R257" s="3">
        <v>3</v>
      </c>
      <c r="S257" s="3">
        <v>10</v>
      </c>
      <c r="T257" s="3"/>
      <c r="U257" s="3"/>
      <c r="V257" s="3">
        <v>3</v>
      </c>
      <c r="W257" s="3"/>
      <c r="X257" s="3">
        <v>100</v>
      </c>
      <c r="Y257" s="3"/>
      <c r="Z257" s="3" t="s">
        <v>65</v>
      </c>
      <c r="AA257" s="3" t="s">
        <v>1384</v>
      </c>
      <c r="AB257" s="3" t="s">
        <v>41</v>
      </c>
      <c r="AC257" s="3" t="s">
        <v>1385</v>
      </c>
      <c r="AD257" s="3" t="s">
        <v>1386</v>
      </c>
      <c r="AE257" s="3" t="s">
        <v>41</v>
      </c>
      <c r="AF257" s="3" t="s">
        <v>1387</v>
      </c>
      <c r="AG257" s="3" t="s">
        <v>1388</v>
      </c>
      <c r="AH257" s="6" t="s">
        <v>50</v>
      </c>
      <c r="AI257" s="3"/>
      <c r="AJ257" s="3" t="s">
        <v>1375</v>
      </c>
      <c r="AK257" s="3" t="s">
        <v>48</v>
      </c>
    </row>
    <row r="258" spans="1:37" ht="15">
      <c r="A258" s="3">
        <v>260</v>
      </c>
      <c r="B258" s="3">
        <v>229</v>
      </c>
      <c r="C258" s="3" t="s">
        <v>1389</v>
      </c>
      <c r="D258" s="3" t="s">
        <v>1390</v>
      </c>
      <c r="E258" s="3" t="s">
        <v>357</v>
      </c>
      <c r="F258" s="3">
        <v>260</v>
      </c>
      <c r="G258" s="3" t="s">
        <v>40</v>
      </c>
      <c r="H258" s="3" t="s">
        <v>41</v>
      </c>
      <c r="I258" s="3" t="s">
        <v>40</v>
      </c>
      <c r="J258" s="3">
        <v>260</v>
      </c>
      <c r="K258" s="15">
        <f t="shared" si="7"/>
        <v>260</v>
      </c>
      <c r="L258" s="4">
        <v>40483</v>
      </c>
      <c r="M258" s="3" t="s">
        <v>86</v>
      </c>
      <c r="N258" s="3" t="s">
        <v>333</v>
      </c>
      <c r="O258" s="3" t="s">
        <v>41</v>
      </c>
      <c r="P258" s="7" t="s">
        <v>1391</v>
      </c>
      <c r="Q258" s="3" t="s">
        <v>1392</v>
      </c>
      <c r="R258" s="3">
        <v>3</v>
      </c>
      <c r="S258" s="3">
        <v>10</v>
      </c>
      <c r="T258" s="3">
        <v>10</v>
      </c>
      <c r="U258" s="3"/>
      <c r="V258" s="3"/>
      <c r="W258" s="3"/>
      <c r="X258" s="3">
        <v>300</v>
      </c>
      <c r="Y258" s="3"/>
      <c r="Z258" s="3" t="s">
        <v>46</v>
      </c>
      <c r="AA258" s="3"/>
      <c r="AB258" s="3" t="s">
        <v>41</v>
      </c>
      <c r="AC258" s="3" t="s">
        <v>1393</v>
      </c>
      <c r="AD258" s="3" t="s">
        <v>445</v>
      </c>
      <c r="AE258" s="3" t="s">
        <v>41</v>
      </c>
      <c r="AF258" s="3" t="s">
        <v>1393</v>
      </c>
      <c r="AG258" s="3"/>
      <c r="AH258" s="6" t="s">
        <v>50</v>
      </c>
      <c r="AI258" s="3" t="s">
        <v>1394</v>
      </c>
      <c r="AJ258" s="3" t="s">
        <v>1395</v>
      </c>
      <c r="AK258" s="3" t="s">
        <v>48</v>
      </c>
    </row>
    <row r="259" spans="1:37" ht="15">
      <c r="A259" s="3">
        <v>260</v>
      </c>
      <c r="B259" s="3">
        <v>229</v>
      </c>
      <c r="C259" s="3" t="s">
        <v>1389</v>
      </c>
      <c r="D259" s="3" t="s">
        <v>1390</v>
      </c>
      <c r="E259" s="3" t="s">
        <v>357</v>
      </c>
      <c r="F259" s="3">
        <v>260</v>
      </c>
      <c r="G259" s="3" t="s">
        <v>40</v>
      </c>
      <c r="H259" s="3" t="s">
        <v>41</v>
      </c>
      <c r="I259" s="3" t="s">
        <v>364</v>
      </c>
      <c r="J259" s="3">
        <v>1000</v>
      </c>
      <c r="K259" s="15">
        <f t="shared" si="7"/>
        <v>1000</v>
      </c>
      <c r="L259" s="4">
        <v>33298</v>
      </c>
      <c r="M259" s="3" t="s">
        <v>62</v>
      </c>
      <c r="N259" s="3" t="s">
        <v>120</v>
      </c>
      <c r="O259" s="3" t="s">
        <v>41</v>
      </c>
      <c r="P259" s="7" t="s">
        <v>1396</v>
      </c>
      <c r="Q259" s="3" t="s">
        <v>1397</v>
      </c>
      <c r="R259" s="3">
        <v>3</v>
      </c>
      <c r="S259" s="3">
        <v>10</v>
      </c>
      <c r="T259" s="3"/>
      <c r="U259" s="3"/>
      <c r="V259" s="3">
        <v>10</v>
      </c>
      <c r="W259" s="3"/>
      <c r="X259" s="3">
        <v>300</v>
      </c>
      <c r="Y259" s="3"/>
      <c r="Z259" s="3" t="s">
        <v>65</v>
      </c>
      <c r="AA259" s="3"/>
      <c r="AB259" s="3" t="s">
        <v>48</v>
      </c>
      <c r="AC259" s="3" t="s">
        <v>1398</v>
      </c>
      <c r="AD259" s="3" t="s">
        <v>1399</v>
      </c>
      <c r="AE259" s="3" t="s">
        <v>48</v>
      </c>
      <c r="AF259" s="3" t="s">
        <v>1400</v>
      </c>
      <c r="AG259" s="3"/>
      <c r="AH259" s="6" t="s">
        <v>50</v>
      </c>
      <c r="AI259" s="3"/>
      <c r="AJ259" s="3" t="s">
        <v>1395</v>
      </c>
      <c r="AK259" s="3" t="s">
        <v>48</v>
      </c>
    </row>
    <row r="260" spans="1:37" ht="15">
      <c r="A260" s="3">
        <v>260</v>
      </c>
      <c r="B260" s="3">
        <v>229</v>
      </c>
      <c r="C260" s="3" t="s">
        <v>1389</v>
      </c>
      <c r="D260" s="3" t="s">
        <v>1390</v>
      </c>
      <c r="E260" s="3" t="s">
        <v>357</v>
      </c>
      <c r="F260" s="3">
        <v>260</v>
      </c>
      <c r="G260" s="3" t="s">
        <v>40</v>
      </c>
      <c r="H260" s="3" t="s">
        <v>41</v>
      </c>
      <c r="I260" s="3" t="s">
        <v>53</v>
      </c>
      <c r="J260" s="3">
        <v>2000</v>
      </c>
      <c r="K260" s="15">
        <f t="shared" si="7"/>
        <v>2000</v>
      </c>
      <c r="L260" s="4">
        <v>36557</v>
      </c>
      <c r="M260" s="3" t="s">
        <v>62</v>
      </c>
      <c r="N260" s="3" t="s">
        <v>333</v>
      </c>
      <c r="O260" s="3" t="s">
        <v>41</v>
      </c>
      <c r="P260" s="7" t="s">
        <v>1401</v>
      </c>
      <c r="Q260" s="3" t="s">
        <v>1402</v>
      </c>
      <c r="R260" s="3">
        <v>3</v>
      </c>
      <c r="S260" s="3">
        <v>10</v>
      </c>
      <c r="T260" s="3"/>
      <c r="U260" s="3"/>
      <c r="V260" s="3"/>
      <c r="W260" s="3"/>
      <c r="X260" s="3">
        <v>30</v>
      </c>
      <c r="Y260" s="3"/>
      <c r="Z260" s="3" t="s">
        <v>65</v>
      </c>
      <c r="AA260" s="3"/>
      <c r="AB260" s="3" t="s">
        <v>48</v>
      </c>
      <c r="AC260" s="3" t="s">
        <v>1398</v>
      </c>
      <c r="AD260" s="3" t="s">
        <v>1403</v>
      </c>
      <c r="AE260" s="3" t="s">
        <v>41</v>
      </c>
      <c r="AF260" s="3" t="s">
        <v>1187</v>
      </c>
      <c r="AG260" s="3"/>
      <c r="AH260" s="6" t="s">
        <v>50</v>
      </c>
      <c r="AI260" s="3"/>
      <c r="AJ260" s="3" t="s">
        <v>1395</v>
      </c>
      <c r="AK260" s="3" t="s">
        <v>48</v>
      </c>
    </row>
    <row r="261" spans="1:37" ht="15">
      <c r="A261" s="3">
        <v>260</v>
      </c>
      <c r="B261" s="3">
        <v>229</v>
      </c>
      <c r="C261" s="3" t="s">
        <v>1389</v>
      </c>
      <c r="D261" s="3" t="s">
        <v>1390</v>
      </c>
      <c r="E261" s="3" t="s">
        <v>357</v>
      </c>
      <c r="F261" s="3">
        <v>260</v>
      </c>
      <c r="G261" s="3" t="s">
        <v>40</v>
      </c>
      <c r="H261" s="3" t="s">
        <v>41</v>
      </c>
      <c r="I261" s="3" t="s">
        <v>53</v>
      </c>
      <c r="J261" s="3">
        <v>2000</v>
      </c>
      <c r="K261" s="15">
        <f t="shared" si="7"/>
        <v>2000</v>
      </c>
      <c r="L261" s="4">
        <v>36557</v>
      </c>
      <c r="M261" s="3" t="s">
        <v>62</v>
      </c>
      <c r="N261" s="3" t="s">
        <v>215</v>
      </c>
      <c r="O261" s="3" t="s">
        <v>41</v>
      </c>
      <c r="P261" s="7" t="s">
        <v>1401</v>
      </c>
      <c r="Q261" s="3" t="s">
        <v>1402</v>
      </c>
      <c r="R261" s="3">
        <v>3</v>
      </c>
      <c r="S261" s="3">
        <v>10</v>
      </c>
      <c r="T261" s="3"/>
      <c r="U261" s="3"/>
      <c r="V261" s="3"/>
      <c r="W261" s="3"/>
      <c r="X261" s="3">
        <v>30</v>
      </c>
      <c r="Y261" s="3"/>
      <c r="Z261" s="3" t="s">
        <v>65</v>
      </c>
      <c r="AA261" s="3"/>
      <c r="AB261" s="3" t="s">
        <v>48</v>
      </c>
      <c r="AC261" s="3" t="s">
        <v>1398</v>
      </c>
      <c r="AD261" s="3" t="s">
        <v>1403</v>
      </c>
      <c r="AE261" s="3" t="s">
        <v>41</v>
      </c>
      <c r="AF261" s="3" t="s">
        <v>1187</v>
      </c>
      <c r="AG261" s="3"/>
      <c r="AH261" s="6" t="s">
        <v>50</v>
      </c>
      <c r="AI261" s="3"/>
      <c r="AJ261" s="3" t="s">
        <v>1395</v>
      </c>
      <c r="AK261" s="3" t="s">
        <v>48</v>
      </c>
    </row>
    <row r="262" spans="1:37" ht="15">
      <c r="A262" s="3">
        <v>260</v>
      </c>
      <c r="B262" s="3">
        <v>229</v>
      </c>
      <c r="C262" s="3" t="s">
        <v>1389</v>
      </c>
      <c r="D262" s="3" t="s">
        <v>1390</v>
      </c>
      <c r="E262" s="3" t="s">
        <v>357</v>
      </c>
      <c r="F262" s="3">
        <v>260</v>
      </c>
      <c r="G262" s="3" t="s">
        <v>40</v>
      </c>
      <c r="H262" s="3" t="s">
        <v>41</v>
      </c>
      <c r="I262" s="3" t="s">
        <v>53</v>
      </c>
      <c r="J262" s="3">
        <v>2000</v>
      </c>
      <c r="K262" s="15">
        <f t="shared" si="7"/>
        <v>2000</v>
      </c>
      <c r="L262" s="4">
        <v>36557</v>
      </c>
      <c r="M262" s="3" t="s">
        <v>62</v>
      </c>
      <c r="N262" s="3" t="s">
        <v>274</v>
      </c>
      <c r="O262" s="3" t="s">
        <v>41</v>
      </c>
      <c r="P262" s="7" t="s">
        <v>1401</v>
      </c>
      <c r="Q262" s="3" t="s">
        <v>1402</v>
      </c>
      <c r="R262" s="3">
        <v>3</v>
      </c>
      <c r="S262" s="3">
        <v>10</v>
      </c>
      <c r="T262" s="3"/>
      <c r="U262" s="3"/>
      <c r="V262" s="3"/>
      <c r="W262" s="3"/>
      <c r="X262" s="3">
        <v>30</v>
      </c>
      <c r="Y262" s="3"/>
      <c r="Z262" s="3" t="s">
        <v>65</v>
      </c>
      <c r="AA262" s="3"/>
      <c r="AB262" s="3" t="s">
        <v>48</v>
      </c>
      <c r="AC262" s="3" t="s">
        <v>1398</v>
      </c>
      <c r="AD262" s="3" t="s">
        <v>1403</v>
      </c>
      <c r="AE262" s="3" t="s">
        <v>41</v>
      </c>
      <c r="AF262" s="3" t="s">
        <v>1187</v>
      </c>
      <c r="AG262" s="3"/>
      <c r="AH262" s="6" t="s">
        <v>50</v>
      </c>
      <c r="AI262" s="3"/>
      <c r="AJ262" s="3" t="s">
        <v>1395</v>
      </c>
      <c r="AK262" s="3" t="s">
        <v>48</v>
      </c>
    </row>
    <row r="263" spans="1:37" ht="15">
      <c r="A263" s="3">
        <v>260</v>
      </c>
      <c r="B263" s="3">
        <v>229</v>
      </c>
      <c r="C263" s="3" t="s">
        <v>1389</v>
      </c>
      <c r="D263" s="3" t="s">
        <v>1390</v>
      </c>
      <c r="E263" s="3" t="s">
        <v>357</v>
      </c>
      <c r="F263" s="3">
        <v>260</v>
      </c>
      <c r="G263" s="3" t="s">
        <v>40</v>
      </c>
      <c r="H263" s="3" t="s">
        <v>41</v>
      </c>
      <c r="I263" s="3" t="s">
        <v>371</v>
      </c>
      <c r="J263" s="3">
        <v>9000</v>
      </c>
      <c r="K263" s="15">
        <f t="shared" si="7"/>
        <v>9000</v>
      </c>
      <c r="L263" s="4">
        <v>40066</v>
      </c>
      <c r="M263" s="3" t="s">
        <v>62</v>
      </c>
      <c r="N263" s="3" t="s">
        <v>97</v>
      </c>
      <c r="O263" s="3" t="s">
        <v>41</v>
      </c>
      <c r="P263" s="7" t="s">
        <v>1404</v>
      </c>
      <c r="Q263" s="3" t="s">
        <v>1405</v>
      </c>
      <c r="R263" s="3">
        <v>3</v>
      </c>
      <c r="S263" s="3">
        <v>10</v>
      </c>
      <c r="T263" s="3">
        <v>3</v>
      </c>
      <c r="U263" s="3"/>
      <c r="V263" s="3"/>
      <c r="W263" s="3"/>
      <c r="X263" s="3">
        <v>100</v>
      </c>
      <c r="Y263" s="3"/>
      <c r="Z263" s="3" t="s">
        <v>46</v>
      </c>
      <c r="AA263" s="3"/>
      <c r="AB263" s="3" t="s">
        <v>48</v>
      </c>
      <c r="AC263" s="3" t="s">
        <v>1398</v>
      </c>
      <c r="AD263" s="3" t="s">
        <v>219</v>
      </c>
      <c r="AE263" s="3" t="s">
        <v>48</v>
      </c>
      <c r="AF263" s="3" t="s">
        <v>1406</v>
      </c>
      <c r="AG263" s="3"/>
      <c r="AH263" s="6" t="s">
        <v>50</v>
      </c>
      <c r="AI263" s="3"/>
      <c r="AJ263" s="3" t="s">
        <v>1395</v>
      </c>
      <c r="AK263" s="3" t="s">
        <v>48</v>
      </c>
    </row>
    <row r="264" spans="1:37" ht="15">
      <c r="A264" s="3">
        <v>260</v>
      </c>
      <c r="B264" s="3">
        <v>229</v>
      </c>
      <c r="C264" s="3" t="s">
        <v>1389</v>
      </c>
      <c r="D264" s="3" t="s">
        <v>1390</v>
      </c>
      <c r="E264" s="3" t="s">
        <v>39</v>
      </c>
      <c r="F264" s="3">
        <v>22000</v>
      </c>
      <c r="G264" s="3" t="s">
        <v>40</v>
      </c>
      <c r="H264" s="3" t="s">
        <v>48</v>
      </c>
      <c r="I264" s="3" t="s">
        <v>40</v>
      </c>
      <c r="J264" s="3">
        <v>22000</v>
      </c>
      <c r="K264" s="15">
        <f t="shared" si="7"/>
        <v>22000</v>
      </c>
      <c r="L264" s="4">
        <v>40483</v>
      </c>
      <c r="M264" s="3" t="s">
        <v>86</v>
      </c>
      <c r="N264" s="3" t="s">
        <v>97</v>
      </c>
      <c r="O264" s="3" t="s">
        <v>41</v>
      </c>
      <c r="P264" s="7" t="s">
        <v>1407</v>
      </c>
      <c r="Q264" s="3" t="s">
        <v>1408</v>
      </c>
      <c r="R264" s="3">
        <v>3</v>
      </c>
      <c r="S264" s="3">
        <v>10</v>
      </c>
      <c r="T264" s="3"/>
      <c r="U264" s="3"/>
      <c r="V264" s="3"/>
      <c r="W264" s="3"/>
      <c r="X264" s="3">
        <v>30</v>
      </c>
      <c r="Y264" s="3"/>
      <c r="Z264" s="3" t="s">
        <v>114</v>
      </c>
      <c r="AA264" s="3"/>
      <c r="AB264" s="3" t="s">
        <v>41</v>
      </c>
      <c r="AC264" s="3" t="s">
        <v>1393</v>
      </c>
      <c r="AD264" s="3" t="s">
        <v>1409</v>
      </c>
      <c r="AE264" s="3" t="s">
        <v>41</v>
      </c>
      <c r="AF264" s="3" t="s">
        <v>1393</v>
      </c>
      <c r="AG264" s="3"/>
      <c r="AH264" s="6" t="s">
        <v>50</v>
      </c>
      <c r="AI264" s="3" t="s">
        <v>1410</v>
      </c>
      <c r="AJ264" s="3" t="s">
        <v>1395</v>
      </c>
      <c r="AK264" s="3" t="s">
        <v>48</v>
      </c>
    </row>
    <row r="265" spans="1:37" ht="15">
      <c r="A265" s="3">
        <v>261</v>
      </c>
      <c r="B265" s="3">
        <v>231</v>
      </c>
      <c r="C265" s="3" t="s">
        <v>2424</v>
      </c>
      <c r="D265" s="3" t="s">
        <v>2425</v>
      </c>
      <c r="E265" s="3" t="s">
        <v>357</v>
      </c>
      <c r="F265" s="3">
        <v>6100</v>
      </c>
      <c r="G265" s="3" t="s">
        <v>61</v>
      </c>
      <c r="H265" s="3" t="s">
        <v>48</v>
      </c>
      <c r="I265" s="3" t="s">
        <v>61</v>
      </c>
      <c r="J265" s="3">
        <v>6100</v>
      </c>
      <c r="K265" s="15">
        <f t="shared" si="7"/>
        <v>6100</v>
      </c>
      <c r="L265" s="4">
        <v>45356</v>
      </c>
      <c r="M265" s="3" t="s">
        <v>62</v>
      </c>
      <c r="N265" s="3" t="s">
        <v>274</v>
      </c>
      <c r="O265" s="3" t="s">
        <v>41</v>
      </c>
      <c r="P265" s="7" t="s">
        <v>2426</v>
      </c>
      <c r="Q265" s="3" t="s">
        <v>2427</v>
      </c>
      <c r="R265" s="3">
        <v>3</v>
      </c>
      <c r="S265" s="3">
        <v>10</v>
      </c>
      <c r="T265" s="3"/>
      <c r="U265" s="3"/>
      <c r="V265" s="3">
        <v>3</v>
      </c>
      <c r="W265" s="3"/>
      <c r="X265" s="3">
        <v>100</v>
      </c>
      <c r="Y265" s="3"/>
      <c r="Z265" s="3" t="s">
        <v>65</v>
      </c>
      <c r="AA265" s="3"/>
      <c r="AB265" s="3" t="s">
        <v>48</v>
      </c>
      <c r="AC265" s="3" t="s">
        <v>124</v>
      </c>
      <c r="AD265" s="3" t="s">
        <v>370</v>
      </c>
      <c r="AE265" s="3" t="s">
        <v>41</v>
      </c>
      <c r="AF265" s="3" t="s">
        <v>107</v>
      </c>
      <c r="AG265" s="3" t="s">
        <v>2397</v>
      </c>
      <c r="AH265" s="6" t="s">
        <v>50</v>
      </c>
      <c r="AI265" s="3"/>
      <c r="AJ265" s="3" t="s">
        <v>2428</v>
      </c>
      <c r="AK265" s="3" t="s">
        <v>41</v>
      </c>
    </row>
    <row r="266" spans="1:37" ht="15">
      <c r="A266" s="3">
        <v>261</v>
      </c>
      <c r="B266" s="3">
        <v>231</v>
      </c>
      <c r="C266" s="3" t="s">
        <v>2424</v>
      </c>
      <c r="D266" s="3" t="s">
        <v>2425</v>
      </c>
      <c r="E266" s="3" t="s">
        <v>39</v>
      </c>
      <c r="F266" s="3">
        <v>570000</v>
      </c>
      <c r="G266" s="3" t="s">
        <v>61</v>
      </c>
      <c r="H266" s="3" t="s">
        <v>48</v>
      </c>
      <c r="I266" s="3" t="s">
        <v>61</v>
      </c>
      <c r="J266" s="3">
        <v>570000</v>
      </c>
      <c r="K266" s="15">
        <f t="shared" si="7"/>
        <v>570000</v>
      </c>
      <c r="L266" s="4">
        <v>45356</v>
      </c>
      <c r="M266" s="3" t="s">
        <v>62</v>
      </c>
      <c r="N266" s="3" t="s">
        <v>274</v>
      </c>
      <c r="O266" s="3" t="s">
        <v>41</v>
      </c>
      <c r="P266" s="7" t="s">
        <v>2429</v>
      </c>
      <c r="Q266" s="3" t="s">
        <v>2430</v>
      </c>
      <c r="R266" s="3">
        <v>3</v>
      </c>
      <c r="S266" s="3">
        <v>10</v>
      </c>
      <c r="T266" s="3"/>
      <c r="U266" s="3"/>
      <c r="V266" s="3">
        <v>3</v>
      </c>
      <c r="W266" s="3"/>
      <c r="X266" s="3">
        <v>100</v>
      </c>
      <c r="Y266" s="3"/>
      <c r="Z266" s="3" t="s">
        <v>65</v>
      </c>
      <c r="AA266" s="3"/>
      <c r="AB266" s="3" t="s">
        <v>48</v>
      </c>
      <c r="AC266" s="3" t="s">
        <v>124</v>
      </c>
      <c r="AD266" s="3" t="s">
        <v>228</v>
      </c>
      <c r="AE266" s="3" t="s">
        <v>48</v>
      </c>
      <c r="AF266" s="3"/>
      <c r="AG266" s="3" t="s">
        <v>2397</v>
      </c>
      <c r="AH266" s="6" t="s">
        <v>50</v>
      </c>
      <c r="AI266" s="3"/>
      <c r="AJ266" s="3" t="s">
        <v>2428</v>
      </c>
      <c r="AK266" s="3" t="s">
        <v>41</v>
      </c>
    </row>
    <row r="267" spans="1:37" ht="15">
      <c r="A267" s="3">
        <v>262</v>
      </c>
      <c r="B267" s="3">
        <v>232</v>
      </c>
      <c r="C267" s="3" t="s">
        <v>1411</v>
      </c>
      <c r="D267" s="3" t="s">
        <v>1412</v>
      </c>
      <c r="E267" s="3" t="s">
        <v>357</v>
      </c>
      <c r="F267" s="3">
        <v>9</v>
      </c>
      <c r="G267" s="3" t="s">
        <v>364</v>
      </c>
      <c r="H267" s="3" t="s">
        <v>41</v>
      </c>
      <c r="I267" s="3" t="s">
        <v>364</v>
      </c>
      <c r="J267" s="3">
        <v>9</v>
      </c>
      <c r="K267" s="15">
        <f t="shared" si="7"/>
        <v>9</v>
      </c>
      <c r="L267" s="4">
        <v>38197</v>
      </c>
      <c r="M267" s="3" t="s">
        <v>186</v>
      </c>
      <c r="N267" s="3" t="s">
        <v>43</v>
      </c>
      <c r="O267" s="3" t="s">
        <v>41</v>
      </c>
      <c r="P267" s="7" t="s">
        <v>1413</v>
      </c>
      <c r="Q267" s="3" t="s">
        <v>1414</v>
      </c>
      <c r="R267" s="3">
        <v>3</v>
      </c>
      <c r="S267" s="3">
        <v>10</v>
      </c>
      <c r="T267" s="3"/>
      <c r="U267" s="3"/>
      <c r="V267" s="3">
        <v>10</v>
      </c>
      <c r="W267" s="3"/>
      <c r="X267" s="3">
        <v>300</v>
      </c>
      <c r="Y267" s="3"/>
      <c r="Z267" s="3" t="s">
        <v>190</v>
      </c>
      <c r="AA267" s="3"/>
      <c r="AB267" s="3" t="s">
        <v>41</v>
      </c>
      <c r="AC267" s="3" t="s">
        <v>1415</v>
      </c>
      <c r="AD267" s="3" t="s">
        <v>1403</v>
      </c>
      <c r="AE267" s="3" t="s">
        <v>41</v>
      </c>
      <c r="AF267" s="3" t="s">
        <v>107</v>
      </c>
      <c r="AG267" s="3"/>
      <c r="AH267" s="6" t="s">
        <v>50</v>
      </c>
      <c r="AI267" s="3" t="s">
        <v>1416</v>
      </c>
      <c r="AJ267" s="3" t="s">
        <v>1417</v>
      </c>
      <c r="AK267" s="3" t="s">
        <v>48</v>
      </c>
    </row>
    <row r="268" spans="1:37" ht="15">
      <c r="A268" s="3">
        <v>262</v>
      </c>
      <c r="B268" s="3">
        <v>232</v>
      </c>
      <c r="C268" s="3" t="s">
        <v>1411</v>
      </c>
      <c r="D268" s="3" t="s">
        <v>1412</v>
      </c>
      <c r="E268" s="3" t="s">
        <v>357</v>
      </c>
      <c r="F268" s="3">
        <v>9</v>
      </c>
      <c r="G268" s="3" t="s">
        <v>364</v>
      </c>
      <c r="H268" s="3" t="s">
        <v>41</v>
      </c>
      <c r="I268" s="3" t="s">
        <v>53</v>
      </c>
      <c r="J268" s="3">
        <v>0.8</v>
      </c>
      <c r="K268" s="15">
        <f t="shared" si="7"/>
        <v>0.8</v>
      </c>
      <c r="L268" s="4">
        <v>37226</v>
      </c>
      <c r="M268" s="3" t="s">
        <v>42</v>
      </c>
      <c r="N268" s="3" t="s">
        <v>489</v>
      </c>
      <c r="O268" s="3" t="s">
        <v>41</v>
      </c>
      <c r="P268" s="7" t="s">
        <v>1418</v>
      </c>
      <c r="Q268" s="3" t="s">
        <v>1419</v>
      </c>
      <c r="R268" s="3"/>
      <c r="S268" s="3">
        <v>10</v>
      </c>
      <c r="T268" s="3">
        <v>10</v>
      </c>
      <c r="U268" s="3">
        <v>3</v>
      </c>
      <c r="V268" s="3"/>
      <c r="W268" s="3"/>
      <c r="X268" s="3">
        <v>300</v>
      </c>
      <c r="Y268" s="3"/>
      <c r="Z268" s="3" t="s">
        <v>46</v>
      </c>
      <c r="AA268" s="3"/>
      <c r="AB268" s="3" t="s">
        <v>48</v>
      </c>
      <c r="AC268" s="3"/>
      <c r="AD268" s="3" t="s">
        <v>1420</v>
      </c>
      <c r="AE268" s="3" t="s">
        <v>41</v>
      </c>
      <c r="AF268" s="3" t="s">
        <v>385</v>
      </c>
      <c r="AG268" s="3"/>
      <c r="AH268" s="6" t="s">
        <v>50</v>
      </c>
      <c r="AI268" s="3"/>
      <c r="AJ268" s="3" t="s">
        <v>1417</v>
      </c>
      <c r="AK268" s="3" t="s">
        <v>48</v>
      </c>
    </row>
    <row r="269" spans="1:37" ht="15">
      <c r="A269" s="3">
        <v>262</v>
      </c>
      <c r="B269" s="3">
        <v>232</v>
      </c>
      <c r="C269" s="3" t="s">
        <v>1411</v>
      </c>
      <c r="D269" s="3" t="s">
        <v>1412</v>
      </c>
      <c r="E269" s="3" t="s">
        <v>39</v>
      </c>
      <c r="F269" s="3">
        <v>51</v>
      </c>
      <c r="G269" s="3" t="s">
        <v>61</v>
      </c>
      <c r="H269" s="3" t="s">
        <v>48</v>
      </c>
      <c r="I269" s="3" t="s">
        <v>61</v>
      </c>
      <c r="J269" s="3">
        <v>51</v>
      </c>
      <c r="K269" s="15">
        <f t="shared" si="7"/>
        <v>51</v>
      </c>
      <c r="L269" s="4">
        <v>45083</v>
      </c>
      <c r="M269" s="3" t="s">
        <v>62</v>
      </c>
      <c r="N269" s="3" t="s">
        <v>120</v>
      </c>
      <c r="O269" s="3" t="s">
        <v>41</v>
      </c>
      <c r="P269" s="7" t="s">
        <v>1421</v>
      </c>
      <c r="Q269" s="3" t="s">
        <v>1422</v>
      </c>
      <c r="R269" s="3">
        <v>3</v>
      </c>
      <c r="S269" s="3">
        <v>10</v>
      </c>
      <c r="T269" s="3">
        <v>10</v>
      </c>
      <c r="U269" s="3"/>
      <c r="V269" s="3">
        <v>10</v>
      </c>
      <c r="W269" s="3"/>
      <c r="X269" s="3">
        <v>3000</v>
      </c>
      <c r="Y269" s="3"/>
      <c r="Z269" s="3" t="s">
        <v>46</v>
      </c>
      <c r="AA269" s="3"/>
      <c r="AB269" s="3" t="s">
        <v>48</v>
      </c>
      <c r="AC269" s="3" t="s">
        <v>1423</v>
      </c>
      <c r="AD269" s="3" t="s">
        <v>1424</v>
      </c>
      <c r="AE269" s="3" t="s">
        <v>48</v>
      </c>
      <c r="AF269" s="3" t="s">
        <v>1425</v>
      </c>
      <c r="AG269" s="3" t="s">
        <v>1426</v>
      </c>
      <c r="AH269" s="6" t="s">
        <v>50</v>
      </c>
      <c r="AI269" s="3"/>
      <c r="AJ269" s="3" t="s">
        <v>1417</v>
      </c>
      <c r="AK269" s="3" t="s">
        <v>41</v>
      </c>
    </row>
    <row r="270" spans="1:37" ht="15">
      <c r="A270" s="3">
        <v>263</v>
      </c>
      <c r="B270" s="3">
        <v>233</v>
      </c>
      <c r="C270" s="3" t="s">
        <v>1427</v>
      </c>
      <c r="D270" s="3" t="s">
        <v>1428</v>
      </c>
      <c r="E270" s="3" t="s">
        <v>357</v>
      </c>
      <c r="F270" s="3">
        <v>7</v>
      </c>
      <c r="G270" s="3" t="s">
        <v>371</v>
      </c>
      <c r="H270" s="3" t="s">
        <v>41</v>
      </c>
      <c r="I270" s="3" t="s">
        <v>371</v>
      </c>
      <c r="J270" s="3">
        <v>7</v>
      </c>
      <c r="K270" s="15">
        <f t="shared" si="7"/>
        <v>7</v>
      </c>
      <c r="L270" s="4">
        <v>40452</v>
      </c>
      <c r="M270" s="3" t="s">
        <v>42</v>
      </c>
      <c r="N270" s="3" t="s">
        <v>97</v>
      </c>
      <c r="O270" s="3" t="s">
        <v>41</v>
      </c>
      <c r="P270" s="7" t="s">
        <v>1429</v>
      </c>
      <c r="Q270" s="3" t="s">
        <v>1430</v>
      </c>
      <c r="R270" s="3"/>
      <c r="S270" s="3">
        <v>10</v>
      </c>
      <c r="T270" s="3">
        <v>10</v>
      </c>
      <c r="U270" s="3">
        <v>10</v>
      </c>
      <c r="V270" s="3">
        <v>3</v>
      </c>
      <c r="W270" s="3"/>
      <c r="X270" s="3">
        <v>3000</v>
      </c>
      <c r="Y270" s="3"/>
      <c r="Z270" s="3" t="s">
        <v>46</v>
      </c>
      <c r="AA270" s="3"/>
      <c r="AB270" s="3" t="s">
        <v>48</v>
      </c>
      <c r="AC270" s="3" t="s">
        <v>1431</v>
      </c>
      <c r="AD270" s="3" t="s">
        <v>1432</v>
      </c>
      <c r="AE270" s="3" t="s">
        <v>41</v>
      </c>
      <c r="AF270" s="3" t="s">
        <v>385</v>
      </c>
      <c r="AG270" s="3"/>
      <c r="AH270" s="6" t="s">
        <v>50</v>
      </c>
      <c r="AI270" s="3" t="s">
        <v>1333</v>
      </c>
      <c r="AJ270" s="3" t="s">
        <v>1433</v>
      </c>
      <c r="AK270" s="3" t="s">
        <v>48</v>
      </c>
    </row>
    <row r="271" spans="1:37" ht="15">
      <c r="A271" s="3">
        <v>263</v>
      </c>
      <c r="B271" s="3">
        <v>233</v>
      </c>
      <c r="C271" s="3" t="s">
        <v>1427</v>
      </c>
      <c r="D271" s="3" t="s">
        <v>1428</v>
      </c>
      <c r="E271" s="3" t="s">
        <v>357</v>
      </c>
      <c r="F271" s="3">
        <v>7</v>
      </c>
      <c r="G271" s="3" t="s">
        <v>371</v>
      </c>
      <c r="H271" s="3" t="s">
        <v>41</v>
      </c>
      <c r="I271" s="3" t="s">
        <v>53</v>
      </c>
      <c r="J271" s="3">
        <v>400</v>
      </c>
      <c r="K271" s="15">
        <f t="shared" si="7"/>
        <v>400</v>
      </c>
      <c r="L271" s="4">
        <v>36892</v>
      </c>
      <c r="M271" s="3" t="s">
        <v>62</v>
      </c>
      <c r="N271" s="3" t="s">
        <v>274</v>
      </c>
      <c r="O271" s="3" t="s">
        <v>41</v>
      </c>
      <c r="P271" s="7" t="s">
        <v>1434</v>
      </c>
      <c r="Q271" s="3" t="s">
        <v>1435</v>
      </c>
      <c r="R271" s="3">
        <v>3</v>
      </c>
      <c r="S271" s="3">
        <v>10</v>
      </c>
      <c r="T271" s="3"/>
      <c r="U271" s="3"/>
      <c r="V271" s="3"/>
      <c r="W271" s="3"/>
      <c r="X271" s="3">
        <v>30</v>
      </c>
      <c r="Y271" s="3"/>
      <c r="Z271" s="3" t="s">
        <v>65</v>
      </c>
      <c r="AA271" s="3"/>
      <c r="AB271" s="3" t="s">
        <v>41</v>
      </c>
      <c r="AC271" s="3" t="s">
        <v>1436</v>
      </c>
      <c r="AD271" s="3" t="s">
        <v>1437</v>
      </c>
      <c r="AE271" s="3" t="s">
        <v>41</v>
      </c>
      <c r="AF271" s="3" t="s">
        <v>91</v>
      </c>
      <c r="AG271" s="3"/>
      <c r="AH271" s="6" t="s">
        <v>50</v>
      </c>
      <c r="AI271" s="3"/>
      <c r="AJ271" s="3" t="s">
        <v>1433</v>
      </c>
      <c r="AK271" s="3" t="s">
        <v>48</v>
      </c>
    </row>
    <row r="272" spans="1:37" ht="15">
      <c r="A272" s="3">
        <v>263</v>
      </c>
      <c r="B272" s="3">
        <v>233</v>
      </c>
      <c r="C272" s="3" t="s">
        <v>1427</v>
      </c>
      <c r="D272" s="3" t="s">
        <v>1428</v>
      </c>
      <c r="E272" s="3" t="s">
        <v>39</v>
      </c>
      <c r="F272" s="3">
        <v>400</v>
      </c>
      <c r="G272" s="3" t="s">
        <v>40</v>
      </c>
      <c r="H272" s="3" t="s">
        <v>48</v>
      </c>
      <c r="I272" s="3" t="s">
        <v>40</v>
      </c>
      <c r="J272" s="3">
        <v>400</v>
      </c>
      <c r="K272" s="15">
        <f t="shared" si="7"/>
        <v>400</v>
      </c>
      <c r="L272" s="4">
        <v>45474</v>
      </c>
      <c r="M272" s="3" t="s">
        <v>62</v>
      </c>
      <c r="N272" s="3" t="s">
        <v>43</v>
      </c>
      <c r="O272" s="3" t="s">
        <v>41</v>
      </c>
      <c r="P272" s="7" t="s">
        <v>1438</v>
      </c>
      <c r="Q272" s="3" t="s">
        <v>1439</v>
      </c>
      <c r="R272" s="3">
        <v>3</v>
      </c>
      <c r="S272" s="3">
        <v>10</v>
      </c>
      <c r="T272" s="3"/>
      <c r="U272" s="3"/>
      <c r="V272" s="3"/>
      <c r="W272" s="3"/>
      <c r="X272" s="3">
        <v>30</v>
      </c>
      <c r="Y272" s="3"/>
      <c r="Z272" s="3" t="s">
        <v>190</v>
      </c>
      <c r="AA272" s="3"/>
      <c r="AB272" s="3" t="s">
        <v>41</v>
      </c>
      <c r="AC272" s="3" t="s">
        <v>1440</v>
      </c>
      <c r="AD272" s="3" t="s">
        <v>1441</v>
      </c>
      <c r="AE272" s="3" t="s">
        <v>41</v>
      </c>
      <c r="AF272" s="3" t="s">
        <v>212</v>
      </c>
      <c r="AG272" s="3"/>
      <c r="AH272" s="6" t="s">
        <v>50</v>
      </c>
      <c r="AI272" s="3"/>
      <c r="AJ272" s="3" t="s">
        <v>1433</v>
      </c>
      <c r="AK272" s="3" t="s">
        <v>41</v>
      </c>
    </row>
    <row r="273" spans="1:37" ht="15">
      <c r="A273" s="3">
        <v>264</v>
      </c>
      <c r="B273" s="3">
        <v>234</v>
      </c>
      <c r="C273" s="3" t="s">
        <v>1442</v>
      </c>
      <c r="D273" s="3" t="s">
        <v>1443</v>
      </c>
      <c r="E273" s="3" t="s">
        <v>357</v>
      </c>
      <c r="F273" s="3">
        <v>400</v>
      </c>
      <c r="G273" s="3" t="s">
        <v>53</v>
      </c>
      <c r="H273" s="3" t="s">
        <v>48</v>
      </c>
      <c r="I273" s="3" t="s">
        <v>53</v>
      </c>
      <c r="J273" s="3">
        <v>400</v>
      </c>
      <c r="K273" s="15">
        <f t="shared" si="7"/>
        <v>400</v>
      </c>
      <c r="L273" s="4">
        <v>36617</v>
      </c>
      <c r="M273" s="3" t="s">
        <v>42</v>
      </c>
      <c r="N273" s="3" t="s">
        <v>43</v>
      </c>
      <c r="O273" s="3" t="s">
        <v>41</v>
      </c>
      <c r="P273" s="7" t="s">
        <v>1444</v>
      </c>
      <c r="Q273" s="3" t="s">
        <v>1445</v>
      </c>
      <c r="R273" s="3"/>
      <c r="S273" s="3">
        <v>10</v>
      </c>
      <c r="T273" s="3"/>
      <c r="U273" s="3">
        <v>10</v>
      </c>
      <c r="V273" s="3"/>
      <c r="W273" s="3"/>
      <c r="X273" s="3">
        <v>100</v>
      </c>
      <c r="Y273" s="3"/>
      <c r="Z273" s="3" t="s">
        <v>65</v>
      </c>
      <c r="AA273" s="3"/>
      <c r="AB273" s="3" t="s">
        <v>48</v>
      </c>
      <c r="AC273" s="3"/>
      <c r="AD273" s="3" t="s">
        <v>1446</v>
      </c>
      <c r="AE273" s="3" t="s">
        <v>41</v>
      </c>
      <c r="AF273" s="3" t="s">
        <v>1447</v>
      </c>
      <c r="AG273" s="3"/>
      <c r="AH273" s="6" t="s">
        <v>50</v>
      </c>
      <c r="AI273" s="3" t="s">
        <v>333</v>
      </c>
      <c r="AJ273" s="3" t="s">
        <v>823</v>
      </c>
      <c r="AK273" s="3" t="s">
        <v>48</v>
      </c>
    </row>
    <row r="274" spans="1:37" ht="15">
      <c r="A274" s="3">
        <v>264</v>
      </c>
      <c r="B274" s="3">
        <v>234</v>
      </c>
      <c r="C274" s="3" t="s">
        <v>1442</v>
      </c>
      <c r="D274" s="3" t="s">
        <v>1443</v>
      </c>
      <c r="E274" s="3" t="s">
        <v>39</v>
      </c>
      <c r="F274" s="3">
        <v>2000</v>
      </c>
      <c r="G274" s="3" t="s">
        <v>40</v>
      </c>
      <c r="H274" s="3" t="s">
        <v>48</v>
      </c>
      <c r="I274" s="3" t="s">
        <v>40</v>
      </c>
      <c r="J274" s="3">
        <v>2000</v>
      </c>
      <c r="K274" s="15">
        <f t="shared" si="7"/>
        <v>2000</v>
      </c>
      <c r="L274" s="4">
        <v>40483</v>
      </c>
      <c r="M274" s="3" t="s">
        <v>42</v>
      </c>
      <c r="N274" s="3" t="s">
        <v>43</v>
      </c>
      <c r="O274" s="3" t="s">
        <v>41</v>
      </c>
      <c r="P274" s="7" t="s">
        <v>1444</v>
      </c>
      <c r="Q274" s="3" t="s">
        <v>1448</v>
      </c>
      <c r="R274" s="3"/>
      <c r="S274" s="3">
        <v>10</v>
      </c>
      <c r="T274" s="3"/>
      <c r="U274" s="3"/>
      <c r="V274" s="3"/>
      <c r="W274" s="3"/>
      <c r="X274" s="3">
        <v>10</v>
      </c>
      <c r="Y274" s="3"/>
      <c r="Z274" s="3" t="s">
        <v>65</v>
      </c>
      <c r="AA274" s="3"/>
      <c r="AB274" s="3" t="s">
        <v>48</v>
      </c>
      <c r="AC274" s="3"/>
      <c r="AD274" s="3" t="s">
        <v>1446</v>
      </c>
      <c r="AE274" s="3" t="s">
        <v>48</v>
      </c>
      <c r="AF274" s="3" t="s">
        <v>1449</v>
      </c>
      <c r="AG274" s="3"/>
      <c r="AH274" s="6" t="s">
        <v>50</v>
      </c>
      <c r="AI274" s="3"/>
      <c r="AJ274" s="3" t="s">
        <v>823</v>
      </c>
      <c r="AK274" s="3" t="s">
        <v>48</v>
      </c>
    </row>
    <row r="275" spans="1:37" ht="15">
      <c r="A275" s="3">
        <v>266</v>
      </c>
      <c r="B275" s="3">
        <v>236</v>
      </c>
      <c r="C275" s="3" t="s">
        <v>1499</v>
      </c>
      <c r="D275" s="3" t="s">
        <v>1500</v>
      </c>
      <c r="E275" s="3" t="s">
        <v>357</v>
      </c>
      <c r="F275" s="3">
        <v>30</v>
      </c>
      <c r="G275" s="3" t="s">
        <v>53</v>
      </c>
      <c r="H275" s="3" t="s">
        <v>48</v>
      </c>
      <c r="I275" s="3" t="s">
        <v>53</v>
      </c>
      <c r="J275" s="3">
        <v>30</v>
      </c>
      <c r="K275" s="15">
        <f t="shared" si="7"/>
        <v>30</v>
      </c>
      <c r="L275" s="4">
        <v>36892</v>
      </c>
      <c r="M275" s="3" t="s">
        <v>1501</v>
      </c>
      <c r="N275" s="3" t="s">
        <v>97</v>
      </c>
      <c r="O275" s="3" t="s">
        <v>41</v>
      </c>
      <c r="P275" s="7" t="s">
        <v>1502</v>
      </c>
      <c r="Q275" s="3" t="s">
        <v>1503</v>
      </c>
      <c r="R275" s="3">
        <v>3</v>
      </c>
      <c r="S275" s="3">
        <v>10</v>
      </c>
      <c r="T275" s="3"/>
      <c r="U275" s="3">
        <v>3</v>
      </c>
      <c r="V275" s="3"/>
      <c r="W275" s="3"/>
      <c r="X275" s="3">
        <v>100</v>
      </c>
      <c r="Y275" s="3"/>
      <c r="Z275" s="3" t="s">
        <v>65</v>
      </c>
      <c r="AA275" s="3"/>
      <c r="AB275" s="3" t="s">
        <v>48</v>
      </c>
      <c r="AC275" s="3" t="s">
        <v>124</v>
      </c>
      <c r="AD275" s="3" t="s">
        <v>1504</v>
      </c>
      <c r="AE275" s="3" t="s">
        <v>41</v>
      </c>
      <c r="AF275" s="3" t="s">
        <v>158</v>
      </c>
      <c r="AG275" s="3"/>
      <c r="AH275" s="6" t="s">
        <v>50</v>
      </c>
      <c r="AI275" s="3" t="s">
        <v>1505</v>
      </c>
      <c r="AJ275" s="3" t="s">
        <v>1506</v>
      </c>
      <c r="AK275" s="3" t="s">
        <v>48</v>
      </c>
    </row>
    <row r="276" spans="1:37" ht="15">
      <c r="A276" s="3">
        <v>266</v>
      </c>
      <c r="B276" s="3">
        <v>236</v>
      </c>
      <c r="C276" s="3" t="s">
        <v>1499</v>
      </c>
      <c r="D276" s="3" t="s">
        <v>1500</v>
      </c>
      <c r="E276" s="3" t="s">
        <v>39</v>
      </c>
      <c r="F276" s="3">
        <v>720</v>
      </c>
      <c r="G276" s="3" t="s">
        <v>40</v>
      </c>
      <c r="H276" s="3" t="s">
        <v>48</v>
      </c>
      <c r="I276" s="3" t="s">
        <v>40</v>
      </c>
      <c r="J276" s="3">
        <v>720</v>
      </c>
      <c r="K276" s="15">
        <f t="shared" si="7"/>
        <v>720</v>
      </c>
      <c r="L276" s="4">
        <v>44774</v>
      </c>
      <c r="M276" s="3" t="s">
        <v>62</v>
      </c>
      <c r="N276" s="3" t="s">
        <v>120</v>
      </c>
      <c r="O276" s="3" t="s">
        <v>41</v>
      </c>
      <c r="P276" s="7" t="s">
        <v>1507</v>
      </c>
      <c r="Q276" s="3" t="s">
        <v>1508</v>
      </c>
      <c r="R276" s="3">
        <v>3</v>
      </c>
      <c r="S276" s="3">
        <v>10</v>
      </c>
      <c r="T276" s="3"/>
      <c r="U276" s="3"/>
      <c r="V276" s="3"/>
      <c r="W276" s="3"/>
      <c r="X276" s="3">
        <v>30</v>
      </c>
      <c r="Y276" s="3"/>
      <c r="Z276" s="3" t="s">
        <v>123</v>
      </c>
      <c r="AA276" s="3"/>
      <c r="AB276" s="3" t="s">
        <v>48</v>
      </c>
      <c r="AC276" s="3" t="s">
        <v>1509</v>
      </c>
      <c r="AD276" s="3" t="s">
        <v>1029</v>
      </c>
      <c r="AE276" s="3" t="s">
        <v>41</v>
      </c>
      <c r="AF276" s="3" t="s">
        <v>1510</v>
      </c>
      <c r="AG276" s="3"/>
      <c r="AH276" s="6" t="s">
        <v>50</v>
      </c>
      <c r="AI276" s="3" t="s">
        <v>1511</v>
      </c>
      <c r="AJ276" s="3" t="s">
        <v>1506</v>
      </c>
      <c r="AK276" s="3" t="s">
        <v>41</v>
      </c>
    </row>
    <row r="277" spans="1:37" ht="15">
      <c r="A277" s="3">
        <v>268</v>
      </c>
      <c r="B277" s="3" t="s">
        <v>2172</v>
      </c>
      <c r="C277" s="3" t="s">
        <v>2173</v>
      </c>
      <c r="D277" s="3" t="s">
        <v>2174</v>
      </c>
      <c r="E277" s="3" t="s">
        <v>357</v>
      </c>
      <c r="F277" s="3">
        <v>40000</v>
      </c>
      <c r="G277" s="3" t="s">
        <v>364</v>
      </c>
      <c r="H277" s="3" t="s">
        <v>48</v>
      </c>
      <c r="I277" s="3" t="s">
        <v>364</v>
      </c>
      <c r="J277" s="3">
        <v>40000</v>
      </c>
      <c r="K277" s="15">
        <f t="shared" si="7"/>
        <v>40000</v>
      </c>
      <c r="L277" s="4">
        <v>44421</v>
      </c>
      <c r="M277" s="3" t="s">
        <v>62</v>
      </c>
      <c r="N277" s="3" t="s">
        <v>333</v>
      </c>
      <c r="O277" s="3" t="s">
        <v>41</v>
      </c>
      <c r="P277" s="125" t="s">
        <v>2175</v>
      </c>
      <c r="Q277" s="3" t="s">
        <v>2176</v>
      </c>
      <c r="R277" s="3">
        <v>3</v>
      </c>
      <c r="S277" s="3">
        <v>10</v>
      </c>
      <c r="T277" s="3"/>
      <c r="U277" s="3"/>
      <c r="V277" s="3"/>
      <c r="W277" s="3"/>
      <c r="X277" s="3">
        <v>30</v>
      </c>
      <c r="Y277" s="3"/>
      <c r="Z277" s="3" t="s">
        <v>65</v>
      </c>
      <c r="AA277" s="3"/>
      <c r="AB277" s="3" t="s">
        <v>41</v>
      </c>
      <c r="AC277" s="3" t="s">
        <v>2177</v>
      </c>
      <c r="AD277" s="3" t="s">
        <v>2178</v>
      </c>
      <c r="AE277" s="3" t="s">
        <v>41</v>
      </c>
      <c r="AF277" s="3" t="s">
        <v>107</v>
      </c>
      <c r="AG277" s="3"/>
      <c r="AH277" s="6" t="s">
        <v>50</v>
      </c>
      <c r="AI277" s="3"/>
      <c r="AJ277" s="3" t="s">
        <v>2179</v>
      </c>
      <c r="AK277" s="3" t="s">
        <v>41</v>
      </c>
    </row>
    <row r="278" spans="1:37" ht="15">
      <c r="A278" s="3">
        <v>271</v>
      </c>
      <c r="B278" s="3" t="s">
        <v>2180</v>
      </c>
      <c r="C278" s="3" t="s">
        <v>2181</v>
      </c>
      <c r="D278" s="3" t="s">
        <v>2182</v>
      </c>
      <c r="E278" s="3" t="s">
        <v>357</v>
      </c>
      <c r="F278" s="3">
        <v>300</v>
      </c>
      <c r="G278" s="3" t="s">
        <v>371</v>
      </c>
      <c r="H278" s="3" t="s">
        <v>48</v>
      </c>
      <c r="I278" s="3" t="s">
        <v>371</v>
      </c>
      <c r="J278" s="3">
        <v>300</v>
      </c>
      <c r="K278" s="15">
        <f t="shared" si="7"/>
        <v>300</v>
      </c>
      <c r="L278" s="4">
        <v>40443</v>
      </c>
      <c r="M278" s="3" t="s">
        <v>62</v>
      </c>
      <c r="N278" s="3" t="s">
        <v>120</v>
      </c>
      <c r="O278" s="3" t="s">
        <v>41</v>
      </c>
      <c r="P278" s="125" t="s">
        <v>2183</v>
      </c>
      <c r="Q278" s="3" t="s">
        <v>2184</v>
      </c>
      <c r="R278" s="3">
        <v>3</v>
      </c>
      <c r="S278" s="3">
        <v>10</v>
      </c>
      <c r="T278" s="3"/>
      <c r="U278" s="3">
        <v>10</v>
      </c>
      <c r="V278" s="3">
        <v>10</v>
      </c>
      <c r="W278" s="3"/>
      <c r="X278" s="3">
        <v>3000</v>
      </c>
      <c r="Y278" s="3"/>
      <c r="Z278" s="3" t="s">
        <v>114</v>
      </c>
      <c r="AA278" s="3"/>
      <c r="AB278" s="3" t="s">
        <v>48</v>
      </c>
      <c r="AC278" s="3" t="s">
        <v>171</v>
      </c>
      <c r="AD278" s="3" t="s">
        <v>2185</v>
      </c>
      <c r="AE278" s="3" t="s">
        <v>41</v>
      </c>
      <c r="AF278" s="3" t="s">
        <v>303</v>
      </c>
      <c r="AG278" s="3"/>
      <c r="AH278" s="6" t="s">
        <v>50</v>
      </c>
      <c r="AI278" s="3"/>
      <c r="AJ278" s="3" t="s">
        <v>2151</v>
      </c>
      <c r="AK278" s="3" t="s">
        <v>41</v>
      </c>
    </row>
    <row r="279" spans="1:37" ht="15">
      <c r="A279" s="3">
        <v>274</v>
      </c>
      <c r="B279" s="3">
        <v>239</v>
      </c>
      <c r="C279" s="3">
        <v>239</v>
      </c>
      <c r="D279" s="3" t="s">
        <v>1512</v>
      </c>
      <c r="E279" s="3" t="s">
        <v>357</v>
      </c>
      <c r="F279" s="3">
        <v>13</v>
      </c>
      <c r="G279" s="3" t="s">
        <v>53</v>
      </c>
      <c r="H279" s="3" t="s">
        <v>48</v>
      </c>
      <c r="I279" s="3" t="s">
        <v>53</v>
      </c>
      <c r="J279" s="3">
        <v>13</v>
      </c>
      <c r="K279" s="15">
        <f t="shared" si="7"/>
        <v>13</v>
      </c>
      <c r="L279" s="4">
        <v>37834</v>
      </c>
      <c r="M279" s="3" t="s">
        <v>42</v>
      </c>
      <c r="N279" s="3" t="s">
        <v>1513</v>
      </c>
      <c r="O279" s="3" t="s">
        <v>41</v>
      </c>
      <c r="P279" s="7" t="s">
        <v>1514</v>
      </c>
      <c r="Q279" s="3" t="s">
        <v>1515</v>
      </c>
      <c r="R279" s="3"/>
      <c r="S279" s="3">
        <v>10</v>
      </c>
      <c r="T279" s="3"/>
      <c r="U279" s="3"/>
      <c r="V279" s="3"/>
      <c r="W279" s="3"/>
      <c r="X279" s="3">
        <v>10</v>
      </c>
      <c r="Y279" s="3"/>
      <c r="Z279" s="3" t="s">
        <v>123</v>
      </c>
      <c r="AA279" s="3"/>
      <c r="AB279" s="3" t="s">
        <v>48</v>
      </c>
      <c r="AC279" s="3"/>
      <c r="AD279" s="3" t="s">
        <v>1516</v>
      </c>
      <c r="AE279" s="3" t="s">
        <v>41</v>
      </c>
      <c r="AF279" s="3" t="s">
        <v>385</v>
      </c>
      <c r="AG279" s="3" t="s">
        <v>1517</v>
      </c>
      <c r="AH279" s="6" t="s">
        <v>50</v>
      </c>
      <c r="AI279" s="3" t="s">
        <v>1518</v>
      </c>
      <c r="AJ279" s="3" t="s">
        <v>3138</v>
      </c>
      <c r="AK279" s="3" t="s">
        <v>48</v>
      </c>
    </row>
    <row r="280" spans="1:37" ht="15">
      <c r="A280" s="3">
        <v>274</v>
      </c>
      <c r="B280" s="3">
        <v>239</v>
      </c>
      <c r="C280" s="3">
        <v>239</v>
      </c>
      <c r="D280" s="3" t="s">
        <v>1512</v>
      </c>
      <c r="E280" s="3" t="s">
        <v>39</v>
      </c>
      <c r="F280" s="3">
        <v>16</v>
      </c>
      <c r="G280" s="3" t="s">
        <v>40</v>
      </c>
      <c r="H280" s="3" t="s">
        <v>41</v>
      </c>
      <c r="I280" s="3" t="s">
        <v>40</v>
      </c>
      <c r="J280" s="3">
        <v>16</v>
      </c>
      <c r="K280" s="15">
        <f t="shared" si="7"/>
        <v>16</v>
      </c>
      <c r="L280" s="4">
        <v>37865</v>
      </c>
      <c r="M280" s="3" t="s">
        <v>42</v>
      </c>
      <c r="N280" s="3" t="s">
        <v>43</v>
      </c>
      <c r="O280" s="3" t="s">
        <v>41</v>
      </c>
      <c r="P280" s="7" t="s">
        <v>1519</v>
      </c>
      <c r="Q280" s="3" t="s">
        <v>1520</v>
      </c>
      <c r="R280" s="3"/>
      <c r="S280" s="3">
        <v>10</v>
      </c>
      <c r="T280" s="3">
        <v>3</v>
      </c>
      <c r="U280" s="3"/>
      <c r="V280" s="3"/>
      <c r="W280" s="3"/>
      <c r="X280" s="3">
        <v>30</v>
      </c>
      <c r="Y280" s="3"/>
      <c r="Z280" s="3" t="s">
        <v>46</v>
      </c>
      <c r="AA280" s="3"/>
      <c r="AB280" s="3" t="s">
        <v>48</v>
      </c>
      <c r="AC280" s="3"/>
      <c r="AD280" s="3" t="s">
        <v>1009</v>
      </c>
      <c r="AE280" s="3" t="s">
        <v>48</v>
      </c>
      <c r="AF280" s="23" t="s">
        <v>3137</v>
      </c>
      <c r="AG280" s="3"/>
      <c r="AH280" s="6" t="s">
        <v>50</v>
      </c>
      <c r="AI280" s="3" t="s">
        <v>1521</v>
      </c>
      <c r="AJ280" s="3" t="s">
        <v>3138</v>
      </c>
      <c r="AK280" s="3" t="s">
        <v>41</v>
      </c>
    </row>
    <row r="281" spans="1:37" ht="15">
      <c r="A281" s="3">
        <v>274</v>
      </c>
      <c r="B281" s="3">
        <v>239</v>
      </c>
      <c r="C281" s="3">
        <v>239</v>
      </c>
      <c r="D281" s="3" t="s">
        <v>1512</v>
      </c>
      <c r="E281" s="3" t="s">
        <v>39</v>
      </c>
      <c r="F281" s="3">
        <v>16</v>
      </c>
      <c r="G281" s="3" t="s">
        <v>40</v>
      </c>
      <c r="H281" s="3" t="s">
        <v>41</v>
      </c>
      <c r="I281" s="3" t="s">
        <v>53</v>
      </c>
      <c r="J281" s="3">
        <v>240</v>
      </c>
      <c r="K281" s="15">
        <f t="shared" si="7"/>
        <v>240</v>
      </c>
      <c r="L281" s="4">
        <v>36251</v>
      </c>
      <c r="M281" s="3" t="s">
        <v>42</v>
      </c>
      <c r="N281" s="3" t="s">
        <v>43</v>
      </c>
      <c r="O281" s="3" t="s">
        <v>41</v>
      </c>
      <c r="P281" s="7" t="s">
        <v>1522</v>
      </c>
      <c r="Q281" s="3" t="s">
        <v>1520</v>
      </c>
      <c r="R281" s="3"/>
      <c r="S281" s="3">
        <v>10</v>
      </c>
      <c r="T281" s="3"/>
      <c r="U281" s="3"/>
      <c r="V281" s="3"/>
      <c r="W281" s="3"/>
      <c r="X281" s="3">
        <v>10</v>
      </c>
      <c r="Y281" s="3"/>
      <c r="Z281" s="3" t="s">
        <v>65</v>
      </c>
      <c r="AA281" s="3"/>
      <c r="AB281" s="3" t="s">
        <v>48</v>
      </c>
      <c r="AC281" s="3"/>
      <c r="AD281" s="3" t="s">
        <v>1009</v>
      </c>
      <c r="AE281" s="3" t="s">
        <v>48</v>
      </c>
      <c r="AF281" s="3"/>
      <c r="AG281" s="3"/>
      <c r="AH281" s="6" t="s">
        <v>50</v>
      </c>
      <c r="AI281" s="3"/>
      <c r="AJ281" s="3" t="s">
        <v>3138</v>
      </c>
      <c r="AK281" s="3" t="s">
        <v>41</v>
      </c>
    </row>
    <row r="282" spans="1:37" ht="15">
      <c r="A282" s="3">
        <v>275</v>
      </c>
      <c r="B282" s="3">
        <v>241</v>
      </c>
      <c r="C282" s="3" t="s">
        <v>1523</v>
      </c>
      <c r="D282" s="3" t="s">
        <v>1524</v>
      </c>
      <c r="E282" s="3" t="s">
        <v>39</v>
      </c>
      <c r="F282" s="3">
        <v>16</v>
      </c>
      <c r="G282" s="3" t="s">
        <v>40</v>
      </c>
      <c r="H282" s="3" t="s">
        <v>48</v>
      </c>
      <c r="I282" s="3" t="s">
        <v>40</v>
      </c>
      <c r="J282" s="3">
        <v>16</v>
      </c>
      <c r="K282" s="15">
        <f t="shared" si="7"/>
        <v>16</v>
      </c>
      <c r="L282" s="4">
        <v>37865</v>
      </c>
      <c r="M282" s="3" t="s">
        <v>42</v>
      </c>
      <c r="N282" s="3" t="s">
        <v>54</v>
      </c>
      <c r="O282" s="3" t="s">
        <v>41</v>
      </c>
      <c r="P282" s="7" t="s">
        <v>1525</v>
      </c>
      <c r="Q282" s="3" t="s">
        <v>1526</v>
      </c>
      <c r="R282" s="3"/>
      <c r="S282" s="3">
        <v>10</v>
      </c>
      <c r="T282" s="3"/>
      <c r="U282" s="3"/>
      <c r="V282" s="3"/>
      <c r="W282" s="3"/>
      <c r="X282" s="3">
        <v>10</v>
      </c>
      <c r="Y282" s="3"/>
      <c r="Z282" s="3" t="s">
        <v>65</v>
      </c>
      <c r="AA282" s="3"/>
      <c r="AB282" s="3" t="s">
        <v>48</v>
      </c>
      <c r="AC282" s="3"/>
      <c r="AD282" s="3" t="s">
        <v>1527</v>
      </c>
      <c r="AE282" s="3" t="s">
        <v>41</v>
      </c>
      <c r="AF282" s="3" t="s">
        <v>1528</v>
      </c>
      <c r="AG282" s="3"/>
      <c r="AH282" s="6" t="s">
        <v>50</v>
      </c>
      <c r="AI282" s="3" t="s">
        <v>1529</v>
      </c>
      <c r="AJ282" s="3" t="s">
        <v>823</v>
      </c>
      <c r="AK282" s="3" t="s">
        <v>48</v>
      </c>
    </row>
    <row r="283" spans="1:37" ht="15">
      <c r="A283" s="3">
        <v>275</v>
      </c>
      <c r="B283" s="3">
        <v>241</v>
      </c>
      <c r="C283" s="3" t="s">
        <v>1523</v>
      </c>
      <c r="D283" s="3" t="s">
        <v>1524</v>
      </c>
      <c r="E283" s="3" t="s">
        <v>39</v>
      </c>
      <c r="F283" s="3">
        <v>16</v>
      </c>
      <c r="G283" s="3" t="s">
        <v>40</v>
      </c>
      <c r="H283" s="3" t="s">
        <v>48</v>
      </c>
      <c r="I283" s="3" t="s">
        <v>40</v>
      </c>
      <c r="J283" s="3">
        <v>16</v>
      </c>
      <c r="K283" s="15">
        <f t="shared" si="7"/>
        <v>16</v>
      </c>
      <c r="L283" s="4">
        <v>37865</v>
      </c>
      <c r="M283" s="3" t="s">
        <v>42</v>
      </c>
      <c r="N283" s="3" t="s">
        <v>43</v>
      </c>
      <c r="O283" s="3" t="s">
        <v>41</v>
      </c>
      <c r="P283" s="7" t="s">
        <v>1525</v>
      </c>
      <c r="Q283" s="3" t="s">
        <v>1526</v>
      </c>
      <c r="R283" s="3"/>
      <c r="S283" s="3">
        <v>10</v>
      </c>
      <c r="T283" s="3"/>
      <c r="U283" s="3"/>
      <c r="V283" s="3"/>
      <c r="W283" s="3"/>
      <c r="X283" s="3">
        <v>10</v>
      </c>
      <c r="Y283" s="3"/>
      <c r="Z283" s="3" t="s">
        <v>65</v>
      </c>
      <c r="AA283" s="3"/>
      <c r="AB283" s="3" t="s">
        <v>48</v>
      </c>
      <c r="AC283" s="3"/>
      <c r="AD283" s="3" t="s">
        <v>1527</v>
      </c>
      <c r="AE283" s="3" t="s">
        <v>41</v>
      </c>
      <c r="AF283" s="3" t="s">
        <v>1528</v>
      </c>
      <c r="AG283" s="3"/>
      <c r="AH283" s="6" t="s">
        <v>50</v>
      </c>
      <c r="AI283" s="3" t="s">
        <v>1529</v>
      </c>
      <c r="AJ283" s="3" t="s">
        <v>823</v>
      </c>
      <c r="AK283" s="3" t="s">
        <v>48</v>
      </c>
    </row>
    <row r="284" spans="1:37" ht="15">
      <c r="A284" s="3">
        <v>276</v>
      </c>
      <c r="B284" s="3">
        <v>250</v>
      </c>
      <c r="C284" s="3" t="s">
        <v>496</v>
      </c>
      <c r="D284" s="3" t="s">
        <v>497</v>
      </c>
      <c r="E284" s="3" t="s">
        <v>357</v>
      </c>
      <c r="F284" s="3">
        <v>7</v>
      </c>
      <c r="G284" s="3" t="s">
        <v>364</v>
      </c>
      <c r="H284" s="3" t="s">
        <v>41</v>
      </c>
      <c r="I284" s="3" t="s">
        <v>53</v>
      </c>
      <c r="J284" s="3">
        <v>9</v>
      </c>
      <c r="K284" s="15">
        <f t="shared" si="7"/>
        <v>9</v>
      </c>
      <c r="L284" s="4">
        <v>39783</v>
      </c>
      <c r="M284" s="3" t="s">
        <v>42</v>
      </c>
      <c r="N284" s="3" t="s">
        <v>43</v>
      </c>
      <c r="O284" s="3" t="s">
        <v>41</v>
      </c>
      <c r="P284" s="7" t="s">
        <v>498</v>
      </c>
      <c r="Q284" s="3" t="s">
        <v>499</v>
      </c>
      <c r="R284" s="3"/>
      <c r="S284" s="3">
        <v>10</v>
      </c>
      <c r="T284" s="3"/>
      <c r="U284" s="3"/>
      <c r="V284" s="3"/>
      <c r="W284" s="3"/>
      <c r="X284" s="3">
        <v>10</v>
      </c>
      <c r="Y284" s="3"/>
      <c r="Z284" s="3" t="s">
        <v>65</v>
      </c>
      <c r="AA284" s="3"/>
      <c r="AB284" s="3" t="s">
        <v>48</v>
      </c>
      <c r="AC284" s="3"/>
      <c r="AD284" s="3" t="s">
        <v>500</v>
      </c>
      <c r="AE284" s="3" t="s">
        <v>48</v>
      </c>
      <c r="AF284" s="3"/>
      <c r="AG284" s="3" t="s">
        <v>501</v>
      </c>
      <c r="AH284" s="6" t="s">
        <v>50</v>
      </c>
      <c r="AI284" s="3"/>
      <c r="AJ284" s="3" t="s">
        <v>502</v>
      </c>
      <c r="AK284" s="3" t="s">
        <v>41</v>
      </c>
    </row>
    <row r="285" spans="1:37" ht="15">
      <c r="A285" s="3">
        <v>276</v>
      </c>
      <c r="B285" s="3">
        <v>250</v>
      </c>
      <c r="C285" s="3" t="s">
        <v>496</v>
      </c>
      <c r="D285" s="3" t="s">
        <v>497</v>
      </c>
      <c r="E285" s="3" t="s">
        <v>357</v>
      </c>
      <c r="F285" s="3">
        <v>7</v>
      </c>
      <c r="G285" s="3" t="s">
        <v>364</v>
      </c>
      <c r="H285" s="3" t="s">
        <v>41</v>
      </c>
      <c r="I285" s="3" t="s">
        <v>40</v>
      </c>
      <c r="J285" s="3">
        <v>9.8000000000000007</v>
      </c>
      <c r="K285" s="15">
        <f t="shared" si="7"/>
        <v>9.8000000000000007</v>
      </c>
      <c r="L285" s="4">
        <v>36342</v>
      </c>
      <c r="M285" s="3" t="s">
        <v>42</v>
      </c>
      <c r="N285" s="3" t="s">
        <v>54</v>
      </c>
      <c r="O285" s="3" t="s">
        <v>41</v>
      </c>
      <c r="P285" s="7" t="s">
        <v>503</v>
      </c>
      <c r="Q285" s="3" t="s">
        <v>504</v>
      </c>
      <c r="R285" s="3"/>
      <c r="S285" s="3">
        <v>10</v>
      </c>
      <c r="T285" s="3">
        <v>3</v>
      </c>
      <c r="U285" s="3"/>
      <c r="V285" s="3"/>
      <c r="W285" s="3"/>
      <c r="X285" s="3">
        <v>30</v>
      </c>
      <c r="Y285" s="3"/>
      <c r="Z285" s="3" t="s">
        <v>46</v>
      </c>
      <c r="AA285" s="3"/>
      <c r="AB285" s="3" t="s">
        <v>48</v>
      </c>
      <c r="AC285" s="3"/>
      <c r="AD285" s="3"/>
      <c r="AE285" s="3" t="s">
        <v>48</v>
      </c>
      <c r="AF285" s="3" t="s">
        <v>505</v>
      </c>
      <c r="AG285" s="3"/>
      <c r="AH285" s="6" t="s">
        <v>50</v>
      </c>
      <c r="AI285" s="3"/>
      <c r="AJ285" s="3" t="s">
        <v>502</v>
      </c>
      <c r="AK285" s="3" t="s">
        <v>41</v>
      </c>
    </row>
    <row r="286" spans="1:37" ht="15">
      <c r="A286" s="3">
        <v>276</v>
      </c>
      <c r="B286" s="3">
        <v>250</v>
      </c>
      <c r="C286" s="3" t="s">
        <v>496</v>
      </c>
      <c r="D286" s="3" t="s">
        <v>497</v>
      </c>
      <c r="E286" s="3" t="s">
        <v>357</v>
      </c>
      <c r="F286" s="3">
        <v>7</v>
      </c>
      <c r="G286" s="3" t="s">
        <v>364</v>
      </c>
      <c r="H286" s="3" t="s">
        <v>41</v>
      </c>
      <c r="I286" s="3" t="s">
        <v>40</v>
      </c>
      <c r="J286" s="3">
        <v>9.8000000000000007</v>
      </c>
      <c r="K286" s="15">
        <f t="shared" si="7"/>
        <v>9.8000000000000007</v>
      </c>
      <c r="L286" s="4">
        <v>36342</v>
      </c>
      <c r="M286" s="3" t="s">
        <v>42</v>
      </c>
      <c r="N286" s="3" t="s">
        <v>43</v>
      </c>
      <c r="O286" s="3" t="s">
        <v>41</v>
      </c>
      <c r="P286" s="7" t="s">
        <v>503</v>
      </c>
      <c r="Q286" s="3" t="s">
        <v>504</v>
      </c>
      <c r="R286" s="3"/>
      <c r="S286" s="3">
        <v>10</v>
      </c>
      <c r="T286" s="3">
        <v>3</v>
      </c>
      <c r="U286" s="3"/>
      <c r="V286" s="3"/>
      <c r="W286" s="3"/>
      <c r="X286" s="3">
        <v>30</v>
      </c>
      <c r="Y286" s="3"/>
      <c r="Z286" s="3" t="s">
        <v>46</v>
      </c>
      <c r="AA286" s="3"/>
      <c r="AB286" s="3" t="s">
        <v>48</v>
      </c>
      <c r="AC286" s="3"/>
      <c r="AD286" s="3"/>
      <c r="AE286" s="3" t="s">
        <v>48</v>
      </c>
      <c r="AF286" s="3" t="s">
        <v>505</v>
      </c>
      <c r="AG286" s="3"/>
      <c r="AH286" s="6" t="s">
        <v>50</v>
      </c>
      <c r="AI286" s="3"/>
      <c r="AJ286" s="3" t="s">
        <v>502</v>
      </c>
      <c r="AK286" s="3" t="s">
        <v>41</v>
      </c>
    </row>
    <row r="287" spans="1:37" ht="15">
      <c r="A287" s="3">
        <v>276</v>
      </c>
      <c r="B287" s="3">
        <v>250</v>
      </c>
      <c r="C287" s="3" t="s">
        <v>496</v>
      </c>
      <c r="D287" s="3" t="s">
        <v>497</v>
      </c>
      <c r="E287" s="3" t="s">
        <v>357</v>
      </c>
      <c r="F287" s="3">
        <v>7</v>
      </c>
      <c r="G287" s="3" t="s">
        <v>364</v>
      </c>
      <c r="H287" s="3" t="s">
        <v>41</v>
      </c>
      <c r="I287" s="3" t="s">
        <v>364</v>
      </c>
      <c r="J287" s="3">
        <v>7</v>
      </c>
      <c r="K287" s="15">
        <f t="shared" si="7"/>
        <v>7</v>
      </c>
      <c r="L287" s="4">
        <v>45505</v>
      </c>
      <c r="M287" s="3" t="s">
        <v>42</v>
      </c>
      <c r="N287" s="3" t="s">
        <v>43</v>
      </c>
      <c r="O287" s="3" t="s">
        <v>41</v>
      </c>
      <c r="P287" s="7" t="s">
        <v>506</v>
      </c>
      <c r="Q287" s="3" t="s">
        <v>507</v>
      </c>
      <c r="R287" s="3"/>
      <c r="S287" s="3" t="s">
        <v>508</v>
      </c>
      <c r="T287" s="3"/>
      <c r="U287" s="3"/>
      <c r="V287" s="3"/>
      <c r="W287" s="3"/>
      <c r="X287" s="3" t="s">
        <v>508</v>
      </c>
      <c r="Y287" s="3" t="s">
        <v>509</v>
      </c>
      <c r="Z287" s="3" t="s">
        <v>510</v>
      </c>
      <c r="AA287" s="3" t="s">
        <v>511</v>
      </c>
      <c r="AB287" s="3" t="s">
        <v>48</v>
      </c>
      <c r="AC287" s="3"/>
      <c r="AD287" s="3" t="s">
        <v>512</v>
      </c>
      <c r="AE287" s="3" t="s">
        <v>41</v>
      </c>
      <c r="AF287" s="3" t="s">
        <v>513</v>
      </c>
      <c r="AG287" s="3"/>
      <c r="AH287" s="6" t="s">
        <v>50</v>
      </c>
      <c r="AI287" s="3"/>
      <c r="AJ287" s="3" t="s">
        <v>502</v>
      </c>
      <c r="AK287" s="3" t="s">
        <v>41</v>
      </c>
    </row>
    <row r="288" spans="1:37" ht="15">
      <c r="A288" s="3">
        <v>276</v>
      </c>
      <c r="B288" s="3">
        <v>250</v>
      </c>
      <c r="C288" s="3" t="s">
        <v>496</v>
      </c>
      <c r="D288" s="3" t="s">
        <v>497</v>
      </c>
      <c r="E288" s="3" t="s">
        <v>39</v>
      </c>
      <c r="F288" s="3">
        <v>49</v>
      </c>
      <c r="G288" s="3" t="s">
        <v>40</v>
      </c>
      <c r="H288" s="3" t="s">
        <v>41</v>
      </c>
      <c r="I288" s="3" t="s">
        <v>40</v>
      </c>
      <c r="J288" s="3">
        <v>49</v>
      </c>
      <c r="K288" s="15">
        <f t="shared" si="7"/>
        <v>49</v>
      </c>
      <c r="L288" s="4">
        <v>36342</v>
      </c>
      <c r="M288" s="3" t="s">
        <v>42</v>
      </c>
      <c r="N288" s="3" t="s">
        <v>43</v>
      </c>
      <c r="O288" s="3" t="s">
        <v>41</v>
      </c>
      <c r="P288" s="7" t="s">
        <v>1530</v>
      </c>
      <c r="Q288" s="3" t="s">
        <v>504</v>
      </c>
      <c r="R288" s="3"/>
      <c r="S288" s="3">
        <v>3</v>
      </c>
      <c r="T288" s="3">
        <v>3</v>
      </c>
      <c r="U288" s="3"/>
      <c r="V288" s="3"/>
      <c r="W288" s="3"/>
      <c r="X288" s="3">
        <v>10</v>
      </c>
      <c r="Y288" s="3"/>
      <c r="Z288" s="3" t="s">
        <v>46</v>
      </c>
      <c r="AA288" s="3"/>
      <c r="AB288" s="3" t="s">
        <v>48</v>
      </c>
      <c r="AC288" s="3"/>
      <c r="AD288" s="3" t="s">
        <v>1531</v>
      </c>
      <c r="AE288" s="3" t="s">
        <v>48</v>
      </c>
      <c r="AF288" s="3"/>
      <c r="AG288" s="3" t="s">
        <v>1532</v>
      </c>
      <c r="AH288" s="6" t="s">
        <v>50</v>
      </c>
      <c r="AI288" s="3" t="s">
        <v>1533</v>
      </c>
      <c r="AJ288" s="3" t="s">
        <v>502</v>
      </c>
      <c r="AK288" s="3" t="s">
        <v>48</v>
      </c>
    </row>
    <row r="289" spans="1:37" ht="15">
      <c r="A289" s="3">
        <v>276</v>
      </c>
      <c r="B289" s="3">
        <v>250</v>
      </c>
      <c r="C289" s="3" t="s">
        <v>496</v>
      </c>
      <c r="D289" s="3" t="s">
        <v>497</v>
      </c>
      <c r="E289" s="3" t="s">
        <v>39</v>
      </c>
      <c r="F289" s="3">
        <v>49</v>
      </c>
      <c r="G289" s="3" t="s">
        <v>40</v>
      </c>
      <c r="H289" s="3" t="s">
        <v>41</v>
      </c>
      <c r="I289" s="3" t="s">
        <v>53</v>
      </c>
      <c r="J289" s="3">
        <v>55</v>
      </c>
      <c r="K289" s="15">
        <f t="shared" si="7"/>
        <v>55</v>
      </c>
      <c r="L289" s="4">
        <v>39783</v>
      </c>
      <c r="M289" s="3" t="s">
        <v>42</v>
      </c>
      <c r="N289" s="3" t="s">
        <v>54</v>
      </c>
      <c r="O289" s="3" t="s">
        <v>41</v>
      </c>
      <c r="P289" s="7" t="s">
        <v>1534</v>
      </c>
      <c r="Q289" s="3" t="s">
        <v>1535</v>
      </c>
      <c r="R289" s="3"/>
      <c r="S289" s="3">
        <v>10</v>
      </c>
      <c r="T289" s="3"/>
      <c r="U289" s="3"/>
      <c r="V289" s="3"/>
      <c r="W289" s="3"/>
      <c r="X289" s="3">
        <v>10</v>
      </c>
      <c r="Y289" s="3"/>
      <c r="Z289" s="3" t="s">
        <v>123</v>
      </c>
      <c r="AA289" s="3"/>
      <c r="AB289" s="3" t="s">
        <v>48</v>
      </c>
      <c r="AC289" s="3"/>
      <c r="AD289" s="3" t="s">
        <v>1536</v>
      </c>
      <c r="AE289" s="3" t="s">
        <v>48</v>
      </c>
      <c r="AF289" s="3"/>
      <c r="AG289" s="3"/>
      <c r="AH289" s="6" t="s">
        <v>50</v>
      </c>
      <c r="AI289" s="3"/>
      <c r="AJ289" s="3" t="s">
        <v>502</v>
      </c>
      <c r="AK289" s="3" t="s">
        <v>48</v>
      </c>
    </row>
    <row r="290" spans="1:37" ht="15">
      <c r="A290" s="3">
        <v>276</v>
      </c>
      <c r="B290" s="3">
        <v>250</v>
      </c>
      <c r="C290" s="3" t="s">
        <v>496</v>
      </c>
      <c r="D290" s="3" t="s">
        <v>497</v>
      </c>
      <c r="E290" s="3" t="s">
        <v>39</v>
      </c>
      <c r="F290" s="3">
        <v>49</v>
      </c>
      <c r="G290" s="3" t="s">
        <v>40</v>
      </c>
      <c r="H290" s="3" t="s">
        <v>41</v>
      </c>
      <c r="I290" s="3" t="s">
        <v>40</v>
      </c>
      <c r="J290" s="3">
        <v>49</v>
      </c>
      <c r="K290" s="15">
        <f t="shared" si="7"/>
        <v>49</v>
      </c>
      <c r="L290" s="4">
        <v>36342</v>
      </c>
      <c r="M290" s="3" t="s">
        <v>42</v>
      </c>
      <c r="N290" s="3" t="s">
        <v>54</v>
      </c>
      <c r="O290" s="3" t="s">
        <v>41</v>
      </c>
      <c r="P290" s="7" t="s">
        <v>1530</v>
      </c>
      <c r="Q290" s="3" t="s">
        <v>504</v>
      </c>
      <c r="R290" s="3"/>
      <c r="S290" s="3">
        <v>3</v>
      </c>
      <c r="T290" s="3">
        <v>3</v>
      </c>
      <c r="U290" s="3"/>
      <c r="V290" s="3"/>
      <c r="W290" s="3"/>
      <c r="X290" s="3">
        <v>10</v>
      </c>
      <c r="Y290" s="3"/>
      <c r="Z290" s="3" t="s">
        <v>46</v>
      </c>
      <c r="AA290" s="3"/>
      <c r="AB290" s="3" t="s">
        <v>48</v>
      </c>
      <c r="AC290" s="3"/>
      <c r="AD290" s="3" t="s">
        <v>1531</v>
      </c>
      <c r="AE290" s="3" t="s">
        <v>48</v>
      </c>
      <c r="AF290" s="3"/>
      <c r="AG290" s="3" t="s">
        <v>1532</v>
      </c>
      <c r="AH290" s="6" t="s">
        <v>50</v>
      </c>
      <c r="AI290" s="3"/>
      <c r="AJ290" s="3" t="s">
        <v>502</v>
      </c>
      <c r="AK290" s="3" t="s">
        <v>48</v>
      </c>
    </row>
    <row r="291" spans="1:37" ht="15">
      <c r="A291" s="3">
        <v>277</v>
      </c>
      <c r="B291" s="3" t="s">
        <v>2186</v>
      </c>
      <c r="C291" s="3" t="s">
        <v>2187</v>
      </c>
      <c r="D291" s="3" t="s">
        <v>2188</v>
      </c>
      <c r="E291" s="3" t="s">
        <v>357</v>
      </c>
      <c r="F291" s="3">
        <v>0.3</v>
      </c>
      <c r="G291" s="3" t="s">
        <v>371</v>
      </c>
      <c r="H291" s="3" t="s">
        <v>48</v>
      </c>
      <c r="I291" s="3" t="s">
        <v>371</v>
      </c>
      <c r="J291" s="3">
        <v>0.3</v>
      </c>
      <c r="K291" s="15">
        <f t="shared" si="7"/>
        <v>0.3</v>
      </c>
      <c r="L291" s="4">
        <v>40452</v>
      </c>
      <c r="M291" s="3" t="s">
        <v>62</v>
      </c>
      <c r="N291" s="3" t="s">
        <v>187</v>
      </c>
      <c r="O291" s="3" t="s">
        <v>41</v>
      </c>
      <c r="P291" s="125" t="s">
        <v>102</v>
      </c>
      <c r="Q291" s="3" t="s">
        <v>2189</v>
      </c>
      <c r="R291" s="3">
        <v>3</v>
      </c>
      <c r="S291" s="3">
        <v>10</v>
      </c>
      <c r="T291" s="3">
        <v>10</v>
      </c>
      <c r="U291" s="3">
        <v>10</v>
      </c>
      <c r="V291" s="3">
        <v>10</v>
      </c>
      <c r="W291" s="3"/>
      <c r="X291" s="3">
        <v>10000</v>
      </c>
      <c r="Y291" s="3" t="s">
        <v>2190</v>
      </c>
      <c r="Z291" s="3" t="s">
        <v>46</v>
      </c>
      <c r="AA291" s="3"/>
      <c r="AB291" s="3" t="s">
        <v>48</v>
      </c>
      <c r="AC291" s="3" t="s">
        <v>171</v>
      </c>
      <c r="AD291" s="3" t="s">
        <v>219</v>
      </c>
      <c r="AE291" s="3" t="s">
        <v>41</v>
      </c>
      <c r="AF291" s="3" t="s">
        <v>1187</v>
      </c>
      <c r="AG291" s="3"/>
      <c r="AH291" s="6" t="s">
        <v>50</v>
      </c>
      <c r="AI291" s="3"/>
      <c r="AJ291" s="3" t="s">
        <v>2191</v>
      </c>
      <c r="AK291" s="3" t="s">
        <v>41</v>
      </c>
    </row>
    <row r="292" spans="1:37" ht="15">
      <c r="A292" s="3">
        <v>278</v>
      </c>
      <c r="B292" s="3">
        <v>243</v>
      </c>
      <c r="C292" s="3" t="s">
        <v>2192</v>
      </c>
      <c r="D292" s="3" t="s">
        <v>2193</v>
      </c>
      <c r="E292" s="3" t="s">
        <v>357</v>
      </c>
      <c r="F292" s="3">
        <v>5000</v>
      </c>
      <c r="G292" s="3" t="s">
        <v>371</v>
      </c>
      <c r="H292" s="3" t="s">
        <v>48</v>
      </c>
      <c r="I292" s="3" t="s">
        <v>371</v>
      </c>
      <c r="J292" s="3">
        <v>5000</v>
      </c>
      <c r="K292" s="15">
        <f t="shared" si="7"/>
        <v>5000</v>
      </c>
      <c r="L292" s="4">
        <v>42639</v>
      </c>
      <c r="M292" s="3" t="s">
        <v>42</v>
      </c>
      <c r="N292" s="3" t="s">
        <v>97</v>
      </c>
      <c r="O292" s="3" t="s">
        <v>41</v>
      </c>
      <c r="P292" s="125" t="s">
        <v>2194</v>
      </c>
      <c r="Q292" s="3" t="s">
        <v>2195</v>
      </c>
      <c r="R292" s="3"/>
      <c r="S292" s="3">
        <v>10</v>
      </c>
      <c r="T292" s="3"/>
      <c r="U292" s="3">
        <v>10</v>
      </c>
      <c r="V292" s="3">
        <v>3</v>
      </c>
      <c r="W292" s="3"/>
      <c r="X292" s="3">
        <v>300</v>
      </c>
      <c r="Y292" s="3"/>
      <c r="Z292" s="3" t="s">
        <v>65</v>
      </c>
      <c r="AA292" s="3"/>
      <c r="AB292" s="3" t="s">
        <v>48</v>
      </c>
      <c r="AC292" s="3"/>
      <c r="AD292" s="3" t="s">
        <v>2196</v>
      </c>
      <c r="AE292" s="3" t="s">
        <v>41</v>
      </c>
      <c r="AF292" s="3" t="s">
        <v>2197</v>
      </c>
      <c r="AG292" s="3"/>
      <c r="AH292" s="6" t="s">
        <v>50</v>
      </c>
      <c r="AI292" s="3"/>
      <c r="AJ292" s="3" t="s">
        <v>2151</v>
      </c>
      <c r="AK292" s="3" t="s">
        <v>41</v>
      </c>
    </row>
    <row r="293" spans="1:37" ht="15">
      <c r="A293" s="3">
        <v>279</v>
      </c>
      <c r="B293" s="3">
        <v>246</v>
      </c>
      <c r="C293" s="3" t="s">
        <v>1107</v>
      </c>
      <c r="D293" s="3" t="s">
        <v>1108</v>
      </c>
      <c r="E293" s="3" t="s">
        <v>357</v>
      </c>
      <c r="F293" s="3">
        <v>50000</v>
      </c>
      <c r="G293" s="3" t="s">
        <v>364</v>
      </c>
      <c r="H293" s="3" t="s">
        <v>48</v>
      </c>
      <c r="I293" s="3" t="s">
        <v>364</v>
      </c>
      <c r="J293" s="3">
        <v>50000</v>
      </c>
      <c r="K293" s="15">
        <f t="shared" si="7"/>
        <v>50000</v>
      </c>
      <c r="L293" s="4">
        <v>34274</v>
      </c>
      <c r="M293" s="3" t="s">
        <v>86</v>
      </c>
      <c r="N293" s="3" t="s">
        <v>333</v>
      </c>
      <c r="O293" s="3" t="s">
        <v>41</v>
      </c>
      <c r="P293" s="7" t="s">
        <v>1109</v>
      </c>
      <c r="Q293" s="3" t="s">
        <v>1110</v>
      </c>
      <c r="R293" s="3">
        <v>3</v>
      </c>
      <c r="S293" s="3">
        <v>10</v>
      </c>
      <c r="T293" s="3"/>
      <c r="U293" s="3"/>
      <c r="V293" s="3">
        <v>3</v>
      </c>
      <c r="W293" s="3"/>
      <c r="X293" s="3">
        <v>100</v>
      </c>
      <c r="Y293" s="3"/>
      <c r="Z293" s="3" t="s">
        <v>65</v>
      </c>
      <c r="AA293" s="3"/>
      <c r="AB293" s="3" t="s">
        <v>48</v>
      </c>
      <c r="AC293" s="3" t="s">
        <v>1111</v>
      </c>
      <c r="AD293" s="3" t="s">
        <v>1112</v>
      </c>
      <c r="AE293" s="3" t="s">
        <v>41</v>
      </c>
      <c r="AF293" s="3" t="s">
        <v>1113</v>
      </c>
      <c r="AG293" s="3"/>
      <c r="AH293" s="6" t="s">
        <v>50</v>
      </c>
      <c r="AI293" s="3"/>
      <c r="AJ293" s="3" t="s">
        <v>1088</v>
      </c>
      <c r="AK293" s="3" t="s">
        <v>48</v>
      </c>
    </row>
    <row r="294" spans="1:37" ht="15">
      <c r="A294" s="3">
        <v>279</v>
      </c>
      <c r="B294" s="3">
        <v>246</v>
      </c>
      <c r="C294" s="3" t="s">
        <v>1107</v>
      </c>
      <c r="D294" s="3" t="s">
        <v>1108</v>
      </c>
      <c r="E294" s="3" t="s">
        <v>357</v>
      </c>
      <c r="F294" s="3">
        <v>50000</v>
      </c>
      <c r="G294" s="3" t="s">
        <v>364</v>
      </c>
      <c r="H294" s="3" t="s">
        <v>48</v>
      </c>
      <c r="I294" s="3" t="s">
        <v>364</v>
      </c>
      <c r="J294" s="3">
        <v>50000</v>
      </c>
      <c r="K294" s="15">
        <f t="shared" si="7"/>
        <v>50000</v>
      </c>
      <c r="L294" s="4">
        <v>34274</v>
      </c>
      <c r="M294" s="3" t="s">
        <v>86</v>
      </c>
      <c r="N294" s="3" t="s">
        <v>215</v>
      </c>
      <c r="O294" s="3" t="s">
        <v>41</v>
      </c>
      <c r="P294" s="7" t="s">
        <v>1109</v>
      </c>
      <c r="Q294" s="3" t="s">
        <v>1110</v>
      </c>
      <c r="R294" s="3">
        <v>3</v>
      </c>
      <c r="S294" s="3">
        <v>10</v>
      </c>
      <c r="T294" s="3"/>
      <c r="U294" s="3"/>
      <c r="V294" s="3">
        <v>3</v>
      </c>
      <c r="W294" s="3"/>
      <c r="X294" s="3">
        <v>100</v>
      </c>
      <c r="Y294" s="3"/>
      <c r="Z294" s="3" t="s">
        <v>65</v>
      </c>
      <c r="AA294" s="3"/>
      <c r="AB294" s="3" t="s">
        <v>48</v>
      </c>
      <c r="AC294" s="3" t="s">
        <v>1111</v>
      </c>
      <c r="AD294" s="3"/>
      <c r="AE294" s="3" t="s">
        <v>41</v>
      </c>
      <c r="AF294" s="3" t="s">
        <v>1113</v>
      </c>
      <c r="AG294" s="3"/>
      <c r="AH294" s="6" t="s">
        <v>50</v>
      </c>
      <c r="AI294" s="3"/>
      <c r="AJ294" s="3" t="s">
        <v>1088</v>
      </c>
      <c r="AK294" s="3" t="s">
        <v>48</v>
      </c>
    </row>
    <row r="295" spans="1:37" ht="15">
      <c r="A295" s="3">
        <v>280</v>
      </c>
      <c r="B295" s="3">
        <v>247</v>
      </c>
      <c r="C295" s="3" t="s">
        <v>657</v>
      </c>
      <c r="D295" s="3" t="s">
        <v>658</v>
      </c>
      <c r="E295" s="3" t="s">
        <v>357</v>
      </c>
      <c r="F295" s="3">
        <v>1200</v>
      </c>
      <c r="G295" s="3" t="s">
        <v>61</v>
      </c>
      <c r="H295" s="3" t="s">
        <v>41</v>
      </c>
      <c r="I295" s="3" t="s">
        <v>371</v>
      </c>
      <c r="J295" s="3">
        <v>100</v>
      </c>
      <c r="K295" s="15">
        <f t="shared" si="7"/>
        <v>100</v>
      </c>
      <c r="L295" s="4">
        <v>40450</v>
      </c>
      <c r="M295" s="3" t="s">
        <v>62</v>
      </c>
      <c r="N295" s="3" t="s">
        <v>274</v>
      </c>
      <c r="O295" s="3" t="s">
        <v>41</v>
      </c>
      <c r="P295" s="7" t="s">
        <v>633</v>
      </c>
      <c r="Q295" s="3" t="s">
        <v>659</v>
      </c>
      <c r="R295" s="3">
        <v>3</v>
      </c>
      <c r="S295" s="3">
        <v>10</v>
      </c>
      <c r="T295" s="3">
        <v>10</v>
      </c>
      <c r="U295" s="3">
        <v>10</v>
      </c>
      <c r="V295" s="3">
        <v>3</v>
      </c>
      <c r="W295" s="3"/>
      <c r="X295" s="3">
        <v>10000</v>
      </c>
      <c r="Y295" s="3"/>
      <c r="Z295" s="3" t="s">
        <v>46</v>
      </c>
      <c r="AA295" s="3"/>
      <c r="AB295" s="3" t="s">
        <v>48</v>
      </c>
      <c r="AC295" s="3" t="s">
        <v>171</v>
      </c>
      <c r="AD295" s="3" t="s">
        <v>198</v>
      </c>
      <c r="AE295" s="3" t="s">
        <v>41</v>
      </c>
      <c r="AF295" s="3" t="s">
        <v>158</v>
      </c>
      <c r="AG295" s="3" t="s">
        <v>660</v>
      </c>
      <c r="AH295" s="6" t="s">
        <v>50</v>
      </c>
      <c r="AI295" s="3"/>
      <c r="AJ295" s="3" t="s">
        <v>661</v>
      </c>
      <c r="AK295" s="3" t="s">
        <v>41</v>
      </c>
    </row>
    <row r="296" spans="1:37" ht="15">
      <c r="A296" s="3">
        <v>280</v>
      </c>
      <c r="B296" s="3">
        <v>247</v>
      </c>
      <c r="C296" s="3" t="s">
        <v>657</v>
      </c>
      <c r="D296" s="3" t="s">
        <v>658</v>
      </c>
      <c r="E296" s="3" t="s">
        <v>357</v>
      </c>
      <c r="F296" s="3">
        <v>1200</v>
      </c>
      <c r="G296" s="3" t="s">
        <v>61</v>
      </c>
      <c r="H296" s="3" t="s">
        <v>41</v>
      </c>
      <c r="I296" s="3" t="s">
        <v>61</v>
      </c>
      <c r="J296" s="3">
        <v>1179</v>
      </c>
      <c r="K296" s="15">
        <f t="shared" si="7"/>
        <v>1200</v>
      </c>
      <c r="L296" s="4">
        <v>45362</v>
      </c>
      <c r="M296" s="3" t="s">
        <v>42</v>
      </c>
      <c r="N296" s="3" t="s">
        <v>274</v>
      </c>
      <c r="O296" s="3" t="s">
        <v>41</v>
      </c>
      <c r="P296" s="7" t="s">
        <v>662</v>
      </c>
      <c r="Q296" s="3" t="s">
        <v>663</v>
      </c>
      <c r="R296" s="3"/>
      <c r="S296" s="3">
        <v>10</v>
      </c>
      <c r="T296" s="3"/>
      <c r="U296" s="3">
        <v>10</v>
      </c>
      <c r="V296" s="3">
        <v>10</v>
      </c>
      <c r="W296" s="3"/>
      <c r="X296" s="3">
        <v>1000</v>
      </c>
      <c r="Y296" s="3"/>
      <c r="Z296" s="3" t="s">
        <v>65</v>
      </c>
      <c r="AA296" s="3"/>
      <c r="AB296" s="3" t="s">
        <v>48</v>
      </c>
      <c r="AC296" s="3"/>
      <c r="AD296" s="3" t="s">
        <v>310</v>
      </c>
      <c r="AE296" s="3" t="s">
        <v>41</v>
      </c>
      <c r="AF296" s="3" t="s">
        <v>158</v>
      </c>
      <c r="AG296" s="3" t="s">
        <v>664</v>
      </c>
      <c r="AH296" s="6" t="s">
        <v>50</v>
      </c>
      <c r="AI296" s="3"/>
      <c r="AJ296" s="3" t="s">
        <v>661</v>
      </c>
      <c r="AK296" s="3" t="s">
        <v>41</v>
      </c>
    </row>
    <row r="297" spans="1:37" ht="15">
      <c r="A297" s="3">
        <v>283</v>
      </c>
      <c r="B297" s="3" t="s">
        <v>2198</v>
      </c>
      <c r="C297" s="3" t="s">
        <v>2199</v>
      </c>
      <c r="D297" s="3" t="s">
        <v>2200</v>
      </c>
      <c r="E297" s="3" t="s">
        <v>39</v>
      </c>
      <c r="F297" s="3">
        <v>20</v>
      </c>
      <c r="G297" s="3" t="s">
        <v>40</v>
      </c>
      <c r="H297" s="3" t="s">
        <v>48</v>
      </c>
      <c r="I297" s="3" t="s">
        <v>40</v>
      </c>
      <c r="J297" s="3">
        <v>20</v>
      </c>
      <c r="K297" s="15">
        <f t="shared" si="7"/>
        <v>20</v>
      </c>
      <c r="L297" s="4">
        <v>34851</v>
      </c>
      <c r="M297" s="3" t="s">
        <v>62</v>
      </c>
      <c r="N297" s="3" t="s">
        <v>97</v>
      </c>
      <c r="O297" s="3" t="s">
        <v>41</v>
      </c>
      <c r="P297" s="125" t="s">
        <v>2201</v>
      </c>
      <c r="Q297" s="3" t="s">
        <v>2202</v>
      </c>
      <c r="R297" s="3">
        <v>10</v>
      </c>
      <c r="S297" s="3">
        <v>10</v>
      </c>
      <c r="T297" s="3">
        <v>10</v>
      </c>
      <c r="U297" s="3"/>
      <c r="V297" s="3"/>
      <c r="W297" s="3"/>
      <c r="X297" s="3">
        <v>1000</v>
      </c>
      <c r="Y297" s="3"/>
      <c r="Z297" s="3" t="s">
        <v>46</v>
      </c>
      <c r="AA297" s="3"/>
      <c r="AB297" s="3" t="s">
        <v>48</v>
      </c>
      <c r="AC297" s="3"/>
      <c r="AD297" s="3" t="s">
        <v>1409</v>
      </c>
      <c r="AE297" s="3" t="s">
        <v>41</v>
      </c>
      <c r="AF297" s="3" t="s">
        <v>2203</v>
      </c>
      <c r="AG297" s="3"/>
      <c r="AH297" s="6" t="s">
        <v>50</v>
      </c>
      <c r="AI297" s="3"/>
      <c r="AJ297" s="3" t="s">
        <v>2204</v>
      </c>
      <c r="AK297" s="3" t="s">
        <v>41</v>
      </c>
    </row>
    <row r="298" spans="1:37" ht="15">
      <c r="A298" s="3">
        <v>289</v>
      </c>
      <c r="B298" s="3">
        <v>254</v>
      </c>
      <c r="C298" s="3" t="s">
        <v>1537</v>
      </c>
      <c r="D298" s="3" t="s">
        <v>1538</v>
      </c>
      <c r="E298" s="3" t="s">
        <v>357</v>
      </c>
      <c r="F298" s="3">
        <v>0.08</v>
      </c>
      <c r="G298" s="3" t="s">
        <v>53</v>
      </c>
      <c r="H298" s="3" t="s">
        <v>48</v>
      </c>
      <c r="I298" s="3" t="s">
        <v>53</v>
      </c>
      <c r="J298" s="3">
        <v>0.08</v>
      </c>
      <c r="K298" s="15">
        <f t="shared" si="7"/>
        <v>0.08</v>
      </c>
      <c r="L298" s="4">
        <v>36892</v>
      </c>
      <c r="M298" s="3" t="s">
        <v>62</v>
      </c>
      <c r="N298" s="3" t="s">
        <v>43</v>
      </c>
      <c r="O298" s="3" t="s">
        <v>41</v>
      </c>
      <c r="P298" s="7" t="s">
        <v>1539</v>
      </c>
      <c r="Q298" s="3" t="s">
        <v>1540</v>
      </c>
      <c r="R298" s="3">
        <v>3</v>
      </c>
      <c r="S298" s="3">
        <v>10</v>
      </c>
      <c r="T298" s="3"/>
      <c r="U298" s="3"/>
      <c r="V298" s="3"/>
      <c r="W298" s="3"/>
      <c r="X298" s="3">
        <v>30</v>
      </c>
      <c r="Y298" s="3"/>
      <c r="Z298" s="3" t="s">
        <v>123</v>
      </c>
      <c r="AA298" s="3"/>
      <c r="AB298" s="3" t="s">
        <v>41</v>
      </c>
      <c r="AC298" s="3" t="s">
        <v>1541</v>
      </c>
      <c r="AD298" s="3" t="s">
        <v>445</v>
      </c>
      <c r="AE298" s="3" t="s">
        <v>41</v>
      </c>
      <c r="AF298" s="3" t="s">
        <v>107</v>
      </c>
      <c r="AG298" s="3"/>
      <c r="AH298" s="6" t="s">
        <v>50</v>
      </c>
      <c r="AI298" s="3" t="s">
        <v>1087</v>
      </c>
      <c r="AJ298" s="3" t="s">
        <v>1542</v>
      </c>
      <c r="AK298" s="3" t="s">
        <v>48</v>
      </c>
    </row>
    <row r="299" spans="1:37" ht="15">
      <c r="A299" s="3">
        <v>289</v>
      </c>
      <c r="B299" s="3">
        <v>254</v>
      </c>
      <c r="C299" s="3" t="s">
        <v>1537</v>
      </c>
      <c r="D299" s="3" t="s">
        <v>1538</v>
      </c>
      <c r="E299" s="3" t="s">
        <v>39</v>
      </c>
      <c r="F299" s="3">
        <v>4.0999999999999996</v>
      </c>
      <c r="G299" s="3" t="s">
        <v>40</v>
      </c>
      <c r="H299" s="3" t="s">
        <v>48</v>
      </c>
      <c r="I299" s="3" t="s">
        <v>40</v>
      </c>
      <c r="J299" s="3">
        <v>4.0999999999999996</v>
      </c>
      <c r="K299" s="15">
        <f t="shared" si="7"/>
        <v>4.0999999999999996</v>
      </c>
      <c r="L299" s="4">
        <v>42917</v>
      </c>
      <c r="M299" s="3" t="s">
        <v>62</v>
      </c>
      <c r="N299" s="3" t="s">
        <v>43</v>
      </c>
      <c r="O299" s="3" t="s">
        <v>41</v>
      </c>
      <c r="P299" s="7" t="s">
        <v>1543</v>
      </c>
      <c r="Q299" s="3" t="s">
        <v>1544</v>
      </c>
      <c r="R299" s="3"/>
      <c r="S299" s="3">
        <v>3</v>
      </c>
      <c r="T299" s="3"/>
      <c r="U299" s="3"/>
      <c r="V299" s="3"/>
      <c r="W299" s="3"/>
      <c r="X299" s="3">
        <v>3</v>
      </c>
      <c r="Y299" s="3"/>
      <c r="Z299" s="3" t="s">
        <v>65</v>
      </c>
      <c r="AA299" s="3"/>
      <c r="AB299" s="3" t="s">
        <v>41</v>
      </c>
      <c r="AC299" s="3" t="s">
        <v>1545</v>
      </c>
      <c r="AD299" s="3" t="s">
        <v>1546</v>
      </c>
      <c r="AE299" s="3" t="s">
        <v>41</v>
      </c>
      <c r="AF299" s="3" t="s">
        <v>1547</v>
      </c>
      <c r="AG299" s="3"/>
      <c r="AH299" s="6" t="s">
        <v>50</v>
      </c>
      <c r="AI299" s="3"/>
      <c r="AJ299" s="3" t="s">
        <v>1542</v>
      </c>
      <c r="AK299" s="3" t="s">
        <v>48</v>
      </c>
    </row>
    <row r="300" spans="1:37" ht="15">
      <c r="A300" s="3">
        <v>293</v>
      </c>
      <c r="B300" s="3">
        <v>260</v>
      </c>
      <c r="C300" s="3" t="s">
        <v>1295</v>
      </c>
      <c r="D300" s="3" t="s">
        <v>1296</v>
      </c>
      <c r="E300" s="3" t="s">
        <v>357</v>
      </c>
      <c r="F300" s="3">
        <v>0.1</v>
      </c>
      <c r="G300" s="3" t="s">
        <v>371</v>
      </c>
      <c r="H300" s="3" t="s">
        <v>48</v>
      </c>
      <c r="I300" s="3" t="s">
        <v>371</v>
      </c>
      <c r="J300" s="3">
        <v>0.1</v>
      </c>
      <c r="K300" s="15">
        <f t="shared" si="7"/>
        <v>0.1</v>
      </c>
      <c r="L300" s="4">
        <v>40084</v>
      </c>
      <c r="M300" s="3" t="s">
        <v>86</v>
      </c>
      <c r="N300" s="3" t="s">
        <v>274</v>
      </c>
      <c r="O300" s="3" t="s">
        <v>41</v>
      </c>
      <c r="P300" s="7" t="s">
        <v>1297</v>
      </c>
      <c r="Q300" s="3" t="s">
        <v>1298</v>
      </c>
      <c r="R300" s="3">
        <v>3</v>
      </c>
      <c r="S300" s="3">
        <v>10</v>
      </c>
      <c r="T300" s="3"/>
      <c r="U300" s="3">
        <v>10</v>
      </c>
      <c r="V300" s="3">
        <v>10</v>
      </c>
      <c r="W300" s="3"/>
      <c r="X300" s="3">
        <v>3000</v>
      </c>
      <c r="Y300" s="3"/>
      <c r="Z300" s="3" t="s">
        <v>190</v>
      </c>
      <c r="AA300" s="3"/>
      <c r="AB300" s="3" t="s">
        <v>48</v>
      </c>
      <c r="AC300" s="3" t="s">
        <v>1299</v>
      </c>
      <c r="AD300" s="3" t="s">
        <v>336</v>
      </c>
      <c r="AE300" s="3" t="s">
        <v>41</v>
      </c>
      <c r="AF300" s="3" t="s">
        <v>107</v>
      </c>
      <c r="AG300" s="3"/>
      <c r="AH300" s="6" t="s">
        <v>50</v>
      </c>
      <c r="AI300" s="3"/>
      <c r="AJ300" s="3" t="s">
        <v>1300</v>
      </c>
      <c r="AK300" s="3" t="s">
        <v>48</v>
      </c>
    </row>
    <row r="301" spans="1:37" ht="15">
      <c r="A301" s="3">
        <v>293</v>
      </c>
      <c r="B301" s="3">
        <v>260</v>
      </c>
      <c r="C301" s="3" t="s">
        <v>1295</v>
      </c>
      <c r="D301" s="3" t="s">
        <v>1296</v>
      </c>
      <c r="E301" s="3" t="s">
        <v>39</v>
      </c>
      <c r="F301" s="3">
        <v>1.4</v>
      </c>
      <c r="G301" s="3" t="s">
        <v>61</v>
      </c>
      <c r="H301" s="3" t="s">
        <v>48</v>
      </c>
      <c r="I301" s="3" t="s">
        <v>61</v>
      </c>
      <c r="J301" s="3">
        <v>1.4</v>
      </c>
      <c r="K301" s="15">
        <f t="shared" si="7"/>
        <v>1.4</v>
      </c>
      <c r="L301" s="4">
        <v>45079</v>
      </c>
      <c r="M301" s="3" t="s">
        <v>86</v>
      </c>
      <c r="N301" s="3" t="s">
        <v>274</v>
      </c>
      <c r="O301" s="3" t="s">
        <v>41</v>
      </c>
      <c r="P301" s="7" t="s">
        <v>1297</v>
      </c>
      <c r="Q301" s="3" t="s">
        <v>1298</v>
      </c>
      <c r="R301" s="3">
        <v>3</v>
      </c>
      <c r="S301" s="3">
        <v>10</v>
      </c>
      <c r="T301" s="3"/>
      <c r="U301" s="3"/>
      <c r="V301" s="3">
        <v>10</v>
      </c>
      <c r="W301" s="3"/>
      <c r="X301" s="3">
        <v>300</v>
      </c>
      <c r="Y301" s="3"/>
      <c r="Z301" s="3" t="s">
        <v>190</v>
      </c>
      <c r="AA301" s="3"/>
      <c r="AB301" s="3" t="s">
        <v>48</v>
      </c>
      <c r="AC301" s="3" t="s">
        <v>1299</v>
      </c>
      <c r="AD301" s="3" t="s">
        <v>336</v>
      </c>
      <c r="AE301" s="3" t="s">
        <v>41</v>
      </c>
      <c r="AF301" s="3" t="s">
        <v>1301</v>
      </c>
      <c r="AG301" s="3" t="s">
        <v>1302</v>
      </c>
      <c r="AH301" s="6" t="s">
        <v>50</v>
      </c>
      <c r="AI301" s="3"/>
      <c r="AJ301" s="3" t="s">
        <v>1300</v>
      </c>
      <c r="AK301" s="3" t="s">
        <v>41</v>
      </c>
    </row>
    <row r="302" spans="1:37" ht="15">
      <c r="A302" s="3">
        <v>294</v>
      </c>
      <c r="B302" s="3">
        <v>261</v>
      </c>
      <c r="C302" s="3" t="s">
        <v>1303</v>
      </c>
      <c r="D302" s="3" t="s">
        <v>1304</v>
      </c>
      <c r="E302" s="3" t="s">
        <v>357</v>
      </c>
      <c r="F302" s="3">
        <v>0.3</v>
      </c>
      <c r="G302" s="3" t="s">
        <v>371</v>
      </c>
      <c r="H302" s="3" t="s">
        <v>48</v>
      </c>
      <c r="I302" s="3" t="s">
        <v>371</v>
      </c>
      <c r="J302" s="3">
        <v>0.3</v>
      </c>
      <c r="K302" s="15">
        <f t="shared" si="7"/>
        <v>0.3</v>
      </c>
      <c r="L302" s="4">
        <v>40086</v>
      </c>
      <c r="M302" s="3" t="s">
        <v>86</v>
      </c>
      <c r="N302" s="3" t="s">
        <v>43</v>
      </c>
      <c r="O302" s="3" t="s">
        <v>41</v>
      </c>
      <c r="P302" s="7" t="s">
        <v>1305</v>
      </c>
      <c r="Q302" s="3" t="s">
        <v>1306</v>
      </c>
      <c r="R302" s="3">
        <v>3</v>
      </c>
      <c r="S302" s="3">
        <v>10</v>
      </c>
      <c r="T302" s="3"/>
      <c r="U302" s="3">
        <v>10</v>
      </c>
      <c r="V302" s="3">
        <v>10</v>
      </c>
      <c r="W302" s="3"/>
      <c r="X302" s="3">
        <v>3000</v>
      </c>
      <c r="Y302" s="3"/>
      <c r="Z302" s="3" t="s">
        <v>190</v>
      </c>
      <c r="AA302" s="3"/>
      <c r="AB302" s="3" t="s">
        <v>41</v>
      </c>
      <c r="AC302" s="3" t="s">
        <v>1307</v>
      </c>
      <c r="AD302" s="3" t="s">
        <v>1308</v>
      </c>
      <c r="AE302" s="3" t="s">
        <v>41</v>
      </c>
      <c r="AF302" s="3" t="s">
        <v>107</v>
      </c>
      <c r="AG302" s="3"/>
      <c r="AH302" s="6" t="s">
        <v>50</v>
      </c>
      <c r="AI302" s="3"/>
      <c r="AJ302" s="3" t="s">
        <v>1309</v>
      </c>
      <c r="AK302" s="3" t="s">
        <v>48</v>
      </c>
    </row>
    <row r="303" spans="1:37" ht="15">
      <c r="A303" s="3">
        <v>294</v>
      </c>
      <c r="B303" s="3">
        <v>261</v>
      </c>
      <c r="C303" s="3" t="s">
        <v>1303</v>
      </c>
      <c r="D303" s="3" t="s">
        <v>1304</v>
      </c>
      <c r="E303" s="3" t="s">
        <v>39</v>
      </c>
      <c r="F303" s="3">
        <v>4.2</v>
      </c>
      <c r="G303" s="3" t="s">
        <v>61</v>
      </c>
      <c r="H303" s="3" t="s">
        <v>48</v>
      </c>
      <c r="I303" s="3" t="s">
        <v>61</v>
      </c>
      <c r="J303" s="3">
        <v>4.2</v>
      </c>
      <c r="K303" s="15">
        <f t="shared" si="7"/>
        <v>4.2</v>
      </c>
      <c r="L303" s="4">
        <v>45079</v>
      </c>
      <c r="M303" s="3" t="s">
        <v>86</v>
      </c>
      <c r="N303" s="3" t="s">
        <v>43</v>
      </c>
      <c r="O303" s="3" t="s">
        <v>41</v>
      </c>
      <c r="P303" s="7" t="s">
        <v>1305</v>
      </c>
      <c r="Q303" s="3" t="s">
        <v>1306</v>
      </c>
      <c r="R303" s="3">
        <v>3</v>
      </c>
      <c r="S303" s="3">
        <v>10</v>
      </c>
      <c r="T303" s="3"/>
      <c r="U303" s="3"/>
      <c r="V303" s="3">
        <v>10</v>
      </c>
      <c r="W303" s="3"/>
      <c r="X303" s="3">
        <v>300</v>
      </c>
      <c r="Y303" s="3"/>
      <c r="Z303" s="3" t="s">
        <v>190</v>
      </c>
      <c r="AA303" s="3"/>
      <c r="AB303" s="3" t="s">
        <v>41</v>
      </c>
      <c r="AC303" s="3" t="s">
        <v>1307</v>
      </c>
      <c r="AD303" s="3" t="s">
        <v>1308</v>
      </c>
      <c r="AE303" s="3" t="s">
        <v>41</v>
      </c>
      <c r="AF303" s="3" t="s">
        <v>1310</v>
      </c>
      <c r="AG303" s="3" t="s">
        <v>1311</v>
      </c>
      <c r="AH303" s="6" t="s">
        <v>50</v>
      </c>
      <c r="AI303" s="3"/>
      <c r="AJ303" s="3" t="s">
        <v>1309</v>
      </c>
      <c r="AK303" s="3" t="s">
        <v>41</v>
      </c>
    </row>
    <row r="304" spans="1:37" ht="15">
      <c r="A304" s="3">
        <v>300</v>
      </c>
      <c r="B304" s="3">
        <v>267</v>
      </c>
      <c r="C304" s="3" t="s">
        <v>1450</v>
      </c>
      <c r="D304" s="3" t="s">
        <v>1451</v>
      </c>
      <c r="E304" s="3" t="s">
        <v>357</v>
      </c>
      <c r="F304" s="3">
        <v>82</v>
      </c>
      <c r="G304" s="3" t="s">
        <v>53</v>
      </c>
      <c r="H304" s="3" t="s">
        <v>41</v>
      </c>
      <c r="I304" s="3" t="s">
        <v>53</v>
      </c>
      <c r="J304" s="3">
        <v>82</v>
      </c>
      <c r="K304" s="15">
        <f t="shared" si="7"/>
        <v>82</v>
      </c>
      <c r="L304" s="4">
        <v>43221</v>
      </c>
      <c r="M304" s="3" t="s">
        <v>62</v>
      </c>
      <c r="N304" s="3" t="s">
        <v>43</v>
      </c>
      <c r="O304" s="3" t="s">
        <v>41</v>
      </c>
      <c r="P304" s="7" t="s">
        <v>1452</v>
      </c>
      <c r="Q304" s="3" t="s">
        <v>1453</v>
      </c>
      <c r="R304" s="3">
        <v>3</v>
      </c>
      <c r="S304" s="3">
        <v>10</v>
      </c>
      <c r="T304" s="3"/>
      <c r="U304" s="3"/>
      <c r="V304" s="3"/>
      <c r="W304" s="3"/>
      <c r="X304" s="3">
        <v>30</v>
      </c>
      <c r="Y304" s="3"/>
      <c r="Z304" s="3" t="s">
        <v>123</v>
      </c>
      <c r="AA304" s="3"/>
      <c r="AB304" s="3" t="s">
        <v>41</v>
      </c>
      <c r="AC304" s="3" t="s">
        <v>1454</v>
      </c>
      <c r="AD304" s="3" t="s">
        <v>1455</v>
      </c>
      <c r="AE304" s="3" t="s">
        <v>41</v>
      </c>
      <c r="AF304" s="3" t="s">
        <v>107</v>
      </c>
      <c r="AG304" s="3"/>
      <c r="AH304" s="6" t="s">
        <v>50</v>
      </c>
      <c r="AI304" s="3" t="s">
        <v>454</v>
      </c>
      <c r="AJ304" s="3" t="s">
        <v>1088</v>
      </c>
      <c r="AK304" s="3" t="s">
        <v>48</v>
      </c>
    </row>
    <row r="305" spans="1:37" ht="15">
      <c r="A305" s="3">
        <v>300</v>
      </c>
      <c r="B305" s="3">
        <v>267</v>
      </c>
      <c r="C305" s="3" t="s">
        <v>1450</v>
      </c>
      <c r="D305" s="3" t="s">
        <v>1451</v>
      </c>
      <c r="E305" s="3" t="s">
        <v>357</v>
      </c>
      <c r="F305" s="3">
        <v>82</v>
      </c>
      <c r="G305" s="3" t="s">
        <v>53</v>
      </c>
      <c r="H305" s="3" t="s">
        <v>41</v>
      </c>
      <c r="I305" s="3" t="s">
        <v>364</v>
      </c>
      <c r="J305" s="3">
        <v>1600</v>
      </c>
      <c r="K305" s="15">
        <f t="shared" si="7"/>
        <v>1600</v>
      </c>
      <c r="L305" s="4">
        <v>40268</v>
      </c>
      <c r="M305" s="3" t="s">
        <v>62</v>
      </c>
      <c r="N305" s="3" t="s">
        <v>274</v>
      </c>
      <c r="O305" s="3" t="s">
        <v>41</v>
      </c>
      <c r="P305" s="7" t="s">
        <v>1452</v>
      </c>
      <c r="Q305" s="3" t="s">
        <v>1456</v>
      </c>
      <c r="R305" s="3"/>
      <c r="S305" s="3">
        <v>10</v>
      </c>
      <c r="T305" s="3"/>
      <c r="U305" s="3"/>
      <c r="V305" s="3"/>
      <c r="W305" s="3"/>
      <c r="X305" s="3">
        <v>10</v>
      </c>
      <c r="Y305" s="3" t="s">
        <v>1457</v>
      </c>
      <c r="Z305" s="3" t="s">
        <v>190</v>
      </c>
      <c r="AA305" s="3"/>
      <c r="AB305" s="3" t="s">
        <v>41</v>
      </c>
      <c r="AC305" s="3" t="s">
        <v>1458</v>
      </c>
      <c r="AD305" s="3" t="s">
        <v>1459</v>
      </c>
      <c r="AE305" s="3" t="s">
        <v>41</v>
      </c>
      <c r="AF305" s="3" t="s">
        <v>1460</v>
      </c>
      <c r="AG305" s="3"/>
      <c r="AH305" s="6" t="s">
        <v>50</v>
      </c>
      <c r="AI305" s="3"/>
      <c r="AJ305" s="3" t="s">
        <v>1088</v>
      </c>
      <c r="AK305" s="3" t="s">
        <v>48</v>
      </c>
    </row>
    <row r="306" spans="1:37" ht="15">
      <c r="A306" s="3">
        <v>300</v>
      </c>
      <c r="B306" s="3">
        <v>267</v>
      </c>
      <c r="C306" s="3" t="s">
        <v>1450</v>
      </c>
      <c r="D306" s="3" t="s">
        <v>1451</v>
      </c>
      <c r="E306" s="3" t="s">
        <v>357</v>
      </c>
      <c r="F306" s="3">
        <v>82</v>
      </c>
      <c r="G306" s="3" t="s">
        <v>53</v>
      </c>
      <c r="H306" s="3" t="s">
        <v>41</v>
      </c>
      <c r="I306" s="3" t="s">
        <v>40</v>
      </c>
      <c r="J306" s="3">
        <v>970</v>
      </c>
      <c r="K306" s="15">
        <f t="shared" ref="K306:K369" si="8">IF(J306="--","--",ROUND(J306,2-(1+INT(LOG10(ABS(J306))))))</f>
        <v>970</v>
      </c>
      <c r="L306" s="4">
        <v>36069</v>
      </c>
      <c r="M306" s="3" t="s">
        <v>42</v>
      </c>
      <c r="N306" s="3" t="s">
        <v>897</v>
      </c>
      <c r="O306" s="3" t="s">
        <v>41</v>
      </c>
      <c r="P306" s="7" t="s">
        <v>1461</v>
      </c>
      <c r="Q306" s="3" t="s">
        <v>1462</v>
      </c>
      <c r="R306" s="3"/>
      <c r="S306" s="3">
        <v>3</v>
      </c>
      <c r="T306" s="3"/>
      <c r="U306" s="3"/>
      <c r="V306" s="3"/>
      <c r="W306" s="3"/>
      <c r="X306" s="3">
        <v>3</v>
      </c>
      <c r="Y306" s="3"/>
      <c r="Z306" s="3" t="s">
        <v>65</v>
      </c>
      <c r="AA306" s="3"/>
      <c r="AB306" s="3" t="s">
        <v>48</v>
      </c>
      <c r="AC306" s="3"/>
      <c r="AD306" s="3" t="s">
        <v>1463</v>
      </c>
      <c r="AE306" s="3" t="s">
        <v>48</v>
      </c>
      <c r="AF306" s="3"/>
      <c r="AG306" s="3"/>
      <c r="AH306" s="6" t="s">
        <v>50</v>
      </c>
      <c r="AI306" s="3"/>
      <c r="AJ306" s="3" t="s">
        <v>1088</v>
      </c>
      <c r="AK306" s="3" t="s">
        <v>48</v>
      </c>
    </row>
    <row r="307" spans="1:37" ht="15">
      <c r="A307" s="3">
        <v>300</v>
      </c>
      <c r="B307" s="3">
        <v>267</v>
      </c>
      <c r="C307" s="3" t="s">
        <v>1450</v>
      </c>
      <c r="D307" s="3" t="s">
        <v>1451</v>
      </c>
      <c r="E307" s="3" t="s">
        <v>39</v>
      </c>
      <c r="F307" s="3">
        <v>29000</v>
      </c>
      <c r="G307" s="3" t="s">
        <v>40</v>
      </c>
      <c r="H307" s="3" t="s">
        <v>41</v>
      </c>
      <c r="I307" s="3" t="s">
        <v>40</v>
      </c>
      <c r="J307" s="3">
        <v>29000</v>
      </c>
      <c r="K307" s="15">
        <f t="shared" si="8"/>
        <v>29000</v>
      </c>
      <c r="L307" s="4">
        <v>36069</v>
      </c>
      <c r="M307" s="3" t="s">
        <v>86</v>
      </c>
      <c r="N307" s="3" t="s">
        <v>897</v>
      </c>
      <c r="O307" s="3" t="s">
        <v>41</v>
      </c>
      <c r="P307" s="7" t="s">
        <v>1464</v>
      </c>
      <c r="Q307" s="3" t="s">
        <v>1465</v>
      </c>
      <c r="R307" s="3">
        <v>3</v>
      </c>
      <c r="S307" s="3">
        <v>3</v>
      </c>
      <c r="T307" s="3"/>
      <c r="U307" s="3"/>
      <c r="V307" s="3"/>
      <c r="W307" s="3"/>
      <c r="X307" s="3">
        <v>9</v>
      </c>
      <c r="Y307" s="3"/>
      <c r="Z307" s="3" t="s">
        <v>65</v>
      </c>
      <c r="AA307" s="3"/>
      <c r="AB307" s="3" t="s">
        <v>48</v>
      </c>
      <c r="AC307" s="3" t="s">
        <v>171</v>
      </c>
      <c r="AD307" s="3" t="s">
        <v>1029</v>
      </c>
      <c r="AE307" s="3" t="s">
        <v>48</v>
      </c>
      <c r="AF307" s="3"/>
      <c r="AG307" s="3"/>
      <c r="AH307" s="6" t="s">
        <v>50</v>
      </c>
      <c r="AI307" s="3" t="s">
        <v>1466</v>
      </c>
      <c r="AJ307" s="3" t="s">
        <v>1088</v>
      </c>
      <c r="AK307" s="3" t="s">
        <v>48</v>
      </c>
    </row>
    <row r="308" spans="1:37" ht="15">
      <c r="A308" s="3">
        <v>300</v>
      </c>
      <c r="B308" s="3">
        <v>267</v>
      </c>
      <c r="C308" s="3" t="s">
        <v>1450</v>
      </c>
      <c r="D308" s="3" t="s">
        <v>1451</v>
      </c>
      <c r="E308" s="3" t="s">
        <v>39</v>
      </c>
      <c r="F308" s="3">
        <v>29000</v>
      </c>
      <c r="G308" s="3" t="s">
        <v>40</v>
      </c>
      <c r="H308" s="3" t="s">
        <v>41</v>
      </c>
      <c r="I308" s="3" t="s">
        <v>53</v>
      </c>
      <c r="J308" s="3">
        <v>4700</v>
      </c>
      <c r="K308" s="15">
        <f t="shared" si="8"/>
        <v>4700</v>
      </c>
      <c r="L308" s="4">
        <v>43221</v>
      </c>
      <c r="M308" s="3" t="s">
        <v>42</v>
      </c>
      <c r="N308" s="3" t="s">
        <v>43</v>
      </c>
      <c r="O308" s="3" t="s">
        <v>41</v>
      </c>
      <c r="P308" s="7" t="s">
        <v>1467</v>
      </c>
      <c r="Q308" s="3" t="s">
        <v>1448</v>
      </c>
      <c r="R308" s="3"/>
      <c r="S308" s="3">
        <v>10</v>
      </c>
      <c r="T308" s="3">
        <v>10</v>
      </c>
      <c r="U308" s="3"/>
      <c r="V308" s="3"/>
      <c r="W308" s="3"/>
      <c r="X308" s="3">
        <v>100</v>
      </c>
      <c r="Y308" s="3"/>
      <c r="Z308" s="3" t="s">
        <v>46</v>
      </c>
      <c r="AA308" s="3"/>
      <c r="AB308" s="3" t="s">
        <v>48</v>
      </c>
      <c r="AC308" s="3"/>
      <c r="AD308" s="3" t="s">
        <v>1441</v>
      </c>
      <c r="AE308" s="3" t="s">
        <v>48</v>
      </c>
      <c r="AF308" s="3"/>
      <c r="AG308" s="3"/>
      <c r="AH308" s="6" t="s">
        <v>50</v>
      </c>
      <c r="AI308" s="3"/>
      <c r="AJ308" s="3" t="s">
        <v>1088</v>
      </c>
      <c r="AK308" s="3" t="s">
        <v>48</v>
      </c>
    </row>
    <row r="309" spans="1:37" ht="15">
      <c r="A309" s="3">
        <v>300</v>
      </c>
      <c r="B309" s="3">
        <v>267</v>
      </c>
      <c r="C309" s="3" t="s">
        <v>1450</v>
      </c>
      <c r="D309" s="3" t="s">
        <v>1451</v>
      </c>
      <c r="E309" s="3" t="s">
        <v>39</v>
      </c>
      <c r="F309" s="3">
        <v>29000</v>
      </c>
      <c r="G309" s="3" t="s">
        <v>40</v>
      </c>
      <c r="H309" s="3" t="s">
        <v>41</v>
      </c>
      <c r="I309" s="3" t="s">
        <v>53</v>
      </c>
      <c r="J309" s="3">
        <v>4700</v>
      </c>
      <c r="K309" s="15">
        <f t="shared" si="8"/>
        <v>4700</v>
      </c>
      <c r="L309" s="4">
        <v>43221</v>
      </c>
      <c r="M309" s="3" t="s">
        <v>42</v>
      </c>
      <c r="N309" s="3" t="s">
        <v>54</v>
      </c>
      <c r="O309" s="3" t="s">
        <v>41</v>
      </c>
      <c r="P309" s="7" t="s">
        <v>1467</v>
      </c>
      <c r="Q309" s="3" t="s">
        <v>1468</v>
      </c>
      <c r="R309" s="3"/>
      <c r="S309" s="3">
        <v>10</v>
      </c>
      <c r="T309" s="3">
        <v>10</v>
      </c>
      <c r="U309" s="3"/>
      <c r="V309" s="3"/>
      <c r="W309" s="3"/>
      <c r="X309" s="3">
        <v>100</v>
      </c>
      <c r="Y309" s="3"/>
      <c r="Z309" s="3" t="s">
        <v>46</v>
      </c>
      <c r="AA309" s="3"/>
      <c r="AB309" s="3" t="s">
        <v>48</v>
      </c>
      <c r="AC309" s="3"/>
      <c r="AD309" s="3" t="s">
        <v>1441</v>
      </c>
      <c r="AE309" s="3" t="s">
        <v>48</v>
      </c>
      <c r="AF309" s="3"/>
      <c r="AG309" s="3"/>
      <c r="AH309" s="6" t="s">
        <v>50</v>
      </c>
      <c r="AI309" s="3"/>
      <c r="AJ309" s="3" t="s">
        <v>1088</v>
      </c>
      <c r="AK309" s="3" t="s">
        <v>48</v>
      </c>
    </row>
    <row r="310" spans="1:37" ht="15">
      <c r="A310" s="3">
        <v>300</v>
      </c>
      <c r="B310" s="3">
        <v>267</v>
      </c>
      <c r="C310" s="3" t="s">
        <v>1450</v>
      </c>
      <c r="D310" s="3" t="s">
        <v>1451</v>
      </c>
      <c r="E310" s="3" t="s">
        <v>39</v>
      </c>
      <c r="F310" s="3">
        <v>29000</v>
      </c>
      <c r="G310" s="3" t="s">
        <v>40</v>
      </c>
      <c r="H310" s="3" t="s">
        <v>41</v>
      </c>
      <c r="I310" s="3" t="s">
        <v>40</v>
      </c>
      <c r="J310" s="3">
        <v>29000</v>
      </c>
      <c r="K310" s="15">
        <f t="shared" si="8"/>
        <v>29000</v>
      </c>
      <c r="L310" s="4">
        <v>36069</v>
      </c>
      <c r="M310" s="3" t="s">
        <v>86</v>
      </c>
      <c r="N310" s="3" t="s">
        <v>333</v>
      </c>
      <c r="O310" s="3" t="s">
        <v>41</v>
      </c>
      <c r="P310" s="7" t="s">
        <v>1464</v>
      </c>
      <c r="Q310" s="3" t="s">
        <v>1469</v>
      </c>
      <c r="R310" s="3">
        <v>3</v>
      </c>
      <c r="S310" s="3">
        <v>3</v>
      </c>
      <c r="T310" s="3"/>
      <c r="U310" s="3"/>
      <c r="V310" s="3"/>
      <c r="W310" s="3"/>
      <c r="X310" s="3">
        <v>9</v>
      </c>
      <c r="Y310" s="3"/>
      <c r="Z310" s="3" t="s">
        <v>65</v>
      </c>
      <c r="AA310" s="3"/>
      <c r="AB310" s="3" t="s">
        <v>48</v>
      </c>
      <c r="AC310" s="3" t="s">
        <v>171</v>
      </c>
      <c r="AD310" s="3" t="s">
        <v>1029</v>
      </c>
      <c r="AE310" s="3" t="s">
        <v>48</v>
      </c>
      <c r="AF310" s="3"/>
      <c r="AG310" s="3"/>
      <c r="AH310" s="6" t="s">
        <v>50</v>
      </c>
      <c r="AI310" s="3"/>
      <c r="AJ310" s="3" t="s">
        <v>1088</v>
      </c>
      <c r="AK310" s="3" t="s">
        <v>48</v>
      </c>
    </row>
    <row r="311" spans="1:37" ht="15">
      <c r="A311" s="3">
        <v>301</v>
      </c>
      <c r="B311" s="3">
        <v>268</v>
      </c>
      <c r="C311" s="3" t="s">
        <v>1470</v>
      </c>
      <c r="D311" s="3" t="s">
        <v>1471</v>
      </c>
      <c r="E311" s="3" t="s">
        <v>357</v>
      </c>
      <c r="F311" s="3">
        <v>70</v>
      </c>
      <c r="G311" s="3" t="s">
        <v>53</v>
      </c>
      <c r="H311" s="3" t="s">
        <v>41</v>
      </c>
      <c r="I311" s="3" t="s">
        <v>53</v>
      </c>
      <c r="J311" s="3">
        <v>70</v>
      </c>
      <c r="K311" s="15">
        <f t="shared" si="8"/>
        <v>70</v>
      </c>
      <c r="L311" s="4">
        <v>36557</v>
      </c>
      <c r="M311" s="3" t="s">
        <v>488</v>
      </c>
      <c r="N311" s="3" t="s">
        <v>897</v>
      </c>
      <c r="O311" s="3" t="s">
        <v>41</v>
      </c>
      <c r="P311" s="7" t="s">
        <v>1472</v>
      </c>
      <c r="Q311" s="3" t="s">
        <v>1473</v>
      </c>
      <c r="R311" s="3">
        <v>10</v>
      </c>
      <c r="S311" s="3">
        <v>10</v>
      </c>
      <c r="T311" s="3"/>
      <c r="U311" s="3">
        <v>10</v>
      </c>
      <c r="V311" s="3"/>
      <c r="W311" s="3"/>
      <c r="X311" s="3">
        <v>1000</v>
      </c>
      <c r="Y311" s="3"/>
      <c r="Z311" s="3" t="s">
        <v>65</v>
      </c>
      <c r="AA311" s="3"/>
      <c r="AB311" s="3" t="s">
        <v>48</v>
      </c>
      <c r="AC311" s="3" t="s">
        <v>124</v>
      </c>
      <c r="AD311" s="3" t="s">
        <v>492</v>
      </c>
      <c r="AE311" s="3" t="s">
        <v>41</v>
      </c>
      <c r="AF311" s="3" t="s">
        <v>107</v>
      </c>
      <c r="AG311" s="3"/>
      <c r="AH311" s="6" t="s">
        <v>50</v>
      </c>
      <c r="AI311" s="3"/>
      <c r="AJ311" s="3" t="s">
        <v>823</v>
      </c>
      <c r="AK311" s="3" t="s">
        <v>48</v>
      </c>
    </row>
    <row r="312" spans="1:37" ht="15">
      <c r="A312" s="3">
        <v>301</v>
      </c>
      <c r="B312" s="3">
        <v>268</v>
      </c>
      <c r="C312" s="3" t="s">
        <v>1470</v>
      </c>
      <c r="D312" s="3" t="s">
        <v>1471</v>
      </c>
      <c r="E312" s="3" t="s">
        <v>357</v>
      </c>
      <c r="F312" s="3">
        <v>70</v>
      </c>
      <c r="G312" s="3" t="s">
        <v>53</v>
      </c>
      <c r="H312" s="3" t="s">
        <v>41</v>
      </c>
      <c r="I312" s="3" t="s">
        <v>53</v>
      </c>
      <c r="J312" s="3">
        <v>70</v>
      </c>
      <c r="K312" s="15">
        <f t="shared" si="8"/>
        <v>70</v>
      </c>
      <c r="L312" s="4">
        <v>36557</v>
      </c>
      <c r="M312" s="3" t="s">
        <v>488</v>
      </c>
      <c r="N312" s="3" t="s">
        <v>489</v>
      </c>
      <c r="O312" s="3" t="s">
        <v>41</v>
      </c>
      <c r="P312" s="7" t="s">
        <v>1472</v>
      </c>
      <c r="Q312" s="3" t="s">
        <v>1473</v>
      </c>
      <c r="R312" s="3">
        <v>10</v>
      </c>
      <c r="S312" s="3">
        <v>10</v>
      </c>
      <c r="T312" s="3"/>
      <c r="U312" s="3">
        <v>10</v>
      </c>
      <c r="V312" s="3"/>
      <c r="W312" s="3"/>
      <c r="X312" s="3">
        <v>1000</v>
      </c>
      <c r="Y312" s="3"/>
      <c r="Z312" s="3" t="s">
        <v>65</v>
      </c>
      <c r="AA312" s="3"/>
      <c r="AB312" s="3" t="s">
        <v>48</v>
      </c>
      <c r="AC312" s="3" t="s">
        <v>124</v>
      </c>
      <c r="AD312" s="3" t="s">
        <v>492</v>
      </c>
      <c r="AE312" s="3" t="s">
        <v>41</v>
      </c>
      <c r="AF312" s="3" t="s">
        <v>107</v>
      </c>
      <c r="AG312" s="3"/>
      <c r="AH312" s="6" t="s">
        <v>50</v>
      </c>
      <c r="AI312" s="3"/>
      <c r="AJ312" s="3" t="s">
        <v>823</v>
      </c>
      <c r="AK312" s="3" t="s">
        <v>48</v>
      </c>
    </row>
    <row r="313" spans="1:37" ht="15">
      <c r="A313" s="3">
        <v>301</v>
      </c>
      <c r="B313" s="3">
        <v>268</v>
      </c>
      <c r="C313" s="3" t="s">
        <v>1470</v>
      </c>
      <c r="D313" s="3" t="s">
        <v>1471</v>
      </c>
      <c r="E313" s="3" t="s">
        <v>357</v>
      </c>
      <c r="F313" s="3">
        <v>70</v>
      </c>
      <c r="G313" s="3" t="s">
        <v>53</v>
      </c>
      <c r="H313" s="3" t="s">
        <v>41</v>
      </c>
      <c r="I313" s="3" t="s">
        <v>364</v>
      </c>
      <c r="J313" s="3">
        <v>200</v>
      </c>
      <c r="K313" s="15">
        <f t="shared" si="8"/>
        <v>200</v>
      </c>
      <c r="L313" s="4">
        <v>33359</v>
      </c>
      <c r="M313" s="3" t="s">
        <v>62</v>
      </c>
      <c r="N313" s="3" t="s">
        <v>489</v>
      </c>
      <c r="O313" s="3" t="s">
        <v>41</v>
      </c>
      <c r="P313" s="7" t="s">
        <v>1472</v>
      </c>
      <c r="Q313" s="3" t="s">
        <v>1474</v>
      </c>
      <c r="R313" s="3">
        <v>3</v>
      </c>
      <c r="S313" s="3">
        <v>10</v>
      </c>
      <c r="T313" s="3"/>
      <c r="U313" s="3">
        <v>10</v>
      </c>
      <c r="V313" s="3"/>
      <c r="W313" s="3"/>
      <c r="X313" s="3">
        <v>300</v>
      </c>
      <c r="Y313" s="3"/>
      <c r="Z313" s="3" t="s">
        <v>65</v>
      </c>
      <c r="AA313" s="3"/>
      <c r="AB313" s="3" t="s">
        <v>48</v>
      </c>
      <c r="AC313" s="3" t="s">
        <v>171</v>
      </c>
      <c r="AD313" s="3" t="s">
        <v>492</v>
      </c>
      <c r="AE313" s="3" t="s">
        <v>41</v>
      </c>
      <c r="AF313" s="3" t="s">
        <v>107</v>
      </c>
      <c r="AG313" s="3"/>
      <c r="AH313" s="6" t="s">
        <v>50</v>
      </c>
      <c r="AI313" s="3"/>
      <c r="AJ313" s="3" t="s">
        <v>823</v>
      </c>
      <c r="AK313" s="3" t="s">
        <v>48</v>
      </c>
    </row>
    <row r="314" spans="1:37" ht="15">
      <c r="A314" s="3">
        <v>301</v>
      </c>
      <c r="B314" s="3">
        <v>268</v>
      </c>
      <c r="C314" s="3" t="s">
        <v>1470</v>
      </c>
      <c r="D314" s="3" t="s">
        <v>1471</v>
      </c>
      <c r="E314" s="3" t="s">
        <v>357</v>
      </c>
      <c r="F314" s="3">
        <v>70</v>
      </c>
      <c r="G314" s="3" t="s">
        <v>53</v>
      </c>
      <c r="H314" s="3" t="s">
        <v>41</v>
      </c>
      <c r="I314" s="3" t="s">
        <v>364</v>
      </c>
      <c r="J314" s="3">
        <v>200</v>
      </c>
      <c r="K314" s="15">
        <f t="shared" si="8"/>
        <v>200</v>
      </c>
      <c r="L314" s="4">
        <v>33359</v>
      </c>
      <c r="M314" s="3" t="s">
        <v>62</v>
      </c>
      <c r="N314" s="3" t="s">
        <v>897</v>
      </c>
      <c r="O314" s="3" t="s">
        <v>41</v>
      </c>
      <c r="P314" s="7" t="s">
        <v>1472</v>
      </c>
      <c r="Q314" s="3" t="s">
        <v>1475</v>
      </c>
      <c r="R314" s="3">
        <v>3</v>
      </c>
      <c r="S314" s="3">
        <v>10</v>
      </c>
      <c r="T314" s="3"/>
      <c r="U314" s="3">
        <v>10</v>
      </c>
      <c r="V314" s="3"/>
      <c r="W314" s="3"/>
      <c r="X314" s="3">
        <v>300</v>
      </c>
      <c r="Y314" s="3"/>
      <c r="Z314" s="3" t="s">
        <v>65</v>
      </c>
      <c r="AA314" s="3"/>
      <c r="AB314" s="3" t="s">
        <v>48</v>
      </c>
      <c r="AC314" s="3" t="s">
        <v>171</v>
      </c>
      <c r="AD314" s="3" t="s">
        <v>492</v>
      </c>
      <c r="AE314" s="3" t="s">
        <v>41</v>
      </c>
      <c r="AF314" s="3" t="s">
        <v>107</v>
      </c>
      <c r="AG314" s="3"/>
      <c r="AH314" s="6" t="s">
        <v>50</v>
      </c>
      <c r="AI314" s="3"/>
      <c r="AJ314" s="3" t="s">
        <v>823</v>
      </c>
      <c r="AK314" s="3" t="s">
        <v>48</v>
      </c>
    </row>
    <row r="315" spans="1:37" ht="15">
      <c r="A315" s="3">
        <v>301</v>
      </c>
      <c r="B315" s="3">
        <v>268</v>
      </c>
      <c r="C315" s="3" t="s">
        <v>1470</v>
      </c>
      <c r="D315" s="3" t="s">
        <v>1471</v>
      </c>
      <c r="E315" s="3" t="s">
        <v>39</v>
      </c>
      <c r="F315" s="3">
        <v>370</v>
      </c>
      <c r="G315" s="3" t="s">
        <v>53</v>
      </c>
      <c r="H315" s="3" t="s">
        <v>48</v>
      </c>
      <c r="I315" s="3" t="s">
        <v>53</v>
      </c>
      <c r="J315" s="3">
        <v>370</v>
      </c>
      <c r="K315" s="15">
        <f t="shared" si="8"/>
        <v>370</v>
      </c>
      <c r="L315" s="4">
        <v>36251</v>
      </c>
      <c r="M315" s="3" t="s">
        <v>86</v>
      </c>
      <c r="N315" s="3" t="s">
        <v>120</v>
      </c>
      <c r="O315" s="3" t="s">
        <v>41</v>
      </c>
      <c r="P315" s="7" t="s">
        <v>1476</v>
      </c>
      <c r="Q315" s="3" t="s">
        <v>1477</v>
      </c>
      <c r="R315" s="3">
        <v>10</v>
      </c>
      <c r="S315" s="3">
        <v>10</v>
      </c>
      <c r="T315" s="3"/>
      <c r="U315" s="3"/>
      <c r="V315" s="3"/>
      <c r="W315" s="3"/>
      <c r="X315" s="3">
        <v>100</v>
      </c>
      <c r="Y315" s="3"/>
      <c r="Z315" s="3" t="s">
        <v>65</v>
      </c>
      <c r="AA315" s="3"/>
      <c r="AB315" s="3" t="s">
        <v>48</v>
      </c>
      <c r="AC315" s="3"/>
      <c r="AD315" s="3" t="s">
        <v>1478</v>
      </c>
      <c r="AE315" s="3" t="s">
        <v>48</v>
      </c>
      <c r="AF315" s="3"/>
      <c r="AG315" s="3"/>
      <c r="AH315" s="6" t="s">
        <v>50</v>
      </c>
      <c r="AI315" s="3" t="s">
        <v>897</v>
      </c>
      <c r="AJ315" s="3" t="s">
        <v>823</v>
      </c>
      <c r="AK315" s="3" t="s">
        <v>48</v>
      </c>
    </row>
    <row r="316" spans="1:37" ht="15">
      <c r="A316" s="3">
        <v>302</v>
      </c>
      <c r="B316" s="3">
        <v>269</v>
      </c>
      <c r="C316" s="3" t="s">
        <v>1479</v>
      </c>
      <c r="D316" s="3" t="s">
        <v>1480</v>
      </c>
      <c r="E316" s="3" t="s">
        <v>357</v>
      </c>
      <c r="F316" s="3">
        <v>60</v>
      </c>
      <c r="G316" s="3" t="s">
        <v>371</v>
      </c>
      <c r="H316" s="3" t="s">
        <v>41</v>
      </c>
      <c r="I316" s="3" t="s">
        <v>371</v>
      </c>
      <c r="J316" s="3">
        <v>60</v>
      </c>
      <c r="K316" s="15">
        <f t="shared" si="8"/>
        <v>60</v>
      </c>
      <c r="L316" s="4">
        <v>40431</v>
      </c>
      <c r="M316" s="3" t="s">
        <v>86</v>
      </c>
      <c r="N316" s="3" t="s">
        <v>120</v>
      </c>
      <c r="O316" s="3" t="s">
        <v>41</v>
      </c>
      <c r="P316" s="7" t="s">
        <v>1481</v>
      </c>
      <c r="Q316" s="3" t="s">
        <v>1482</v>
      </c>
      <c r="R316" s="3">
        <v>3</v>
      </c>
      <c r="S316" s="3">
        <v>10</v>
      </c>
      <c r="T316" s="3"/>
      <c r="U316" s="3"/>
      <c r="V316" s="3">
        <v>3</v>
      </c>
      <c r="W316" s="3"/>
      <c r="X316" s="3">
        <v>100</v>
      </c>
      <c r="Y316" s="3"/>
      <c r="Z316" s="3" t="s">
        <v>190</v>
      </c>
      <c r="AA316" s="3"/>
      <c r="AB316" s="3" t="s">
        <v>48</v>
      </c>
      <c r="AC316" s="3" t="s">
        <v>171</v>
      </c>
      <c r="AD316" s="3" t="s">
        <v>1483</v>
      </c>
      <c r="AE316" s="3" t="s">
        <v>41</v>
      </c>
      <c r="AF316" s="3" t="s">
        <v>1484</v>
      </c>
      <c r="AG316" s="3"/>
      <c r="AH316" s="6" t="s">
        <v>50</v>
      </c>
      <c r="AI316" s="3" t="s">
        <v>1126</v>
      </c>
      <c r="AJ316" s="3" t="s">
        <v>823</v>
      </c>
      <c r="AK316" s="3" t="s">
        <v>48</v>
      </c>
    </row>
    <row r="317" spans="1:37" ht="15">
      <c r="A317" s="3">
        <v>302</v>
      </c>
      <c r="B317" s="3">
        <v>269</v>
      </c>
      <c r="C317" s="3" t="s">
        <v>1479</v>
      </c>
      <c r="D317" s="3" t="s">
        <v>1480</v>
      </c>
      <c r="E317" s="3" t="s">
        <v>357</v>
      </c>
      <c r="F317" s="3">
        <v>60</v>
      </c>
      <c r="G317" s="3" t="s">
        <v>371</v>
      </c>
      <c r="H317" s="3" t="s">
        <v>41</v>
      </c>
      <c r="I317" s="3" t="s">
        <v>53</v>
      </c>
      <c r="J317" s="3">
        <v>300</v>
      </c>
      <c r="K317" s="15">
        <f t="shared" si="8"/>
        <v>300</v>
      </c>
      <c r="L317" s="4">
        <v>36557</v>
      </c>
      <c r="M317" s="3" t="s">
        <v>62</v>
      </c>
      <c r="N317" s="3" t="s">
        <v>120</v>
      </c>
      <c r="O317" s="3" t="s">
        <v>41</v>
      </c>
      <c r="P317" s="7" t="s">
        <v>1485</v>
      </c>
      <c r="Q317" s="3" t="s">
        <v>1486</v>
      </c>
      <c r="R317" s="3">
        <v>10</v>
      </c>
      <c r="S317" s="3">
        <v>10</v>
      </c>
      <c r="T317" s="3"/>
      <c r="U317" s="3"/>
      <c r="V317" s="3"/>
      <c r="W317" s="3"/>
      <c r="X317" s="3">
        <v>100</v>
      </c>
      <c r="Y317" s="3"/>
      <c r="Z317" s="3" t="s">
        <v>65</v>
      </c>
      <c r="AA317" s="3"/>
      <c r="AB317" s="3" t="s">
        <v>48</v>
      </c>
      <c r="AC317" s="3"/>
      <c r="AD317" s="3" t="s">
        <v>1487</v>
      </c>
      <c r="AE317" s="3" t="s">
        <v>41</v>
      </c>
      <c r="AF317" s="3" t="s">
        <v>1484</v>
      </c>
      <c r="AG317" s="3"/>
      <c r="AH317" s="6" t="s">
        <v>50</v>
      </c>
      <c r="AI317" s="3"/>
      <c r="AJ317" s="3" t="s">
        <v>823</v>
      </c>
      <c r="AK317" s="3" t="s">
        <v>48</v>
      </c>
    </row>
    <row r="318" spans="1:37" ht="15">
      <c r="A318" s="3">
        <v>302</v>
      </c>
      <c r="B318" s="3">
        <v>269</v>
      </c>
      <c r="C318" s="3" t="s">
        <v>1479</v>
      </c>
      <c r="D318" s="3" t="s">
        <v>1480</v>
      </c>
      <c r="E318" s="3" t="s">
        <v>39</v>
      </c>
      <c r="F318" s="3">
        <v>140</v>
      </c>
      <c r="G318" s="3" t="s">
        <v>53</v>
      </c>
      <c r="H318" s="3" t="s">
        <v>48</v>
      </c>
      <c r="I318" s="3" t="s">
        <v>53</v>
      </c>
      <c r="J318" s="3">
        <v>140</v>
      </c>
      <c r="K318" s="15">
        <f t="shared" si="8"/>
        <v>140</v>
      </c>
      <c r="L318" s="4">
        <v>36251</v>
      </c>
      <c r="M318" s="3" t="s">
        <v>488</v>
      </c>
      <c r="N318" s="3" t="s">
        <v>120</v>
      </c>
      <c r="O318" s="3" t="s">
        <v>41</v>
      </c>
      <c r="P318" s="7" t="s">
        <v>1485</v>
      </c>
      <c r="Q318" s="3" t="s">
        <v>1488</v>
      </c>
      <c r="R318" s="3">
        <v>10</v>
      </c>
      <c r="S318" s="3">
        <v>10</v>
      </c>
      <c r="T318" s="3">
        <v>10</v>
      </c>
      <c r="U318" s="3"/>
      <c r="V318" s="3"/>
      <c r="W318" s="3"/>
      <c r="X318" s="3">
        <v>1000</v>
      </c>
      <c r="Y318" s="3"/>
      <c r="Z318" s="3" t="s">
        <v>46</v>
      </c>
      <c r="AA318" s="3"/>
      <c r="AB318" s="3" t="s">
        <v>48</v>
      </c>
      <c r="AC318" s="3"/>
      <c r="AD318" s="3" t="s">
        <v>1489</v>
      </c>
      <c r="AE318" s="3" t="s">
        <v>48</v>
      </c>
      <c r="AF318" s="3"/>
      <c r="AG318" s="3"/>
      <c r="AH318" s="6" t="s">
        <v>50</v>
      </c>
      <c r="AI318" s="3" t="s">
        <v>1005</v>
      </c>
      <c r="AJ318" s="3" t="s">
        <v>823</v>
      </c>
      <c r="AK318" s="3" t="s">
        <v>48</v>
      </c>
    </row>
    <row r="319" spans="1:37" ht="15">
      <c r="A319" s="3">
        <v>303</v>
      </c>
      <c r="B319" s="3">
        <v>270</v>
      </c>
      <c r="C319" s="3" t="s">
        <v>1490</v>
      </c>
      <c r="D319" s="3" t="s">
        <v>1491</v>
      </c>
      <c r="E319" s="3" t="s">
        <v>357</v>
      </c>
      <c r="F319" s="3">
        <v>60</v>
      </c>
      <c r="G319" s="3" t="s">
        <v>53</v>
      </c>
      <c r="H319" s="3" t="s">
        <v>41</v>
      </c>
      <c r="I319" s="3" t="s">
        <v>53</v>
      </c>
      <c r="J319" s="3">
        <v>60</v>
      </c>
      <c r="K319" s="15">
        <f t="shared" si="8"/>
        <v>60</v>
      </c>
      <c r="L319" s="4">
        <v>36557</v>
      </c>
      <c r="M319" s="3" t="s">
        <v>62</v>
      </c>
      <c r="N319" s="3" t="s">
        <v>489</v>
      </c>
      <c r="O319" s="3" t="s">
        <v>41</v>
      </c>
      <c r="P319" s="7" t="s">
        <v>1492</v>
      </c>
      <c r="Q319" s="3" t="s">
        <v>491</v>
      </c>
      <c r="R319" s="3">
        <v>3</v>
      </c>
      <c r="S319" s="3">
        <v>10</v>
      </c>
      <c r="T319" s="3"/>
      <c r="U319" s="3">
        <v>10</v>
      </c>
      <c r="V319" s="3"/>
      <c r="W319" s="3"/>
      <c r="X319" s="3">
        <v>300</v>
      </c>
      <c r="Y319" s="3"/>
      <c r="Z319" s="3" t="s">
        <v>65</v>
      </c>
      <c r="AA319" s="3"/>
      <c r="AB319" s="3" t="s">
        <v>48</v>
      </c>
      <c r="AC319" s="3" t="s">
        <v>124</v>
      </c>
      <c r="AD319" s="3" t="s">
        <v>492</v>
      </c>
      <c r="AE319" s="3" t="s">
        <v>41</v>
      </c>
      <c r="AF319" s="3" t="s">
        <v>107</v>
      </c>
      <c r="AG319" s="3"/>
      <c r="AH319" s="6" t="s">
        <v>50</v>
      </c>
      <c r="AI319" s="3" t="s">
        <v>493</v>
      </c>
      <c r="AJ319" s="3" t="s">
        <v>823</v>
      </c>
      <c r="AK319" s="3" t="s">
        <v>48</v>
      </c>
    </row>
    <row r="320" spans="1:37" ht="15">
      <c r="A320" s="3">
        <v>303</v>
      </c>
      <c r="B320" s="3">
        <v>270</v>
      </c>
      <c r="C320" s="3" t="s">
        <v>1490</v>
      </c>
      <c r="D320" s="3" t="s">
        <v>1491</v>
      </c>
      <c r="E320" s="3" t="s">
        <v>357</v>
      </c>
      <c r="F320" s="3">
        <v>60</v>
      </c>
      <c r="G320" s="3" t="s">
        <v>53</v>
      </c>
      <c r="H320" s="3" t="s">
        <v>41</v>
      </c>
      <c r="I320" s="3" t="s">
        <v>364</v>
      </c>
      <c r="J320" s="3">
        <v>20</v>
      </c>
      <c r="K320" s="15">
        <f t="shared" si="8"/>
        <v>20</v>
      </c>
      <c r="L320" s="4">
        <v>33359</v>
      </c>
      <c r="M320" s="3" t="s">
        <v>62</v>
      </c>
      <c r="N320" s="3" t="s">
        <v>489</v>
      </c>
      <c r="O320" s="3" t="s">
        <v>41</v>
      </c>
      <c r="P320" s="7" t="s">
        <v>490</v>
      </c>
      <c r="Q320" s="3" t="s">
        <v>495</v>
      </c>
      <c r="R320" s="3" t="s">
        <v>374</v>
      </c>
      <c r="S320" s="3">
        <v>10</v>
      </c>
      <c r="T320" s="3"/>
      <c r="U320" s="3">
        <v>10</v>
      </c>
      <c r="V320" s="3" t="s">
        <v>374</v>
      </c>
      <c r="W320" s="3">
        <v>10</v>
      </c>
      <c r="X320" s="3">
        <v>1000</v>
      </c>
      <c r="Y320" s="3"/>
      <c r="Z320" s="3" t="s">
        <v>65</v>
      </c>
      <c r="AA320" s="3"/>
      <c r="AB320" s="3" t="s">
        <v>48</v>
      </c>
      <c r="AC320" s="3" t="s">
        <v>171</v>
      </c>
      <c r="AD320" s="3" t="s">
        <v>219</v>
      </c>
      <c r="AE320" s="3" t="s">
        <v>41</v>
      </c>
      <c r="AF320" s="3" t="s">
        <v>107</v>
      </c>
      <c r="AG320" s="3"/>
      <c r="AH320" s="6" t="s">
        <v>50</v>
      </c>
      <c r="AI320" s="3"/>
      <c r="AJ320" s="3" t="s">
        <v>823</v>
      </c>
      <c r="AK320" s="3" t="s">
        <v>48</v>
      </c>
    </row>
    <row r="321" spans="1:37" ht="15">
      <c r="A321" s="3">
        <v>303</v>
      </c>
      <c r="B321" s="3">
        <v>270</v>
      </c>
      <c r="C321" s="3" t="s">
        <v>1490</v>
      </c>
      <c r="D321" s="3" t="s">
        <v>1491</v>
      </c>
      <c r="E321" s="3" t="s">
        <v>39</v>
      </c>
      <c r="F321" s="3">
        <v>93</v>
      </c>
      <c r="G321" s="3" t="s">
        <v>53</v>
      </c>
      <c r="H321" s="3" t="s">
        <v>48</v>
      </c>
      <c r="I321" s="3" t="s">
        <v>53</v>
      </c>
      <c r="J321" s="3">
        <v>93</v>
      </c>
      <c r="K321" s="15">
        <f t="shared" si="8"/>
        <v>93</v>
      </c>
      <c r="L321" s="4">
        <v>36251</v>
      </c>
      <c r="M321" s="3" t="s">
        <v>488</v>
      </c>
      <c r="N321" s="3" t="s">
        <v>120</v>
      </c>
      <c r="O321" s="3" t="s">
        <v>41</v>
      </c>
      <c r="P321" s="7" t="s">
        <v>1493</v>
      </c>
      <c r="Q321" s="3" t="s">
        <v>1494</v>
      </c>
      <c r="R321" s="3">
        <v>10</v>
      </c>
      <c r="S321" s="3">
        <v>10</v>
      </c>
      <c r="T321" s="3"/>
      <c r="U321" s="3"/>
      <c r="V321" s="3"/>
      <c r="W321" s="3"/>
      <c r="X321" s="3">
        <v>100</v>
      </c>
      <c r="Y321" s="3"/>
      <c r="Z321" s="3" t="s">
        <v>65</v>
      </c>
      <c r="AA321" s="3"/>
      <c r="AB321" s="3" t="s">
        <v>48</v>
      </c>
      <c r="AC321" s="3"/>
      <c r="AD321" s="3" t="s">
        <v>1495</v>
      </c>
      <c r="AE321" s="3" t="s">
        <v>48</v>
      </c>
      <c r="AF321" s="3"/>
      <c r="AG321" s="3"/>
      <c r="AH321" s="6" t="s">
        <v>50</v>
      </c>
      <c r="AI321" s="3" t="s">
        <v>1496</v>
      </c>
      <c r="AJ321" s="3" t="s">
        <v>823</v>
      </c>
      <c r="AK321" s="3" t="s">
        <v>48</v>
      </c>
    </row>
    <row r="322" spans="1:37" ht="15">
      <c r="A322" s="3">
        <v>304</v>
      </c>
      <c r="B322" s="3">
        <v>271</v>
      </c>
      <c r="C322" s="3" t="s">
        <v>486</v>
      </c>
      <c r="D322" s="3" t="s">
        <v>487</v>
      </c>
      <c r="E322" s="3" t="s">
        <v>357</v>
      </c>
      <c r="F322" s="3">
        <v>1.1000000000000001</v>
      </c>
      <c r="G322" s="3" t="s">
        <v>371</v>
      </c>
      <c r="H322" s="3" t="s">
        <v>41</v>
      </c>
      <c r="I322" s="3" t="s">
        <v>371</v>
      </c>
      <c r="J322" s="3">
        <v>1.1299999999999999</v>
      </c>
      <c r="K322" s="15">
        <f t="shared" si="8"/>
        <v>1.1000000000000001</v>
      </c>
      <c r="L322" s="4">
        <v>40634</v>
      </c>
      <c r="M322" s="3" t="s">
        <v>488</v>
      </c>
      <c r="N322" s="3" t="s">
        <v>489</v>
      </c>
      <c r="O322" s="3" t="s">
        <v>41</v>
      </c>
      <c r="P322" s="7" t="s">
        <v>490</v>
      </c>
      <c r="Q322" s="3" t="s">
        <v>491</v>
      </c>
      <c r="R322" s="3">
        <v>3</v>
      </c>
      <c r="S322" s="3">
        <v>10</v>
      </c>
      <c r="T322" s="3"/>
      <c r="U322" s="3">
        <v>10</v>
      </c>
      <c r="V322" s="3">
        <v>3</v>
      </c>
      <c r="W322" s="3"/>
      <c r="X322" s="3">
        <v>1000</v>
      </c>
      <c r="Y322" s="3"/>
      <c r="Z322" s="3" t="s">
        <v>190</v>
      </c>
      <c r="AA322" s="3"/>
      <c r="AB322" s="3" t="s">
        <v>48</v>
      </c>
      <c r="AC322" s="3" t="s">
        <v>171</v>
      </c>
      <c r="AD322" s="3" t="s">
        <v>492</v>
      </c>
      <c r="AE322" s="3" t="s">
        <v>41</v>
      </c>
      <c r="AF322" s="3" t="s">
        <v>107</v>
      </c>
      <c r="AG322" s="3"/>
      <c r="AH322" s="6" t="s">
        <v>50</v>
      </c>
      <c r="AI322" s="3" t="s">
        <v>493</v>
      </c>
      <c r="AJ322" s="3" t="s">
        <v>494</v>
      </c>
      <c r="AK322" s="3" t="s">
        <v>41</v>
      </c>
    </row>
    <row r="323" spans="1:37" ht="15">
      <c r="A323" s="3">
        <v>304</v>
      </c>
      <c r="B323" s="3">
        <v>271</v>
      </c>
      <c r="C323" s="3" t="s">
        <v>486</v>
      </c>
      <c r="D323" s="3" t="s">
        <v>487</v>
      </c>
      <c r="E323" s="3" t="s">
        <v>357</v>
      </c>
      <c r="F323" s="3">
        <v>1.1000000000000001</v>
      </c>
      <c r="G323" s="3" t="s">
        <v>371</v>
      </c>
      <c r="H323" s="3" t="s">
        <v>41</v>
      </c>
      <c r="I323" s="3" t="s">
        <v>53</v>
      </c>
      <c r="J323" s="3">
        <v>90</v>
      </c>
      <c r="K323" s="15">
        <f t="shared" si="8"/>
        <v>90</v>
      </c>
      <c r="L323" s="4">
        <v>36557</v>
      </c>
      <c r="M323" s="3" t="s">
        <v>62</v>
      </c>
      <c r="N323" s="3" t="s">
        <v>489</v>
      </c>
      <c r="O323" s="3" t="s">
        <v>41</v>
      </c>
      <c r="P323" s="7" t="s">
        <v>490</v>
      </c>
      <c r="Q323" s="3" t="s">
        <v>495</v>
      </c>
      <c r="R323" s="3">
        <v>3</v>
      </c>
      <c r="S323" s="3">
        <v>10</v>
      </c>
      <c r="T323" s="3"/>
      <c r="U323" s="3">
        <v>10</v>
      </c>
      <c r="V323" s="3"/>
      <c r="W323" s="3"/>
      <c r="X323" s="3">
        <v>300</v>
      </c>
      <c r="Y323" s="3"/>
      <c r="Z323" s="3" t="s">
        <v>65</v>
      </c>
      <c r="AA323" s="3"/>
      <c r="AB323" s="3" t="s">
        <v>48</v>
      </c>
      <c r="AC323" s="3" t="s">
        <v>124</v>
      </c>
      <c r="AD323" s="3" t="s">
        <v>492</v>
      </c>
      <c r="AE323" s="3" t="s">
        <v>41</v>
      </c>
      <c r="AF323" s="3" t="s">
        <v>107</v>
      </c>
      <c r="AG323" s="3"/>
      <c r="AH323" s="6" t="s">
        <v>50</v>
      </c>
      <c r="AI323" s="3"/>
      <c r="AJ323" s="3" t="s">
        <v>494</v>
      </c>
      <c r="AK323" s="3" t="s">
        <v>41</v>
      </c>
    </row>
    <row r="324" spans="1:37" ht="15">
      <c r="A324" s="3">
        <v>304</v>
      </c>
      <c r="B324" s="3">
        <v>271</v>
      </c>
      <c r="C324" s="3" t="s">
        <v>486</v>
      </c>
      <c r="D324" s="3" t="s">
        <v>487</v>
      </c>
      <c r="E324" s="3" t="s">
        <v>39</v>
      </c>
      <c r="F324" s="3">
        <v>16</v>
      </c>
      <c r="G324" s="3" t="s">
        <v>61</v>
      </c>
      <c r="H324" s="3" t="s">
        <v>48</v>
      </c>
      <c r="I324" s="3" t="s">
        <v>61</v>
      </c>
      <c r="J324" s="3">
        <v>15.82</v>
      </c>
      <c r="K324" s="15">
        <f t="shared" si="8"/>
        <v>16</v>
      </c>
      <c r="L324" s="4">
        <v>45093</v>
      </c>
      <c r="M324" s="3" t="s">
        <v>62</v>
      </c>
      <c r="N324" s="3" t="s">
        <v>489</v>
      </c>
      <c r="O324" s="3" t="s">
        <v>41</v>
      </c>
      <c r="P324" s="7" t="s">
        <v>490</v>
      </c>
      <c r="Q324" s="3" t="s">
        <v>491</v>
      </c>
      <c r="R324" s="3">
        <v>3</v>
      </c>
      <c r="S324" s="3">
        <v>10</v>
      </c>
      <c r="T324" s="3"/>
      <c r="U324" s="3"/>
      <c r="V324" s="3">
        <v>3</v>
      </c>
      <c r="W324" s="3"/>
      <c r="X324" s="3">
        <v>100</v>
      </c>
      <c r="Y324" s="3"/>
      <c r="Z324" s="3" t="s">
        <v>190</v>
      </c>
      <c r="AA324" s="3"/>
      <c r="AB324" s="3" t="s">
        <v>48</v>
      </c>
      <c r="AC324" s="3" t="s">
        <v>171</v>
      </c>
      <c r="AD324" s="3" t="s">
        <v>492</v>
      </c>
      <c r="AE324" s="3" t="s">
        <v>41</v>
      </c>
      <c r="AF324" s="3" t="s">
        <v>1497</v>
      </c>
      <c r="AG324" s="3" t="s">
        <v>1498</v>
      </c>
      <c r="AH324" s="6" t="s">
        <v>50</v>
      </c>
      <c r="AI324" s="3"/>
      <c r="AJ324" s="3" t="s">
        <v>494</v>
      </c>
      <c r="AK324" s="3" t="s">
        <v>41</v>
      </c>
    </row>
    <row r="325" spans="1:37" ht="15">
      <c r="A325" s="3">
        <v>306</v>
      </c>
      <c r="B325" s="3">
        <v>273</v>
      </c>
      <c r="C325" s="3" t="s">
        <v>1881</v>
      </c>
      <c r="D325" s="3" t="s">
        <v>1882</v>
      </c>
      <c r="E325" s="3" t="s">
        <v>357</v>
      </c>
      <c r="F325" s="3">
        <v>7000</v>
      </c>
      <c r="G325" s="3" t="s">
        <v>53</v>
      </c>
      <c r="H325" s="3" t="s">
        <v>41</v>
      </c>
      <c r="I325" s="3" t="s">
        <v>53</v>
      </c>
      <c r="J325" s="3">
        <v>7000</v>
      </c>
      <c r="K325" s="15">
        <f t="shared" si="8"/>
        <v>7000</v>
      </c>
      <c r="L325" s="4">
        <v>36557</v>
      </c>
      <c r="M325" s="3" t="s">
        <v>86</v>
      </c>
      <c r="N325" s="3" t="s">
        <v>274</v>
      </c>
      <c r="O325" s="3" t="s">
        <v>41</v>
      </c>
      <c r="P325" s="7" t="s">
        <v>1883</v>
      </c>
      <c r="Q325" s="3" t="s">
        <v>1884</v>
      </c>
      <c r="R325" s="3">
        <v>3</v>
      </c>
      <c r="S325" s="3">
        <v>10</v>
      </c>
      <c r="T325" s="3">
        <v>1</v>
      </c>
      <c r="U325" s="3">
        <v>1</v>
      </c>
      <c r="V325" s="3"/>
      <c r="W325" s="3"/>
      <c r="X325" s="3">
        <v>30</v>
      </c>
      <c r="Y325" s="3"/>
      <c r="Z325" s="3" t="s">
        <v>65</v>
      </c>
      <c r="AA325" s="3"/>
      <c r="AB325" s="3" t="s">
        <v>48</v>
      </c>
      <c r="AC325" s="3" t="s">
        <v>1885</v>
      </c>
      <c r="AD325" s="3" t="s">
        <v>445</v>
      </c>
      <c r="AE325" s="3" t="s">
        <v>41</v>
      </c>
      <c r="AF325" s="3" t="s">
        <v>107</v>
      </c>
      <c r="AG325" s="3"/>
      <c r="AH325" s="6" t="s">
        <v>50</v>
      </c>
      <c r="AI325" s="3" t="s">
        <v>1886</v>
      </c>
      <c r="AJ325" s="3" t="s">
        <v>1088</v>
      </c>
      <c r="AK325" s="3" t="s">
        <v>48</v>
      </c>
    </row>
    <row r="326" spans="1:37" ht="15">
      <c r="A326" s="3">
        <v>306</v>
      </c>
      <c r="B326" s="3">
        <v>273</v>
      </c>
      <c r="C326" s="3" t="s">
        <v>1881</v>
      </c>
      <c r="D326" s="3" t="s">
        <v>1882</v>
      </c>
      <c r="E326" s="3" t="s">
        <v>357</v>
      </c>
      <c r="F326" s="3">
        <v>7000</v>
      </c>
      <c r="G326" s="3" t="s">
        <v>53</v>
      </c>
      <c r="H326" s="3" t="s">
        <v>41</v>
      </c>
      <c r="I326" s="3" t="s">
        <v>364</v>
      </c>
      <c r="J326" s="3">
        <v>2000</v>
      </c>
      <c r="K326" s="15">
        <f t="shared" si="8"/>
        <v>2000</v>
      </c>
      <c r="L326" s="4">
        <v>33420</v>
      </c>
      <c r="M326" s="3" t="s">
        <v>86</v>
      </c>
      <c r="N326" s="3" t="s">
        <v>97</v>
      </c>
      <c r="O326" s="3" t="s">
        <v>41</v>
      </c>
      <c r="P326" s="7" t="s">
        <v>1887</v>
      </c>
      <c r="Q326" s="3" t="s">
        <v>1888</v>
      </c>
      <c r="R326" s="3">
        <v>3</v>
      </c>
      <c r="S326" s="3">
        <v>10</v>
      </c>
      <c r="T326" s="3"/>
      <c r="U326" s="3">
        <v>10</v>
      </c>
      <c r="V326" s="3"/>
      <c r="W326" s="3"/>
      <c r="X326" s="3">
        <v>300</v>
      </c>
      <c r="Y326" s="3"/>
      <c r="Z326" s="3" t="s">
        <v>65</v>
      </c>
      <c r="AA326" s="3"/>
      <c r="AB326" s="3" t="s">
        <v>48</v>
      </c>
      <c r="AC326" s="3" t="s">
        <v>171</v>
      </c>
      <c r="AD326" s="3" t="s">
        <v>219</v>
      </c>
      <c r="AE326" s="3" t="s">
        <v>41</v>
      </c>
      <c r="AF326" s="3" t="s">
        <v>107</v>
      </c>
      <c r="AG326" s="3"/>
      <c r="AH326" s="6" t="s">
        <v>50</v>
      </c>
      <c r="AI326" s="3"/>
      <c r="AJ326" s="3" t="s">
        <v>1088</v>
      </c>
      <c r="AK326" s="3" t="s">
        <v>48</v>
      </c>
    </row>
    <row r="327" spans="1:37" ht="15">
      <c r="A327" s="3">
        <v>313</v>
      </c>
      <c r="B327" s="3" t="s">
        <v>2205</v>
      </c>
      <c r="C327" s="3" t="s">
        <v>2206</v>
      </c>
      <c r="D327" s="3" t="s">
        <v>2207</v>
      </c>
      <c r="E327" s="3" t="s">
        <v>357</v>
      </c>
      <c r="F327" s="3">
        <v>400</v>
      </c>
      <c r="G327" s="3" t="s">
        <v>371</v>
      </c>
      <c r="H327" s="3" t="s">
        <v>48</v>
      </c>
      <c r="I327" s="3" t="s">
        <v>371</v>
      </c>
      <c r="J327" s="3">
        <v>400</v>
      </c>
      <c r="K327" s="15">
        <f t="shared" si="8"/>
        <v>400</v>
      </c>
      <c r="L327" s="4">
        <v>42621</v>
      </c>
      <c r="M327" s="3" t="s">
        <v>62</v>
      </c>
      <c r="N327" s="3" t="s">
        <v>97</v>
      </c>
      <c r="O327" s="3" t="s">
        <v>41</v>
      </c>
      <c r="P327" s="125" t="s">
        <v>2208</v>
      </c>
      <c r="Q327" s="3" t="s">
        <v>2209</v>
      </c>
      <c r="R327" s="3">
        <v>3</v>
      </c>
      <c r="S327" s="3">
        <v>10</v>
      </c>
      <c r="T327" s="3"/>
      <c r="U327" s="3">
        <v>10</v>
      </c>
      <c r="V327" s="3">
        <v>10</v>
      </c>
      <c r="W327" s="3"/>
      <c r="X327" s="3">
        <v>3000</v>
      </c>
      <c r="Y327" s="3"/>
      <c r="Z327" s="3" t="s">
        <v>114</v>
      </c>
      <c r="AA327" s="3"/>
      <c r="AB327" s="3" t="s">
        <v>48</v>
      </c>
      <c r="AC327" s="3" t="s">
        <v>171</v>
      </c>
      <c r="AD327" s="3" t="s">
        <v>1308</v>
      </c>
      <c r="AE327" s="3" t="s">
        <v>41</v>
      </c>
      <c r="AF327" s="3" t="s">
        <v>303</v>
      </c>
      <c r="AG327" s="3"/>
      <c r="AH327" s="6" t="s">
        <v>50</v>
      </c>
      <c r="AI327" s="3"/>
      <c r="AJ327" s="3" t="s">
        <v>2210</v>
      </c>
      <c r="AK327" s="3" t="s">
        <v>41</v>
      </c>
    </row>
    <row r="328" spans="1:37" ht="15">
      <c r="A328" s="3">
        <v>313</v>
      </c>
      <c r="B328" s="3" t="s">
        <v>2205</v>
      </c>
      <c r="C328" s="3" t="s">
        <v>2206</v>
      </c>
      <c r="D328" s="3" t="s">
        <v>2207</v>
      </c>
      <c r="E328" s="3" t="s">
        <v>39</v>
      </c>
      <c r="F328" s="3">
        <v>1400</v>
      </c>
      <c r="G328" s="3" t="s">
        <v>61</v>
      </c>
      <c r="H328" s="3" t="s">
        <v>48</v>
      </c>
      <c r="I328" s="3" t="s">
        <v>61</v>
      </c>
      <c r="J328" s="3">
        <v>1397</v>
      </c>
      <c r="K328" s="15">
        <f t="shared" si="8"/>
        <v>1400</v>
      </c>
      <c r="L328" s="4">
        <v>45589</v>
      </c>
      <c r="M328" s="3" t="s">
        <v>62</v>
      </c>
      <c r="N328" s="3" t="s">
        <v>97</v>
      </c>
      <c r="O328" s="3" t="s">
        <v>41</v>
      </c>
      <c r="P328" s="125" t="s">
        <v>2211</v>
      </c>
      <c r="Q328" s="3" t="s">
        <v>2212</v>
      </c>
      <c r="R328" s="3">
        <v>3</v>
      </c>
      <c r="S328" s="3">
        <v>10</v>
      </c>
      <c r="T328" s="3">
        <v>2</v>
      </c>
      <c r="U328" s="3"/>
      <c r="V328" s="3">
        <v>3</v>
      </c>
      <c r="W328" s="3"/>
      <c r="X328" s="3">
        <v>180</v>
      </c>
      <c r="Y328" s="3"/>
      <c r="Z328" s="3" t="s">
        <v>46</v>
      </c>
      <c r="AA328" s="3"/>
      <c r="AB328" s="3" t="s">
        <v>48</v>
      </c>
      <c r="AC328" s="3" t="s">
        <v>124</v>
      </c>
      <c r="AD328" s="3" t="s">
        <v>244</v>
      </c>
      <c r="AE328" s="3" t="s">
        <v>41</v>
      </c>
      <c r="AF328" s="3" t="s">
        <v>2213</v>
      </c>
      <c r="AG328" s="3" t="s">
        <v>2214</v>
      </c>
      <c r="AH328" s="6" t="s">
        <v>50</v>
      </c>
      <c r="AI328" s="3"/>
      <c r="AJ328" s="3" t="s">
        <v>2210</v>
      </c>
      <c r="AK328" s="3" t="s">
        <v>41</v>
      </c>
    </row>
    <row r="329" spans="1:37" ht="15">
      <c r="A329" s="3">
        <v>322</v>
      </c>
      <c r="B329" s="3">
        <v>286</v>
      </c>
      <c r="C329" s="3" t="s">
        <v>1548</v>
      </c>
      <c r="D329" s="3" t="s">
        <v>1549</v>
      </c>
      <c r="E329" s="3" t="s">
        <v>357</v>
      </c>
      <c r="F329" s="3">
        <v>0.2</v>
      </c>
      <c r="G329" s="3" t="s">
        <v>364</v>
      </c>
      <c r="H329" s="3" t="s">
        <v>41</v>
      </c>
      <c r="I329" s="3" t="s">
        <v>364</v>
      </c>
      <c r="J329" s="3">
        <v>0.2</v>
      </c>
      <c r="K329" s="15">
        <f t="shared" si="8"/>
        <v>0.2</v>
      </c>
      <c r="L329" s="4">
        <v>37077</v>
      </c>
      <c r="M329" s="3" t="s">
        <v>186</v>
      </c>
      <c r="N329" s="3" t="s">
        <v>43</v>
      </c>
      <c r="O329" s="3" t="s">
        <v>41</v>
      </c>
      <c r="P329" s="7" t="s">
        <v>1550</v>
      </c>
      <c r="Q329" s="3" t="s">
        <v>1551</v>
      </c>
      <c r="R329" s="3">
        <v>3</v>
      </c>
      <c r="S329" s="3">
        <v>10</v>
      </c>
      <c r="T329" s="3"/>
      <c r="U329" s="3"/>
      <c r="V329" s="3">
        <v>3</v>
      </c>
      <c r="W329" s="3"/>
      <c r="X329" s="3">
        <v>100</v>
      </c>
      <c r="Y329" s="3"/>
      <c r="Z329" s="3" t="s">
        <v>65</v>
      </c>
      <c r="AA329" s="3"/>
      <c r="AB329" s="3" t="s">
        <v>41</v>
      </c>
      <c r="AC329" s="3" t="s">
        <v>1552</v>
      </c>
      <c r="AD329" s="3" t="s">
        <v>370</v>
      </c>
      <c r="AE329" s="3" t="s">
        <v>41</v>
      </c>
      <c r="AF329" s="3" t="s">
        <v>107</v>
      </c>
      <c r="AG329" s="3"/>
      <c r="AH329" s="6" t="s">
        <v>50</v>
      </c>
      <c r="AI329" s="3" t="s">
        <v>1553</v>
      </c>
      <c r="AJ329" s="3" t="s">
        <v>1554</v>
      </c>
      <c r="AK329" s="3" t="s">
        <v>48</v>
      </c>
    </row>
    <row r="330" spans="1:37" ht="15">
      <c r="A330" s="3">
        <v>322</v>
      </c>
      <c r="B330" s="3">
        <v>286</v>
      </c>
      <c r="C330" s="3" t="s">
        <v>1548</v>
      </c>
      <c r="D330" s="3" t="s">
        <v>1549</v>
      </c>
      <c r="E330" s="3" t="s">
        <v>357</v>
      </c>
      <c r="F330" s="3">
        <v>0.2</v>
      </c>
      <c r="G330" s="3" t="s">
        <v>364</v>
      </c>
      <c r="H330" s="3" t="s">
        <v>41</v>
      </c>
      <c r="I330" s="3" t="s">
        <v>40</v>
      </c>
      <c r="J330" s="3">
        <v>2.2000000000000002</v>
      </c>
      <c r="K330" s="15">
        <f t="shared" si="8"/>
        <v>2.2000000000000002</v>
      </c>
      <c r="L330" s="4">
        <v>36342</v>
      </c>
      <c r="M330" s="3" t="s">
        <v>62</v>
      </c>
      <c r="N330" s="3" t="s">
        <v>43</v>
      </c>
      <c r="O330" s="3" t="s">
        <v>41</v>
      </c>
      <c r="P330" s="7" t="s">
        <v>1550</v>
      </c>
      <c r="Q330" s="3" t="s">
        <v>1555</v>
      </c>
      <c r="R330" s="3">
        <v>3</v>
      </c>
      <c r="S330" s="3">
        <v>10</v>
      </c>
      <c r="T330" s="3">
        <v>3</v>
      </c>
      <c r="U330" s="3"/>
      <c r="V330" s="3"/>
      <c r="W330" s="3"/>
      <c r="X330" s="3">
        <v>90</v>
      </c>
      <c r="Y330" s="3"/>
      <c r="Z330" s="3" t="s">
        <v>46</v>
      </c>
      <c r="AA330" s="3"/>
      <c r="AB330" s="3" t="s">
        <v>41</v>
      </c>
      <c r="AC330" s="3" t="s">
        <v>1556</v>
      </c>
      <c r="AD330" s="3" t="s">
        <v>370</v>
      </c>
      <c r="AE330" s="3" t="s">
        <v>48</v>
      </c>
      <c r="AF330" s="3" t="s">
        <v>1557</v>
      </c>
      <c r="AG330" s="3"/>
      <c r="AH330" s="6" t="s">
        <v>50</v>
      </c>
      <c r="AI330" s="3"/>
      <c r="AJ330" s="3" t="s">
        <v>1554</v>
      </c>
      <c r="AK330" s="3" t="s">
        <v>48</v>
      </c>
    </row>
    <row r="331" spans="1:37" ht="15">
      <c r="A331" s="3">
        <v>322</v>
      </c>
      <c r="B331" s="3">
        <v>286</v>
      </c>
      <c r="C331" s="3" t="s">
        <v>1548</v>
      </c>
      <c r="D331" s="3" t="s">
        <v>1549</v>
      </c>
      <c r="E331" s="3" t="s">
        <v>39</v>
      </c>
      <c r="F331" s="3">
        <v>110</v>
      </c>
      <c r="G331" s="3" t="s">
        <v>40</v>
      </c>
      <c r="H331" s="3" t="s">
        <v>48</v>
      </c>
      <c r="I331" s="3" t="s">
        <v>40</v>
      </c>
      <c r="J331" s="3">
        <v>110</v>
      </c>
      <c r="K331" s="15">
        <f t="shared" si="8"/>
        <v>110</v>
      </c>
      <c r="L331" s="4">
        <v>36342</v>
      </c>
      <c r="M331" s="3" t="s">
        <v>86</v>
      </c>
      <c r="N331" s="3" t="s">
        <v>43</v>
      </c>
      <c r="O331" s="3" t="s">
        <v>41</v>
      </c>
      <c r="P331" s="7" t="s">
        <v>1558</v>
      </c>
      <c r="Q331" s="3" t="s">
        <v>1559</v>
      </c>
      <c r="R331" s="3">
        <v>3</v>
      </c>
      <c r="S331" s="3">
        <v>10</v>
      </c>
      <c r="T331" s="3"/>
      <c r="U331" s="3"/>
      <c r="V331" s="3"/>
      <c r="W331" s="3"/>
      <c r="X331" s="3">
        <v>30</v>
      </c>
      <c r="Y331" s="3"/>
      <c r="Z331" s="3" t="s">
        <v>65</v>
      </c>
      <c r="AA331" s="3"/>
      <c r="AB331" s="3" t="s">
        <v>41</v>
      </c>
      <c r="AC331" s="3" t="s">
        <v>1560</v>
      </c>
      <c r="AD331" s="3" t="s">
        <v>271</v>
      </c>
      <c r="AE331" s="3" t="s">
        <v>48</v>
      </c>
      <c r="AF331" s="3" t="s">
        <v>1557</v>
      </c>
      <c r="AG331" s="3"/>
      <c r="AH331" s="6" t="s">
        <v>50</v>
      </c>
      <c r="AI331" s="3" t="s">
        <v>1561</v>
      </c>
      <c r="AJ331" s="3" t="s">
        <v>1554</v>
      </c>
      <c r="AK331" s="3" t="s">
        <v>48</v>
      </c>
    </row>
    <row r="332" spans="1:37" ht="15">
      <c r="A332" s="3">
        <v>323</v>
      </c>
      <c r="B332" s="3">
        <v>287</v>
      </c>
      <c r="C332" s="3" t="s">
        <v>1562</v>
      </c>
      <c r="D332" s="3" t="s">
        <v>1563</v>
      </c>
      <c r="E332" s="3" t="s">
        <v>357</v>
      </c>
      <c r="F332" s="3">
        <v>30</v>
      </c>
      <c r="G332" s="3" t="s">
        <v>364</v>
      </c>
      <c r="H332" s="3" t="s">
        <v>48</v>
      </c>
      <c r="I332" s="3" t="s">
        <v>364</v>
      </c>
      <c r="J332" s="3">
        <v>30</v>
      </c>
      <c r="K332" s="15">
        <f t="shared" si="8"/>
        <v>30</v>
      </c>
      <c r="L332" s="4">
        <v>40809</v>
      </c>
      <c r="M332" s="3" t="s">
        <v>86</v>
      </c>
      <c r="N332" s="3" t="s">
        <v>97</v>
      </c>
      <c r="O332" s="3" t="s">
        <v>41</v>
      </c>
      <c r="P332" s="7" t="s">
        <v>1564</v>
      </c>
      <c r="Q332" s="3" t="s">
        <v>1565</v>
      </c>
      <c r="R332" s="3">
        <v>3</v>
      </c>
      <c r="S332" s="3">
        <v>10</v>
      </c>
      <c r="T332" s="3"/>
      <c r="U332" s="3">
        <v>10</v>
      </c>
      <c r="V332" s="3">
        <v>10</v>
      </c>
      <c r="W332" s="3"/>
      <c r="X332" s="3">
        <v>3000</v>
      </c>
      <c r="Y332" s="3"/>
      <c r="Z332" s="3" t="s">
        <v>65</v>
      </c>
      <c r="AA332" s="3"/>
      <c r="AB332" s="3" t="s">
        <v>48</v>
      </c>
      <c r="AC332" s="3" t="s">
        <v>124</v>
      </c>
      <c r="AD332" s="3" t="s">
        <v>198</v>
      </c>
      <c r="AE332" s="3" t="s">
        <v>41</v>
      </c>
      <c r="AF332" s="3" t="s">
        <v>107</v>
      </c>
      <c r="AG332" s="3"/>
      <c r="AH332" s="6" t="s">
        <v>50</v>
      </c>
      <c r="AI332" s="3" t="s">
        <v>1566</v>
      </c>
      <c r="AJ332" s="3" t="s">
        <v>1567</v>
      </c>
      <c r="AK332" s="3" t="s">
        <v>48</v>
      </c>
    </row>
    <row r="333" spans="1:37" ht="15">
      <c r="A333" s="3">
        <v>323</v>
      </c>
      <c r="B333" s="3">
        <v>287</v>
      </c>
      <c r="C333" s="3" t="s">
        <v>1562</v>
      </c>
      <c r="D333" s="3" t="s">
        <v>1563</v>
      </c>
      <c r="E333" s="3" t="s">
        <v>39</v>
      </c>
      <c r="F333" s="3">
        <v>58000</v>
      </c>
      <c r="G333" s="3" t="s">
        <v>40</v>
      </c>
      <c r="H333" s="3" t="s">
        <v>48</v>
      </c>
      <c r="I333" s="3" t="s">
        <v>40</v>
      </c>
      <c r="J333" s="3">
        <v>58000</v>
      </c>
      <c r="K333" s="15">
        <f t="shared" si="8"/>
        <v>58000</v>
      </c>
      <c r="L333" s="4">
        <v>35674</v>
      </c>
      <c r="M333" s="3" t="s">
        <v>86</v>
      </c>
      <c r="N333" s="3" t="s">
        <v>97</v>
      </c>
      <c r="O333" s="3" t="s">
        <v>41</v>
      </c>
      <c r="P333" s="7" t="s">
        <v>1564</v>
      </c>
      <c r="Q333" s="3" t="s">
        <v>1568</v>
      </c>
      <c r="R333" s="3">
        <v>3</v>
      </c>
      <c r="S333" s="3">
        <v>10</v>
      </c>
      <c r="T333" s="3"/>
      <c r="U333" s="3"/>
      <c r="V333" s="3"/>
      <c r="W333" s="3"/>
      <c r="X333" s="3">
        <v>30</v>
      </c>
      <c r="Y333" s="3"/>
      <c r="Z333" s="3" t="s">
        <v>65</v>
      </c>
      <c r="AA333" s="3"/>
      <c r="AB333" s="3" t="s">
        <v>41</v>
      </c>
      <c r="AC333" s="3" t="s">
        <v>1569</v>
      </c>
      <c r="AD333" s="3" t="s">
        <v>1570</v>
      </c>
      <c r="AE333" s="3" t="s">
        <v>48</v>
      </c>
      <c r="AF333" s="3"/>
      <c r="AG333" s="3"/>
      <c r="AH333" s="6" t="s">
        <v>50</v>
      </c>
      <c r="AI333" s="3" t="s">
        <v>1571</v>
      </c>
      <c r="AJ333" s="3" t="s">
        <v>1567</v>
      </c>
      <c r="AK333" s="3" t="s">
        <v>48</v>
      </c>
    </row>
    <row r="334" spans="1:37" ht="15">
      <c r="A334" s="3">
        <v>325</v>
      </c>
      <c r="B334" s="3">
        <v>297</v>
      </c>
      <c r="C334" s="3" t="s">
        <v>162</v>
      </c>
      <c r="D334" s="3" t="s">
        <v>163</v>
      </c>
      <c r="E334" s="3" t="s">
        <v>357</v>
      </c>
      <c r="F334" s="3">
        <v>0.03</v>
      </c>
      <c r="G334" s="3" t="s">
        <v>53</v>
      </c>
      <c r="H334" s="3" t="s">
        <v>41</v>
      </c>
      <c r="I334" s="3" t="s">
        <v>40</v>
      </c>
      <c r="J334" s="3">
        <v>6.9000000000000006E-2</v>
      </c>
      <c r="K334" s="15">
        <f t="shared" si="8"/>
        <v>6.9000000000000006E-2</v>
      </c>
      <c r="L334" s="4">
        <v>36008</v>
      </c>
      <c r="M334" s="3" t="s">
        <v>86</v>
      </c>
      <c r="N334" s="3" t="s">
        <v>43</v>
      </c>
      <c r="O334" s="3" t="s">
        <v>41</v>
      </c>
      <c r="P334" s="7" t="s">
        <v>514</v>
      </c>
      <c r="Q334" s="3" t="s">
        <v>515</v>
      </c>
      <c r="R334" s="3">
        <v>3</v>
      </c>
      <c r="S334" s="3">
        <v>10</v>
      </c>
      <c r="T334" s="3">
        <v>3</v>
      </c>
      <c r="U334" s="3"/>
      <c r="V334" s="3"/>
      <c r="W334" s="3"/>
      <c r="X334" s="3">
        <v>90</v>
      </c>
      <c r="Y334" s="3"/>
      <c r="Z334" s="3" t="s">
        <v>46</v>
      </c>
      <c r="AA334" s="3"/>
      <c r="AB334" s="3" t="s">
        <v>41</v>
      </c>
      <c r="AC334" s="3" t="s">
        <v>166</v>
      </c>
      <c r="AD334" s="3" t="s">
        <v>370</v>
      </c>
      <c r="AE334" s="3" t="s">
        <v>48</v>
      </c>
      <c r="AF334" s="3" t="s">
        <v>516</v>
      </c>
      <c r="AG334" s="3"/>
      <c r="AH334" s="6" t="s">
        <v>50</v>
      </c>
      <c r="AI334" s="3" t="s">
        <v>517</v>
      </c>
      <c r="AJ334" s="3" t="s">
        <v>168</v>
      </c>
      <c r="AK334" s="3" t="s">
        <v>41</v>
      </c>
    </row>
    <row r="335" spans="1:37" ht="15">
      <c r="A335" s="3">
        <v>325</v>
      </c>
      <c r="B335" s="3">
        <v>297</v>
      </c>
      <c r="C335" s="3" t="s">
        <v>162</v>
      </c>
      <c r="D335" s="3" t="s">
        <v>163</v>
      </c>
      <c r="E335" s="3" t="s">
        <v>357</v>
      </c>
      <c r="F335" s="3">
        <v>0.03</v>
      </c>
      <c r="G335" s="3" t="s">
        <v>53</v>
      </c>
      <c r="H335" s="3" t="s">
        <v>41</v>
      </c>
      <c r="I335" s="3" t="s">
        <v>364</v>
      </c>
      <c r="J335" s="3">
        <v>0.01</v>
      </c>
      <c r="K335" s="15">
        <f t="shared" si="8"/>
        <v>0.01</v>
      </c>
      <c r="L335" s="4">
        <v>34578</v>
      </c>
      <c r="M335" s="3" t="s">
        <v>62</v>
      </c>
      <c r="N335" s="3" t="s">
        <v>43</v>
      </c>
      <c r="O335" s="3" t="s">
        <v>41</v>
      </c>
      <c r="P335" s="7" t="s">
        <v>514</v>
      </c>
      <c r="Q335" s="3" t="s">
        <v>518</v>
      </c>
      <c r="R335" s="3">
        <v>3</v>
      </c>
      <c r="S335" s="3">
        <v>10</v>
      </c>
      <c r="T335" s="3"/>
      <c r="U335" s="3"/>
      <c r="V335" s="3">
        <v>3</v>
      </c>
      <c r="W335" s="3"/>
      <c r="X335" s="3">
        <v>100</v>
      </c>
      <c r="Y335" s="3"/>
      <c r="Z335" s="3" t="s">
        <v>65</v>
      </c>
      <c r="AA335" s="3"/>
      <c r="AB335" s="3" t="s">
        <v>41</v>
      </c>
      <c r="AC335" s="3" t="s">
        <v>519</v>
      </c>
      <c r="AD335" s="3" t="s">
        <v>370</v>
      </c>
      <c r="AE335" s="3" t="s">
        <v>41</v>
      </c>
      <c r="AF335" s="3" t="s">
        <v>107</v>
      </c>
      <c r="AG335" s="3"/>
      <c r="AH335" s="6" t="s">
        <v>50</v>
      </c>
      <c r="AI335" s="3"/>
      <c r="AJ335" s="3" t="s">
        <v>168</v>
      </c>
      <c r="AK335" s="3" t="s">
        <v>41</v>
      </c>
    </row>
    <row r="336" spans="1:37" ht="15">
      <c r="A336" s="3">
        <v>325</v>
      </c>
      <c r="B336" s="3">
        <v>297</v>
      </c>
      <c r="C336" s="3" t="s">
        <v>162</v>
      </c>
      <c r="D336" s="3" t="s">
        <v>163</v>
      </c>
      <c r="E336" s="3" t="s">
        <v>357</v>
      </c>
      <c r="F336" s="3">
        <v>0.03</v>
      </c>
      <c r="G336" s="3" t="s">
        <v>53</v>
      </c>
      <c r="H336" s="3" t="s">
        <v>41</v>
      </c>
      <c r="I336" s="3" t="s">
        <v>53</v>
      </c>
      <c r="J336" s="3">
        <v>0.03</v>
      </c>
      <c r="K336" s="15">
        <f t="shared" si="8"/>
        <v>0.03</v>
      </c>
      <c r="L336" s="4">
        <v>43709</v>
      </c>
      <c r="M336" s="3" t="s">
        <v>42</v>
      </c>
      <c r="N336" s="3" t="s">
        <v>43</v>
      </c>
      <c r="O336" s="3" t="s">
        <v>41</v>
      </c>
      <c r="P336" s="7" t="s">
        <v>520</v>
      </c>
      <c r="Q336" s="3" t="s">
        <v>521</v>
      </c>
      <c r="R336" s="3"/>
      <c r="S336" s="3">
        <v>100</v>
      </c>
      <c r="T336" s="3"/>
      <c r="U336" s="3"/>
      <c r="V336" s="3"/>
      <c r="W336" s="3"/>
      <c r="X336" s="3">
        <v>100</v>
      </c>
      <c r="Y336" s="3"/>
      <c r="Z336" s="3" t="s">
        <v>65</v>
      </c>
      <c r="AA336" s="3"/>
      <c r="AB336" s="3" t="s">
        <v>48</v>
      </c>
      <c r="AC336" s="3"/>
      <c r="AD336" s="3" t="s">
        <v>522</v>
      </c>
      <c r="AE336" s="3" t="s">
        <v>41</v>
      </c>
      <c r="AF336" s="3" t="s">
        <v>385</v>
      </c>
      <c r="AG336" s="3"/>
      <c r="AH336" s="6" t="s">
        <v>50</v>
      </c>
      <c r="AI336" s="3"/>
      <c r="AJ336" s="3" t="s">
        <v>168</v>
      </c>
      <c r="AK336" s="3" t="s">
        <v>41</v>
      </c>
    </row>
    <row r="337" spans="1:37" ht="15">
      <c r="A337" s="3">
        <v>325</v>
      </c>
      <c r="B337" s="3">
        <v>297</v>
      </c>
      <c r="C337" s="3" t="s">
        <v>162</v>
      </c>
      <c r="D337" s="3" t="s">
        <v>163</v>
      </c>
      <c r="E337" s="3" t="s">
        <v>39</v>
      </c>
      <c r="F337" s="3">
        <v>3.5000000000000003E-2</v>
      </c>
      <c r="G337" s="3" t="s">
        <v>61</v>
      </c>
      <c r="H337" s="3" t="s">
        <v>41</v>
      </c>
      <c r="I337" s="3" t="s">
        <v>40</v>
      </c>
      <c r="J337" s="3">
        <v>0.21</v>
      </c>
      <c r="K337" s="15">
        <f t="shared" si="8"/>
        <v>0.21</v>
      </c>
      <c r="L337" s="4">
        <v>36008</v>
      </c>
      <c r="M337" s="3" t="s">
        <v>86</v>
      </c>
      <c r="N337" s="3" t="s">
        <v>43</v>
      </c>
      <c r="O337" s="3" t="s">
        <v>41</v>
      </c>
      <c r="P337" s="7" t="s">
        <v>164</v>
      </c>
      <c r="Q337" s="3" t="s">
        <v>165</v>
      </c>
      <c r="R337" s="3">
        <v>3</v>
      </c>
      <c r="S337" s="3">
        <v>10</v>
      </c>
      <c r="T337" s="3"/>
      <c r="U337" s="3"/>
      <c r="V337" s="3"/>
      <c r="W337" s="3"/>
      <c r="X337" s="3">
        <v>30</v>
      </c>
      <c r="Y337" s="3"/>
      <c r="Z337" s="3" t="s">
        <v>65</v>
      </c>
      <c r="AA337" s="3"/>
      <c r="AB337" s="3" t="s">
        <v>41</v>
      </c>
      <c r="AC337" s="3" t="s">
        <v>166</v>
      </c>
      <c r="AD337" s="3" t="s">
        <v>116</v>
      </c>
      <c r="AE337" s="3" t="s">
        <v>48</v>
      </c>
      <c r="AF337" s="3"/>
      <c r="AG337" s="3"/>
      <c r="AH337" s="6" t="s">
        <v>50</v>
      </c>
      <c r="AI337" s="3" t="s">
        <v>167</v>
      </c>
      <c r="AJ337" s="3" t="s">
        <v>168</v>
      </c>
      <c r="AK337" s="3" t="s">
        <v>41</v>
      </c>
    </row>
    <row r="338" spans="1:37" ht="15">
      <c r="A338" s="3">
        <v>325</v>
      </c>
      <c r="B338" s="3">
        <v>297</v>
      </c>
      <c r="C338" s="3" t="s">
        <v>162</v>
      </c>
      <c r="D338" s="3" t="s">
        <v>163</v>
      </c>
      <c r="E338" s="3" t="s">
        <v>39</v>
      </c>
      <c r="F338" s="3">
        <v>3.5000000000000003E-2</v>
      </c>
      <c r="G338" s="3" t="s">
        <v>61</v>
      </c>
      <c r="H338" s="3" t="s">
        <v>41</v>
      </c>
      <c r="I338" s="3" t="s">
        <v>53</v>
      </c>
      <c r="J338" s="3">
        <v>0.3</v>
      </c>
      <c r="K338" s="15">
        <f t="shared" si="8"/>
        <v>0.3</v>
      </c>
      <c r="L338" s="4">
        <v>43709</v>
      </c>
      <c r="M338" s="3" t="s">
        <v>62</v>
      </c>
      <c r="N338" s="3" t="s">
        <v>43</v>
      </c>
      <c r="O338" s="3" t="s">
        <v>41</v>
      </c>
      <c r="P338" s="7" t="s">
        <v>169</v>
      </c>
      <c r="Q338" s="3" t="s">
        <v>170</v>
      </c>
      <c r="R338" s="3">
        <v>6</v>
      </c>
      <c r="S338" s="3">
        <v>30</v>
      </c>
      <c r="T338" s="3"/>
      <c r="U338" s="3"/>
      <c r="V338" s="3"/>
      <c r="W338" s="3"/>
      <c r="X338" s="3">
        <v>200</v>
      </c>
      <c r="Y338" s="3"/>
      <c r="Z338" s="3" t="s">
        <v>65</v>
      </c>
      <c r="AA338" s="3"/>
      <c r="AB338" s="3" t="s">
        <v>48</v>
      </c>
      <c r="AC338" s="3" t="s">
        <v>171</v>
      </c>
      <c r="AD338" s="3" t="s">
        <v>172</v>
      </c>
      <c r="AE338" s="3" t="s">
        <v>41</v>
      </c>
      <c r="AF338" s="3" t="s">
        <v>173</v>
      </c>
      <c r="AG338" s="3"/>
      <c r="AH338" s="6" t="s">
        <v>50</v>
      </c>
      <c r="AI338" s="3"/>
      <c r="AJ338" s="3" t="s">
        <v>168</v>
      </c>
      <c r="AK338" s="3" t="s">
        <v>41</v>
      </c>
    </row>
    <row r="339" spans="1:37" ht="15">
      <c r="A339" s="3">
        <v>325</v>
      </c>
      <c r="B339" s="3">
        <v>297</v>
      </c>
      <c r="C339" s="3" t="s">
        <v>162</v>
      </c>
      <c r="D339" s="3" t="s">
        <v>163</v>
      </c>
      <c r="E339" s="3" t="s">
        <v>39</v>
      </c>
      <c r="F339" s="3">
        <v>3.5000000000000003E-2</v>
      </c>
      <c r="G339" s="3" t="s">
        <v>61</v>
      </c>
      <c r="H339" s="3" t="s">
        <v>41</v>
      </c>
      <c r="I339" s="3" t="s">
        <v>61</v>
      </c>
      <c r="J339" s="3">
        <v>3.5000000000000003E-2</v>
      </c>
      <c r="K339" s="15">
        <f t="shared" si="8"/>
        <v>3.5000000000000003E-2</v>
      </c>
      <c r="L339" s="4">
        <v>45579</v>
      </c>
      <c r="M339" s="3" t="s">
        <v>62</v>
      </c>
      <c r="N339" s="3" t="s">
        <v>43</v>
      </c>
      <c r="O339" s="3" t="s">
        <v>41</v>
      </c>
      <c r="P339" s="7" t="s">
        <v>169</v>
      </c>
      <c r="Q339" s="3" t="s">
        <v>170</v>
      </c>
      <c r="R339" s="3">
        <v>6</v>
      </c>
      <c r="S339" s="3">
        <v>30</v>
      </c>
      <c r="T339" s="3"/>
      <c r="U339" s="3"/>
      <c r="V339" s="3"/>
      <c r="W339" s="3"/>
      <c r="X339" s="3">
        <v>200</v>
      </c>
      <c r="Y339" s="3"/>
      <c r="Z339" s="3" t="s">
        <v>65</v>
      </c>
      <c r="AA339" s="3"/>
      <c r="AB339" s="3" t="s">
        <v>48</v>
      </c>
      <c r="AC339" s="3" t="s">
        <v>171</v>
      </c>
      <c r="AD339" s="3" t="s">
        <v>172</v>
      </c>
      <c r="AE339" s="3" t="s">
        <v>41</v>
      </c>
      <c r="AF339" s="3" t="s">
        <v>174</v>
      </c>
      <c r="AG339" s="3" t="s">
        <v>175</v>
      </c>
      <c r="AH339" s="6" t="s">
        <v>50</v>
      </c>
      <c r="AI339" s="3"/>
      <c r="AJ339" s="3" t="s">
        <v>168</v>
      </c>
      <c r="AK339" s="3" t="s">
        <v>41</v>
      </c>
    </row>
    <row r="340" spans="1:37" ht="15">
      <c r="A340" s="3">
        <v>326</v>
      </c>
      <c r="B340" s="3">
        <v>289</v>
      </c>
      <c r="C340" s="3" t="s">
        <v>1572</v>
      </c>
      <c r="D340" s="3" t="s">
        <v>1573</v>
      </c>
      <c r="E340" s="3" t="s">
        <v>357</v>
      </c>
      <c r="F340" s="3">
        <v>700</v>
      </c>
      <c r="G340" s="3" t="s">
        <v>364</v>
      </c>
      <c r="H340" s="3" t="s">
        <v>41</v>
      </c>
      <c r="I340" s="3" t="s">
        <v>364</v>
      </c>
      <c r="J340" s="3">
        <v>700</v>
      </c>
      <c r="K340" s="15">
        <f t="shared" si="8"/>
        <v>700</v>
      </c>
      <c r="L340" s="4">
        <v>38709</v>
      </c>
      <c r="M340" s="3" t="s">
        <v>86</v>
      </c>
      <c r="N340" s="3" t="s">
        <v>97</v>
      </c>
      <c r="O340" s="3" t="s">
        <v>41</v>
      </c>
      <c r="P340" s="7" t="s">
        <v>1574</v>
      </c>
      <c r="Q340" s="3" t="s">
        <v>1575</v>
      </c>
      <c r="R340" s="3">
        <v>3</v>
      </c>
      <c r="S340" s="3">
        <v>10</v>
      </c>
      <c r="T340" s="3"/>
      <c r="U340" s="3">
        <v>3</v>
      </c>
      <c r="V340" s="3">
        <v>3</v>
      </c>
      <c r="W340" s="3"/>
      <c r="X340" s="3">
        <v>300</v>
      </c>
      <c r="Y340" s="3"/>
      <c r="Z340" s="3" t="s">
        <v>190</v>
      </c>
      <c r="AA340" s="3"/>
      <c r="AB340" s="3" t="s">
        <v>48</v>
      </c>
      <c r="AC340" s="3" t="s">
        <v>171</v>
      </c>
      <c r="AD340" s="3" t="s">
        <v>1576</v>
      </c>
      <c r="AE340" s="3" t="s">
        <v>41</v>
      </c>
      <c r="AF340" s="3" t="s">
        <v>1577</v>
      </c>
      <c r="AG340" s="3" t="s">
        <v>1578</v>
      </c>
      <c r="AH340" s="6" t="s">
        <v>50</v>
      </c>
      <c r="AI340" s="3" t="s">
        <v>1579</v>
      </c>
      <c r="AJ340" s="3" t="s">
        <v>1580</v>
      </c>
      <c r="AK340" s="3" t="s">
        <v>48</v>
      </c>
    </row>
    <row r="341" spans="1:37" ht="15">
      <c r="A341" s="3">
        <v>326</v>
      </c>
      <c r="B341" s="3">
        <v>289</v>
      </c>
      <c r="C341" s="3" t="s">
        <v>1572</v>
      </c>
      <c r="D341" s="3" t="s">
        <v>1573</v>
      </c>
      <c r="E341" s="3" t="s">
        <v>357</v>
      </c>
      <c r="F341" s="3">
        <v>700</v>
      </c>
      <c r="G341" s="3" t="s">
        <v>364</v>
      </c>
      <c r="H341" s="3" t="s">
        <v>41</v>
      </c>
      <c r="I341" s="3" t="s">
        <v>53</v>
      </c>
      <c r="J341" s="3">
        <v>7000</v>
      </c>
      <c r="K341" s="15">
        <f t="shared" si="8"/>
        <v>7000</v>
      </c>
      <c r="L341" s="4">
        <v>36617</v>
      </c>
      <c r="M341" s="3" t="s">
        <v>62</v>
      </c>
      <c r="N341" s="3" t="s">
        <v>97</v>
      </c>
      <c r="O341" s="3" t="s">
        <v>41</v>
      </c>
      <c r="P341" s="7" t="s">
        <v>1581</v>
      </c>
      <c r="Q341" s="3" t="s">
        <v>1582</v>
      </c>
      <c r="R341" s="3">
        <v>3</v>
      </c>
      <c r="S341" s="3">
        <v>10</v>
      </c>
      <c r="T341" s="3"/>
      <c r="U341" s="3"/>
      <c r="V341" s="3"/>
      <c r="W341" s="3"/>
      <c r="X341" s="3">
        <v>30</v>
      </c>
      <c r="Y341" s="3"/>
      <c r="Z341" s="3" t="s">
        <v>65</v>
      </c>
      <c r="AA341" s="3"/>
      <c r="AB341" s="3" t="s">
        <v>48</v>
      </c>
      <c r="AC341" s="3" t="s">
        <v>124</v>
      </c>
      <c r="AD341" s="3" t="s">
        <v>867</v>
      </c>
      <c r="AE341" s="3" t="s">
        <v>41</v>
      </c>
      <c r="AF341" s="3" t="s">
        <v>1583</v>
      </c>
      <c r="AG341" s="3"/>
      <c r="AH341" s="6" t="s">
        <v>50</v>
      </c>
      <c r="AI341" s="3"/>
      <c r="AJ341" s="3" t="s">
        <v>1580</v>
      </c>
      <c r="AK341" s="3" t="s">
        <v>48</v>
      </c>
    </row>
    <row r="342" spans="1:37" ht="15">
      <c r="A342" s="3">
        <v>326</v>
      </c>
      <c r="B342" s="3">
        <v>289</v>
      </c>
      <c r="C342" s="3" t="s">
        <v>1572</v>
      </c>
      <c r="D342" s="3" t="s">
        <v>1573</v>
      </c>
      <c r="E342" s="3" t="s">
        <v>39</v>
      </c>
      <c r="F342" s="3">
        <v>21000</v>
      </c>
      <c r="G342" s="3" t="s">
        <v>40</v>
      </c>
      <c r="H342" s="3" t="s">
        <v>48</v>
      </c>
      <c r="I342" s="3" t="s">
        <v>40</v>
      </c>
      <c r="J342" s="3">
        <v>21000</v>
      </c>
      <c r="K342" s="15">
        <f t="shared" si="8"/>
        <v>21000</v>
      </c>
      <c r="L342" s="4">
        <v>45413</v>
      </c>
      <c r="M342" s="3" t="s">
        <v>62</v>
      </c>
      <c r="N342" s="3" t="s">
        <v>120</v>
      </c>
      <c r="O342" s="3" t="s">
        <v>41</v>
      </c>
      <c r="P342" s="7" t="s">
        <v>1584</v>
      </c>
      <c r="Q342" s="3" t="s">
        <v>1585</v>
      </c>
      <c r="R342" s="3">
        <v>3</v>
      </c>
      <c r="S342" s="3">
        <v>10</v>
      </c>
      <c r="T342" s="3"/>
      <c r="U342" s="3"/>
      <c r="V342" s="3"/>
      <c r="W342" s="3"/>
      <c r="X342" s="3">
        <v>30</v>
      </c>
      <c r="Y342" s="3"/>
      <c r="Z342" s="3" t="s">
        <v>65</v>
      </c>
      <c r="AA342" s="3"/>
      <c r="AB342" s="3" t="s">
        <v>48</v>
      </c>
      <c r="AC342" s="3" t="s">
        <v>171</v>
      </c>
      <c r="AD342" s="3" t="s">
        <v>1586</v>
      </c>
      <c r="AE342" s="3" t="s">
        <v>41</v>
      </c>
      <c r="AF342" s="3" t="s">
        <v>1447</v>
      </c>
      <c r="AG342" s="160"/>
      <c r="AH342" s="6" t="s">
        <v>50</v>
      </c>
      <c r="AI342" s="3"/>
      <c r="AJ342" s="3" t="s">
        <v>1580</v>
      </c>
      <c r="AK342" s="3" t="s">
        <v>41</v>
      </c>
    </row>
    <row r="343" spans="1:37" ht="15">
      <c r="A343" s="3">
        <v>327</v>
      </c>
      <c r="B343" s="3">
        <v>290</v>
      </c>
      <c r="C343" s="3" t="s">
        <v>1587</v>
      </c>
      <c r="D343" s="3" t="s">
        <v>1588</v>
      </c>
      <c r="E343" s="3" t="s">
        <v>357</v>
      </c>
      <c r="F343" s="3">
        <v>0.03</v>
      </c>
      <c r="G343" s="3" t="s">
        <v>371</v>
      </c>
      <c r="H343" s="3" t="s">
        <v>41</v>
      </c>
      <c r="I343" s="3" t="s">
        <v>371</v>
      </c>
      <c r="J343" s="3">
        <v>0.03</v>
      </c>
      <c r="K343" s="15">
        <f t="shared" si="8"/>
        <v>0.03</v>
      </c>
      <c r="L343" s="4">
        <v>40066</v>
      </c>
      <c r="M343" s="3" t="s">
        <v>1589</v>
      </c>
      <c r="N343" s="3" t="s">
        <v>274</v>
      </c>
      <c r="O343" s="3" t="s">
        <v>41</v>
      </c>
      <c r="P343" s="7" t="s">
        <v>1590</v>
      </c>
      <c r="Q343" s="3" t="s">
        <v>1591</v>
      </c>
      <c r="R343" s="3">
        <v>3</v>
      </c>
      <c r="S343" s="3">
        <v>10</v>
      </c>
      <c r="T343" s="3"/>
      <c r="U343" s="3">
        <v>3</v>
      </c>
      <c r="V343" s="3">
        <v>10</v>
      </c>
      <c r="W343" s="3"/>
      <c r="X343" s="3">
        <v>1000</v>
      </c>
      <c r="Y343" s="3"/>
      <c r="Z343" s="3" t="s">
        <v>190</v>
      </c>
      <c r="AA343" s="3"/>
      <c r="AB343" s="3" t="s">
        <v>48</v>
      </c>
      <c r="AC343" s="3" t="s">
        <v>124</v>
      </c>
      <c r="AD343" s="3" t="s">
        <v>1592</v>
      </c>
      <c r="AE343" s="3" t="s">
        <v>41</v>
      </c>
      <c r="AF343" s="3" t="s">
        <v>107</v>
      </c>
      <c r="AG343" s="3"/>
      <c r="AH343" s="6" t="s">
        <v>50</v>
      </c>
      <c r="AI343" s="3" t="s">
        <v>1593</v>
      </c>
      <c r="AJ343" s="3" t="s">
        <v>3132</v>
      </c>
      <c r="AK343" s="3" t="s">
        <v>48</v>
      </c>
    </row>
    <row r="344" spans="1:37" ht="15">
      <c r="A344" s="3">
        <v>327</v>
      </c>
      <c r="B344" s="3">
        <v>290</v>
      </c>
      <c r="C344" s="3" t="s">
        <v>1587</v>
      </c>
      <c r="D344" s="3" t="s">
        <v>1588</v>
      </c>
      <c r="E344" s="3" t="s">
        <v>357</v>
      </c>
      <c r="F344" s="3">
        <v>0.03</v>
      </c>
      <c r="G344" s="3" t="s">
        <v>371</v>
      </c>
      <c r="H344" s="3" t="s">
        <v>41</v>
      </c>
      <c r="I344" s="3" t="s">
        <v>53</v>
      </c>
      <c r="J344" s="3">
        <v>0.2</v>
      </c>
      <c r="K344" s="15">
        <f t="shared" si="8"/>
        <v>0.2</v>
      </c>
      <c r="L344" s="4">
        <v>36892</v>
      </c>
      <c r="M344" s="3" t="s">
        <v>62</v>
      </c>
      <c r="N344" s="3" t="s">
        <v>274</v>
      </c>
      <c r="O344" s="3" t="s">
        <v>41</v>
      </c>
      <c r="P344" s="7" t="s">
        <v>1590</v>
      </c>
      <c r="Q344" s="3" t="s">
        <v>1594</v>
      </c>
      <c r="R344" s="3">
        <v>3</v>
      </c>
      <c r="S344" s="3">
        <v>10</v>
      </c>
      <c r="T344" s="3">
        <v>10</v>
      </c>
      <c r="U344" s="3"/>
      <c r="V344" s="3"/>
      <c r="W344" s="3"/>
      <c r="X344" s="3">
        <v>300</v>
      </c>
      <c r="Y344" s="3"/>
      <c r="Z344" s="3" t="s">
        <v>46</v>
      </c>
      <c r="AA344" s="3" t="s">
        <v>1595</v>
      </c>
      <c r="AB344" s="3" t="s">
        <v>48</v>
      </c>
      <c r="AC344" s="3" t="s">
        <v>124</v>
      </c>
      <c r="AD344" s="3" t="s">
        <v>867</v>
      </c>
      <c r="AE344" s="3" t="s">
        <v>41</v>
      </c>
      <c r="AF344" s="3" t="s">
        <v>107</v>
      </c>
      <c r="AG344" s="3"/>
      <c r="AH344" s="6" t="s">
        <v>50</v>
      </c>
      <c r="AI344" s="3"/>
      <c r="AJ344" s="3" t="s">
        <v>3132</v>
      </c>
      <c r="AK344" s="3" t="s">
        <v>48</v>
      </c>
    </row>
    <row r="345" spans="1:37" ht="15">
      <c r="A345" s="3">
        <v>327</v>
      </c>
      <c r="B345" s="3">
        <v>290</v>
      </c>
      <c r="C345" s="3" t="s">
        <v>1587</v>
      </c>
      <c r="D345" s="3" t="s">
        <v>1588</v>
      </c>
      <c r="E345" s="3" t="s">
        <v>357</v>
      </c>
      <c r="F345" s="3">
        <v>0.03</v>
      </c>
      <c r="G345" s="3" t="s">
        <v>371</v>
      </c>
      <c r="H345" s="3" t="s">
        <v>41</v>
      </c>
      <c r="I345" s="3" t="s">
        <v>53</v>
      </c>
      <c r="J345" s="3">
        <v>0.2</v>
      </c>
      <c r="K345" s="15">
        <f t="shared" si="8"/>
        <v>0.2</v>
      </c>
      <c r="L345" s="4">
        <v>36892</v>
      </c>
      <c r="M345" s="3" t="s">
        <v>62</v>
      </c>
      <c r="N345" s="3" t="s">
        <v>215</v>
      </c>
      <c r="O345" s="3" t="s">
        <v>41</v>
      </c>
      <c r="P345" s="7" t="s">
        <v>1590</v>
      </c>
      <c r="Q345" s="3" t="s">
        <v>1596</v>
      </c>
      <c r="R345" s="3">
        <v>3</v>
      </c>
      <c r="S345" s="3">
        <v>10</v>
      </c>
      <c r="T345" s="3">
        <v>10</v>
      </c>
      <c r="U345" s="3"/>
      <c r="V345" s="3"/>
      <c r="W345" s="3"/>
      <c r="X345" s="3">
        <v>300</v>
      </c>
      <c r="Y345" s="3"/>
      <c r="Z345" s="3" t="s">
        <v>46</v>
      </c>
      <c r="AA345" s="3" t="s">
        <v>1595</v>
      </c>
      <c r="AB345" s="3" t="s">
        <v>48</v>
      </c>
      <c r="AC345" s="3" t="s">
        <v>124</v>
      </c>
      <c r="AD345" s="3" t="s">
        <v>867</v>
      </c>
      <c r="AE345" s="3" t="s">
        <v>41</v>
      </c>
      <c r="AF345" s="3" t="s">
        <v>107</v>
      </c>
      <c r="AG345" s="3"/>
      <c r="AH345" s="6" t="s">
        <v>50</v>
      </c>
      <c r="AI345" s="3"/>
      <c r="AJ345" s="3" t="s">
        <v>3132</v>
      </c>
      <c r="AK345" s="3" t="s">
        <v>48</v>
      </c>
    </row>
    <row r="346" spans="1:37" ht="15">
      <c r="A346" s="3">
        <v>327</v>
      </c>
      <c r="B346" s="3">
        <v>290</v>
      </c>
      <c r="C346" s="3" t="s">
        <v>1587</v>
      </c>
      <c r="D346" s="3" t="s">
        <v>1588</v>
      </c>
      <c r="E346" s="3" t="s">
        <v>39</v>
      </c>
      <c r="F346" s="3">
        <v>29</v>
      </c>
      <c r="G346" s="3" t="s">
        <v>61</v>
      </c>
      <c r="H346" s="3" t="s">
        <v>41</v>
      </c>
      <c r="I346" s="3" t="s">
        <v>40</v>
      </c>
      <c r="J346" s="3">
        <v>5.2</v>
      </c>
      <c r="K346" s="15">
        <f t="shared" si="8"/>
        <v>5.2</v>
      </c>
      <c r="L346" s="4">
        <v>35674</v>
      </c>
      <c r="M346" s="3" t="s">
        <v>186</v>
      </c>
      <c r="N346" s="3" t="s">
        <v>274</v>
      </c>
      <c r="O346" s="3" t="s">
        <v>41</v>
      </c>
      <c r="P346" s="7" t="s">
        <v>1597</v>
      </c>
      <c r="Q346" s="3" t="s">
        <v>1598</v>
      </c>
      <c r="R346" s="3">
        <v>3</v>
      </c>
      <c r="S346" s="3">
        <v>10</v>
      </c>
      <c r="T346" s="3">
        <v>10</v>
      </c>
      <c r="U346" s="3"/>
      <c r="V346" s="3"/>
      <c r="W346" s="3"/>
      <c r="X346" s="3">
        <v>300</v>
      </c>
      <c r="Y346" s="3"/>
      <c r="Z346" s="3" t="s">
        <v>46</v>
      </c>
      <c r="AA346" s="3"/>
      <c r="AB346" s="3" t="s">
        <v>41</v>
      </c>
      <c r="AC346" s="3" t="s">
        <v>1599</v>
      </c>
      <c r="AD346" s="3" t="s">
        <v>106</v>
      </c>
      <c r="AE346" s="3" t="s">
        <v>48</v>
      </c>
      <c r="AF346" s="3" t="s">
        <v>1600</v>
      </c>
      <c r="AG346" s="3"/>
      <c r="AH346" s="6" t="s">
        <v>50</v>
      </c>
      <c r="AI346" s="3" t="s">
        <v>1601</v>
      </c>
      <c r="AJ346" s="3" t="s">
        <v>3132</v>
      </c>
      <c r="AK346" s="3" t="s">
        <v>41</v>
      </c>
    </row>
    <row r="347" spans="1:37" ht="15">
      <c r="A347" s="3">
        <v>327</v>
      </c>
      <c r="B347" s="3">
        <v>290</v>
      </c>
      <c r="C347" s="3" t="s">
        <v>1587</v>
      </c>
      <c r="D347" s="3" t="s">
        <v>1588</v>
      </c>
      <c r="E347" s="3" t="s">
        <v>39</v>
      </c>
      <c r="F347" s="3">
        <v>29</v>
      </c>
      <c r="G347" s="3" t="s">
        <v>61</v>
      </c>
      <c r="H347" s="3" t="s">
        <v>41</v>
      </c>
      <c r="I347" s="3" t="s">
        <v>61</v>
      </c>
      <c r="J347" s="3">
        <v>28.67</v>
      </c>
      <c r="K347" s="15">
        <f t="shared" si="8"/>
        <v>29</v>
      </c>
      <c r="L347" s="4">
        <v>45604</v>
      </c>
      <c r="M347" s="3" t="s">
        <v>186</v>
      </c>
      <c r="N347" s="3" t="s">
        <v>274</v>
      </c>
      <c r="O347" s="3" t="s">
        <v>41</v>
      </c>
      <c r="P347" s="7" t="s">
        <v>1597</v>
      </c>
      <c r="Q347" s="3" t="s">
        <v>1598</v>
      </c>
      <c r="R347" s="3">
        <v>3</v>
      </c>
      <c r="S347" s="3">
        <v>10</v>
      </c>
      <c r="T347" s="3">
        <v>10</v>
      </c>
      <c r="U347" s="3"/>
      <c r="V347" s="3"/>
      <c r="W347" s="3"/>
      <c r="X347" s="3">
        <v>300</v>
      </c>
      <c r="Y347" s="3"/>
      <c r="Z347" s="3" t="s">
        <v>46</v>
      </c>
      <c r="AA347" s="3"/>
      <c r="AB347" s="3" t="s">
        <v>41</v>
      </c>
      <c r="AC347" s="3" t="s">
        <v>1599</v>
      </c>
      <c r="AD347" s="3" t="s">
        <v>106</v>
      </c>
      <c r="AE347" s="3" t="s">
        <v>41</v>
      </c>
      <c r="AF347" s="3" t="s">
        <v>3133</v>
      </c>
      <c r="AG347" s="3" t="s">
        <v>341</v>
      </c>
      <c r="AH347" s="6" t="s">
        <v>50</v>
      </c>
      <c r="AI347" s="3"/>
      <c r="AJ347" s="3" t="s">
        <v>3132</v>
      </c>
      <c r="AK347" s="3" t="s">
        <v>41</v>
      </c>
    </row>
    <row r="348" spans="1:37" ht="15">
      <c r="A348" s="3">
        <v>329</v>
      </c>
      <c r="B348" s="3">
        <v>292</v>
      </c>
      <c r="C348" s="3" t="s">
        <v>523</v>
      </c>
      <c r="D348" s="3" t="s">
        <v>3384</v>
      </c>
      <c r="E348" s="3" t="s">
        <v>357</v>
      </c>
      <c r="F348" s="3">
        <v>9</v>
      </c>
      <c r="G348" s="3" t="s">
        <v>53</v>
      </c>
      <c r="H348" s="3" t="s">
        <v>41</v>
      </c>
      <c r="I348" s="3" t="s">
        <v>364</v>
      </c>
      <c r="J348" s="3">
        <v>20</v>
      </c>
      <c r="K348" s="15">
        <f t="shared" si="8"/>
        <v>20</v>
      </c>
      <c r="L348" s="4">
        <v>34881</v>
      </c>
      <c r="M348" s="3" t="s">
        <v>86</v>
      </c>
      <c r="N348" s="3" t="s">
        <v>43</v>
      </c>
      <c r="O348" s="3" t="s">
        <v>41</v>
      </c>
      <c r="P348" s="7" t="s">
        <v>524</v>
      </c>
      <c r="Q348" s="3" t="s">
        <v>525</v>
      </c>
      <c r="R348" s="3">
        <v>3</v>
      </c>
      <c r="S348" s="3">
        <v>10</v>
      </c>
      <c r="T348" s="3">
        <v>10</v>
      </c>
      <c r="U348" s="3"/>
      <c r="V348" s="3"/>
      <c r="W348" s="3"/>
      <c r="X348" s="3">
        <v>300</v>
      </c>
      <c r="Y348" s="3"/>
      <c r="Z348" s="3" t="s">
        <v>46</v>
      </c>
      <c r="AA348" s="3"/>
      <c r="AB348" s="3" t="s">
        <v>41</v>
      </c>
      <c r="AC348" s="3" t="s">
        <v>526</v>
      </c>
      <c r="AD348" s="3" t="s">
        <v>527</v>
      </c>
      <c r="AE348" s="3" t="s">
        <v>41</v>
      </c>
      <c r="AF348" s="3" t="s">
        <v>107</v>
      </c>
      <c r="AG348" s="3"/>
      <c r="AH348" s="6" t="s">
        <v>50</v>
      </c>
      <c r="AI348" s="3" t="s">
        <v>528</v>
      </c>
      <c r="AJ348" s="3" t="s">
        <v>3136</v>
      </c>
      <c r="AK348" s="3" t="s">
        <v>41</v>
      </c>
    </row>
    <row r="349" spans="1:37" ht="15">
      <c r="A349" s="3">
        <v>329</v>
      </c>
      <c r="B349" s="3">
        <v>292</v>
      </c>
      <c r="C349" s="3" t="s">
        <v>523</v>
      </c>
      <c r="D349" s="3" t="s">
        <v>3384</v>
      </c>
      <c r="E349" s="3" t="s">
        <v>357</v>
      </c>
      <c r="F349" s="3">
        <v>9</v>
      </c>
      <c r="G349" s="3" t="s">
        <v>53</v>
      </c>
      <c r="H349" s="3" t="s">
        <v>41</v>
      </c>
      <c r="I349" s="3" t="s">
        <v>53</v>
      </c>
      <c r="J349" s="3">
        <v>9</v>
      </c>
      <c r="K349" s="15">
        <f t="shared" si="8"/>
        <v>9</v>
      </c>
      <c r="L349" s="4">
        <v>36557</v>
      </c>
      <c r="M349" s="3" t="s">
        <v>62</v>
      </c>
      <c r="N349" s="3" t="s">
        <v>43</v>
      </c>
      <c r="O349" s="3" t="s">
        <v>41</v>
      </c>
      <c r="P349" s="7" t="s">
        <v>529</v>
      </c>
      <c r="Q349" s="3" t="s">
        <v>525</v>
      </c>
      <c r="R349" s="3">
        <v>3</v>
      </c>
      <c r="S349" s="3">
        <v>10</v>
      </c>
      <c r="T349" s="3">
        <v>3</v>
      </c>
      <c r="U349" s="3"/>
      <c r="V349" s="3"/>
      <c r="W349" s="3"/>
      <c r="X349" s="3">
        <v>100</v>
      </c>
      <c r="Y349" s="3"/>
      <c r="Z349" s="3" t="s">
        <v>46</v>
      </c>
      <c r="AA349" s="3"/>
      <c r="AB349" s="3" t="s">
        <v>41</v>
      </c>
      <c r="AC349" s="3" t="s">
        <v>530</v>
      </c>
      <c r="AD349" s="3" t="s">
        <v>527</v>
      </c>
      <c r="AE349" s="3" t="s">
        <v>41</v>
      </c>
      <c r="AF349" s="3" t="s">
        <v>107</v>
      </c>
      <c r="AG349" s="3"/>
      <c r="AH349" s="6" t="s">
        <v>50</v>
      </c>
      <c r="AI349" s="3"/>
      <c r="AJ349" s="3" t="s">
        <v>3136</v>
      </c>
      <c r="AK349" s="3" t="s">
        <v>41</v>
      </c>
    </row>
    <row r="350" spans="1:37" ht="15">
      <c r="A350" s="3">
        <v>329</v>
      </c>
      <c r="B350" s="3">
        <v>292</v>
      </c>
      <c r="C350" s="3" t="s">
        <v>523</v>
      </c>
      <c r="D350" s="3" t="s">
        <v>3384</v>
      </c>
      <c r="E350" s="3" t="s">
        <v>39</v>
      </c>
      <c r="F350" s="3">
        <v>88</v>
      </c>
      <c r="G350" s="3" t="s">
        <v>61</v>
      </c>
      <c r="H350" s="3" t="s">
        <v>41</v>
      </c>
      <c r="I350" s="3" t="s">
        <v>53</v>
      </c>
      <c r="J350" s="3">
        <v>2100</v>
      </c>
      <c r="K350" s="15">
        <f t="shared" si="8"/>
        <v>2100</v>
      </c>
      <c r="L350" s="4">
        <v>36251</v>
      </c>
      <c r="M350" s="3" t="s">
        <v>1602</v>
      </c>
      <c r="N350" s="3" t="s">
        <v>43</v>
      </c>
      <c r="O350" s="3" t="s">
        <v>41</v>
      </c>
      <c r="P350" s="7" t="s">
        <v>1603</v>
      </c>
      <c r="Q350" s="3" t="s">
        <v>1604</v>
      </c>
      <c r="R350" s="3"/>
      <c r="S350" s="3"/>
      <c r="T350" s="3"/>
      <c r="U350" s="3"/>
      <c r="V350" s="3"/>
      <c r="W350" s="3"/>
      <c r="X350" s="3">
        <v>1</v>
      </c>
      <c r="Y350" s="3"/>
      <c r="Z350" s="3" t="s">
        <v>65</v>
      </c>
      <c r="AA350" s="3"/>
      <c r="AB350" s="3" t="s">
        <v>48</v>
      </c>
      <c r="AC350" s="3"/>
      <c r="AD350" s="3" t="s">
        <v>1605</v>
      </c>
      <c r="AE350" s="3" t="s">
        <v>41</v>
      </c>
      <c r="AF350" s="3" t="s">
        <v>1606</v>
      </c>
      <c r="AG350" s="3"/>
      <c r="AH350" s="6" t="s">
        <v>50</v>
      </c>
      <c r="AI350" s="3" t="s">
        <v>54</v>
      </c>
      <c r="AJ350" s="3" t="s">
        <v>3136</v>
      </c>
      <c r="AK350" s="3" t="s">
        <v>41</v>
      </c>
    </row>
    <row r="351" spans="1:37" ht="15">
      <c r="A351" s="3">
        <v>329</v>
      </c>
      <c r="B351" s="3">
        <v>292</v>
      </c>
      <c r="C351" s="3" t="s">
        <v>523</v>
      </c>
      <c r="D351" s="3" t="s">
        <v>3384</v>
      </c>
      <c r="E351" s="3" t="s">
        <v>39</v>
      </c>
      <c r="F351" s="3">
        <v>88</v>
      </c>
      <c r="G351" s="3" t="s">
        <v>61</v>
      </c>
      <c r="H351" s="3" t="s">
        <v>41</v>
      </c>
      <c r="I351" s="3" t="s">
        <v>61</v>
      </c>
      <c r="J351" s="3">
        <v>87.5</v>
      </c>
      <c r="K351" s="15">
        <f t="shared" si="8"/>
        <v>88</v>
      </c>
      <c r="L351" s="4">
        <v>36251</v>
      </c>
      <c r="M351" s="3" t="s">
        <v>1602</v>
      </c>
      <c r="N351" s="3" t="s">
        <v>43</v>
      </c>
      <c r="O351" s="3" t="s">
        <v>41</v>
      </c>
      <c r="P351" s="7" t="s">
        <v>1603</v>
      </c>
      <c r="Q351" s="3" t="s">
        <v>1604</v>
      </c>
      <c r="R351" s="3"/>
      <c r="S351" s="3"/>
      <c r="T351" s="3"/>
      <c r="U351" s="3"/>
      <c r="V351" s="3"/>
      <c r="W351" s="3"/>
      <c r="X351" s="3">
        <v>1</v>
      </c>
      <c r="Y351" s="3"/>
      <c r="Z351" s="3" t="s">
        <v>65</v>
      </c>
      <c r="AA351" s="3"/>
      <c r="AB351" s="3" t="s">
        <v>48</v>
      </c>
      <c r="AC351" s="3"/>
      <c r="AD351" s="3" t="s">
        <v>1605</v>
      </c>
      <c r="AE351" s="3" t="s">
        <v>41</v>
      </c>
      <c r="AF351" s="3" t="s">
        <v>3134</v>
      </c>
      <c r="AG351" s="3" t="s">
        <v>3135</v>
      </c>
      <c r="AH351" s="6" t="s">
        <v>50</v>
      </c>
      <c r="AI351" s="3" t="s">
        <v>54</v>
      </c>
      <c r="AJ351" s="3" t="s">
        <v>3136</v>
      </c>
      <c r="AK351" s="3" t="s">
        <v>41</v>
      </c>
    </row>
    <row r="352" spans="1:37" ht="15">
      <c r="A352" s="3">
        <v>332</v>
      </c>
      <c r="B352" s="3">
        <v>293</v>
      </c>
      <c r="C352" s="151" t="s">
        <v>3213</v>
      </c>
      <c r="D352" s="3" t="s">
        <v>1607</v>
      </c>
      <c r="E352" s="3" t="s">
        <v>357</v>
      </c>
      <c r="F352" s="3">
        <v>2</v>
      </c>
      <c r="G352" s="3" t="s">
        <v>364</v>
      </c>
      <c r="H352" s="3" t="s">
        <v>41</v>
      </c>
      <c r="I352" s="3" t="s">
        <v>364</v>
      </c>
      <c r="J352" s="3">
        <v>2</v>
      </c>
      <c r="K352" s="15">
        <f t="shared" si="8"/>
        <v>2</v>
      </c>
      <c r="L352" s="4">
        <v>37830</v>
      </c>
      <c r="M352" s="3" t="s">
        <v>86</v>
      </c>
      <c r="N352" s="3" t="s">
        <v>43</v>
      </c>
      <c r="O352" s="3" t="s">
        <v>41</v>
      </c>
      <c r="P352" s="7" t="s">
        <v>1608</v>
      </c>
      <c r="Q352" s="3" t="s">
        <v>1609</v>
      </c>
      <c r="R352" s="3">
        <v>3</v>
      </c>
      <c r="S352" s="3">
        <v>10</v>
      </c>
      <c r="T352" s="3"/>
      <c r="U352" s="3">
        <v>10</v>
      </c>
      <c r="V352" s="3"/>
      <c r="W352" s="3"/>
      <c r="X352" s="3">
        <v>300</v>
      </c>
      <c r="Y352" s="3"/>
      <c r="Z352" s="3" t="s">
        <v>65</v>
      </c>
      <c r="AA352" s="3"/>
      <c r="AB352" s="3" t="s">
        <v>41</v>
      </c>
      <c r="AC352" s="3" t="s">
        <v>1610</v>
      </c>
      <c r="AD352" s="3" t="s">
        <v>1611</v>
      </c>
      <c r="AE352" s="3" t="s">
        <v>41</v>
      </c>
      <c r="AF352" s="3" t="s">
        <v>1612</v>
      </c>
      <c r="AG352" s="3"/>
      <c r="AH352" s="6" t="s">
        <v>50</v>
      </c>
      <c r="AI352" s="3"/>
      <c r="AJ352" s="3" t="s">
        <v>1613</v>
      </c>
      <c r="AK352" s="3" t="s">
        <v>48</v>
      </c>
    </row>
    <row r="353" spans="1:37" ht="15">
      <c r="A353" s="3">
        <v>332</v>
      </c>
      <c r="B353" s="3">
        <v>293</v>
      </c>
      <c r="C353" s="151" t="s">
        <v>3213</v>
      </c>
      <c r="D353" s="3" t="s">
        <v>1607</v>
      </c>
      <c r="E353" s="3" t="s">
        <v>357</v>
      </c>
      <c r="F353" s="3">
        <v>2</v>
      </c>
      <c r="G353" s="3" t="s">
        <v>364</v>
      </c>
      <c r="H353" s="3" t="s">
        <v>41</v>
      </c>
      <c r="I353" s="3" t="s">
        <v>53</v>
      </c>
      <c r="J353" s="3">
        <v>10</v>
      </c>
      <c r="K353" s="15">
        <f t="shared" si="8"/>
        <v>10</v>
      </c>
      <c r="L353" s="4">
        <v>36617</v>
      </c>
      <c r="M353" s="3" t="s">
        <v>62</v>
      </c>
      <c r="N353" s="3" t="s">
        <v>43</v>
      </c>
      <c r="O353" s="3" t="s">
        <v>41</v>
      </c>
      <c r="P353" s="7" t="s">
        <v>1614</v>
      </c>
      <c r="Q353" s="3" t="s">
        <v>1615</v>
      </c>
      <c r="R353" s="3">
        <v>3</v>
      </c>
      <c r="S353" s="3">
        <v>10</v>
      </c>
      <c r="T353" s="3"/>
      <c r="U353" s="3">
        <v>3</v>
      </c>
      <c r="V353" s="3"/>
      <c r="W353" s="3"/>
      <c r="X353" s="3">
        <v>100</v>
      </c>
      <c r="Y353" s="3"/>
      <c r="Z353" s="3" t="s">
        <v>65</v>
      </c>
      <c r="AA353" s="3"/>
      <c r="AB353" s="3" t="s">
        <v>41</v>
      </c>
      <c r="AC353" s="3" t="s">
        <v>1058</v>
      </c>
      <c r="AD353" s="3" t="s">
        <v>465</v>
      </c>
      <c r="AE353" s="3" t="s">
        <v>41</v>
      </c>
      <c r="AF353" s="3" t="s">
        <v>107</v>
      </c>
      <c r="AG353" s="3"/>
      <c r="AH353" s="6" t="s">
        <v>50</v>
      </c>
      <c r="AI353" s="3"/>
      <c r="AJ353" s="3" t="s">
        <v>1613</v>
      </c>
      <c r="AK353" s="3" t="s">
        <v>48</v>
      </c>
    </row>
    <row r="354" spans="1:37" ht="15">
      <c r="A354" s="3">
        <v>332</v>
      </c>
      <c r="B354" s="3">
        <v>293</v>
      </c>
      <c r="C354" s="151" t="s">
        <v>3213</v>
      </c>
      <c r="D354" s="3" t="s">
        <v>1607</v>
      </c>
      <c r="E354" s="3" t="s">
        <v>39</v>
      </c>
      <c r="F354" s="3">
        <v>98</v>
      </c>
      <c r="G354" s="3" t="s">
        <v>40</v>
      </c>
      <c r="H354" s="3" t="s">
        <v>41</v>
      </c>
      <c r="I354" s="3" t="s">
        <v>40</v>
      </c>
      <c r="J354" s="3">
        <v>98</v>
      </c>
      <c r="K354" s="15">
        <f t="shared" si="8"/>
        <v>98</v>
      </c>
      <c r="L354" s="4">
        <v>42675</v>
      </c>
      <c r="M354" s="3" t="s">
        <v>42</v>
      </c>
      <c r="N354" s="3" t="s">
        <v>43</v>
      </c>
      <c r="O354" s="3" t="s">
        <v>41</v>
      </c>
      <c r="P354" s="7" t="s">
        <v>1616</v>
      </c>
      <c r="Q354" s="3" t="s">
        <v>1617</v>
      </c>
      <c r="R354" s="3"/>
      <c r="S354" s="3">
        <v>3</v>
      </c>
      <c r="T354" s="3">
        <v>3</v>
      </c>
      <c r="U354" s="3"/>
      <c r="V354" s="3">
        <v>3</v>
      </c>
      <c r="W354" s="3"/>
      <c r="X354" s="3">
        <v>30</v>
      </c>
      <c r="Y354" s="3"/>
      <c r="Z354" s="3" t="s">
        <v>46</v>
      </c>
      <c r="AA354" s="3"/>
      <c r="AB354" s="3" t="s">
        <v>48</v>
      </c>
      <c r="AC354" s="3"/>
      <c r="AD354" s="3" t="s">
        <v>244</v>
      </c>
      <c r="AE354" s="3" t="s">
        <v>48</v>
      </c>
      <c r="AF354" s="3"/>
      <c r="AG354" s="3" t="s">
        <v>1618</v>
      </c>
      <c r="AH354" s="6" t="s">
        <v>50</v>
      </c>
      <c r="AI354" s="3" t="s">
        <v>1619</v>
      </c>
      <c r="AJ354" s="3" t="s">
        <v>1613</v>
      </c>
      <c r="AK354" s="3" t="s">
        <v>48</v>
      </c>
    </row>
    <row r="355" spans="1:37" ht="15">
      <c r="A355" s="3">
        <v>332</v>
      </c>
      <c r="B355" s="3">
        <v>293</v>
      </c>
      <c r="C355" s="151" t="s">
        <v>3213</v>
      </c>
      <c r="D355" s="3" t="s">
        <v>1607</v>
      </c>
      <c r="E355" s="3" t="s">
        <v>39</v>
      </c>
      <c r="F355" s="3">
        <v>98</v>
      </c>
      <c r="G355" s="3" t="s">
        <v>40</v>
      </c>
      <c r="H355" s="3" t="s">
        <v>41</v>
      </c>
      <c r="I355" s="3" t="s">
        <v>53</v>
      </c>
      <c r="J355" s="3">
        <v>42</v>
      </c>
      <c r="K355" s="15">
        <f t="shared" si="8"/>
        <v>42</v>
      </c>
      <c r="L355" s="4">
        <v>36251</v>
      </c>
      <c r="M355" s="3" t="s">
        <v>42</v>
      </c>
      <c r="N355" s="3" t="s">
        <v>97</v>
      </c>
      <c r="O355" s="3" t="s">
        <v>41</v>
      </c>
      <c r="P355" s="7" t="s">
        <v>1620</v>
      </c>
      <c r="Q355" s="3" t="s">
        <v>1621</v>
      </c>
      <c r="R355" s="3"/>
      <c r="S355" s="3"/>
      <c r="T355" s="3"/>
      <c r="U355" s="3"/>
      <c r="V355" s="3"/>
      <c r="W355" s="3"/>
      <c r="X355" s="3">
        <v>1</v>
      </c>
      <c r="Y355" s="3"/>
      <c r="Z355" s="3" t="s">
        <v>65</v>
      </c>
      <c r="AA355" s="3"/>
      <c r="AB355" s="3" t="s">
        <v>48</v>
      </c>
      <c r="AC355" s="3"/>
      <c r="AD355" s="3" t="s">
        <v>1622</v>
      </c>
      <c r="AE355" s="3" t="s">
        <v>48</v>
      </c>
      <c r="AF355" s="3"/>
      <c r="AG355" s="3"/>
      <c r="AH355" s="6" t="s">
        <v>50</v>
      </c>
      <c r="AI355" s="3"/>
      <c r="AJ355" s="3" t="s">
        <v>1613</v>
      </c>
      <c r="AK355" s="3" t="s">
        <v>48</v>
      </c>
    </row>
    <row r="356" spans="1:37" ht="15">
      <c r="A356" s="3">
        <v>332</v>
      </c>
      <c r="B356" s="3">
        <v>293</v>
      </c>
      <c r="C356" s="151" t="s">
        <v>3213</v>
      </c>
      <c r="D356" s="3" t="s">
        <v>1607</v>
      </c>
      <c r="E356" s="3" t="s">
        <v>39</v>
      </c>
      <c r="F356" s="3">
        <v>98</v>
      </c>
      <c r="G356" s="3" t="s">
        <v>40</v>
      </c>
      <c r="H356" s="3" t="s">
        <v>41</v>
      </c>
      <c r="I356" s="3" t="s">
        <v>40</v>
      </c>
      <c r="J356" s="3">
        <v>98</v>
      </c>
      <c r="K356" s="15">
        <f t="shared" si="8"/>
        <v>98</v>
      </c>
      <c r="L356" s="4">
        <v>42675</v>
      </c>
      <c r="M356" s="3" t="s">
        <v>42</v>
      </c>
      <c r="N356" s="3" t="s">
        <v>97</v>
      </c>
      <c r="O356" s="3" t="s">
        <v>41</v>
      </c>
      <c r="P356" s="7" t="s">
        <v>1616</v>
      </c>
      <c r="Q356" s="3" t="s">
        <v>1623</v>
      </c>
      <c r="R356" s="3"/>
      <c r="S356" s="3">
        <v>3</v>
      </c>
      <c r="T356" s="3">
        <v>3</v>
      </c>
      <c r="U356" s="3"/>
      <c r="V356" s="3">
        <v>3</v>
      </c>
      <c r="W356" s="3"/>
      <c r="X356" s="3">
        <v>30</v>
      </c>
      <c r="Y356" s="3"/>
      <c r="Z356" s="3" t="s">
        <v>46</v>
      </c>
      <c r="AA356" s="3"/>
      <c r="AB356" s="3" t="s">
        <v>48</v>
      </c>
      <c r="AC356" s="3"/>
      <c r="AD356" s="3" t="s">
        <v>244</v>
      </c>
      <c r="AE356" s="3" t="s">
        <v>48</v>
      </c>
      <c r="AF356" s="3"/>
      <c r="AG356" s="3" t="s">
        <v>1618</v>
      </c>
      <c r="AH356" s="6" t="s">
        <v>50</v>
      </c>
      <c r="AI356" s="3"/>
      <c r="AJ356" s="3" t="s">
        <v>1613</v>
      </c>
      <c r="AK356" s="3" t="s">
        <v>48</v>
      </c>
    </row>
    <row r="357" spans="1:37" ht="15">
      <c r="A357" s="3">
        <v>336</v>
      </c>
      <c r="B357" s="3" t="s">
        <v>2215</v>
      </c>
      <c r="C357" s="3" t="s">
        <v>2216</v>
      </c>
      <c r="D357" s="3" t="s">
        <v>2217</v>
      </c>
      <c r="E357" s="3" t="s">
        <v>357</v>
      </c>
      <c r="F357" s="3">
        <v>400</v>
      </c>
      <c r="G357" s="3" t="s">
        <v>371</v>
      </c>
      <c r="H357" s="3" t="s">
        <v>48</v>
      </c>
      <c r="I357" s="3" t="s">
        <v>371</v>
      </c>
      <c r="J357" s="3">
        <v>400</v>
      </c>
      <c r="K357" s="15">
        <f t="shared" si="8"/>
        <v>400</v>
      </c>
      <c r="L357" s="4">
        <v>45009</v>
      </c>
      <c r="M357" s="3" t="s">
        <v>62</v>
      </c>
      <c r="N357" s="3" t="s">
        <v>120</v>
      </c>
      <c r="O357" s="3" t="s">
        <v>41</v>
      </c>
      <c r="P357" s="125" t="s">
        <v>2218</v>
      </c>
      <c r="Q357" s="3" t="s">
        <v>2219</v>
      </c>
      <c r="R357" s="3">
        <v>3</v>
      </c>
      <c r="S357" s="3">
        <v>10</v>
      </c>
      <c r="T357" s="3">
        <v>10</v>
      </c>
      <c r="U357" s="3"/>
      <c r="V357" s="3">
        <v>3</v>
      </c>
      <c r="W357" s="3"/>
      <c r="X357" s="3">
        <v>1000</v>
      </c>
      <c r="Y357" s="3"/>
      <c r="Z357" s="3" t="s">
        <v>46</v>
      </c>
      <c r="AA357" s="3"/>
      <c r="AB357" s="3" t="s">
        <v>48</v>
      </c>
      <c r="AC357" s="3" t="s">
        <v>171</v>
      </c>
      <c r="AD357" s="3" t="s">
        <v>2220</v>
      </c>
      <c r="AE357" s="3" t="s">
        <v>41</v>
      </c>
      <c r="AF357" s="3" t="s">
        <v>303</v>
      </c>
      <c r="AG357" s="3" t="s">
        <v>2221</v>
      </c>
      <c r="AH357" s="6" t="s">
        <v>50</v>
      </c>
      <c r="AI357" s="3"/>
      <c r="AJ357" s="3" t="s">
        <v>2222</v>
      </c>
      <c r="AK357" s="3" t="s">
        <v>41</v>
      </c>
    </row>
    <row r="358" spans="1:37" ht="15">
      <c r="A358" s="3">
        <v>337</v>
      </c>
      <c r="B358" s="3">
        <v>300</v>
      </c>
      <c r="C358" s="3" t="s">
        <v>1624</v>
      </c>
      <c r="D358" s="3" t="s">
        <v>1625</v>
      </c>
      <c r="E358" s="3" t="s">
        <v>357</v>
      </c>
      <c r="F358" s="3">
        <v>2000</v>
      </c>
      <c r="G358" s="3" t="s">
        <v>53</v>
      </c>
      <c r="H358" s="3" t="s">
        <v>48</v>
      </c>
      <c r="I358" s="3" t="s">
        <v>53</v>
      </c>
      <c r="J358" s="3">
        <v>2000</v>
      </c>
      <c r="K358" s="15">
        <f t="shared" si="8"/>
        <v>2000</v>
      </c>
      <c r="L358" s="4">
        <v>37226</v>
      </c>
      <c r="M358" s="3" t="s">
        <v>62</v>
      </c>
      <c r="N358" s="3" t="s">
        <v>120</v>
      </c>
      <c r="O358" s="3" t="s">
        <v>41</v>
      </c>
      <c r="P358" s="7" t="s">
        <v>1626</v>
      </c>
      <c r="Q358" s="3" t="s">
        <v>1627</v>
      </c>
      <c r="R358" s="3">
        <v>3</v>
      </c>
      <c r="S358" s="3">
        <v>10</v>
      </c>
      <c r="T358" s="3"/>
      <c r="U358" s="3"/>
      <c r="V358" s="3"/>
      <c r="W358" s="3"/>
      <c r="X358" s="3">
        <v>30</v>
      </c>
      <c r="Y358" s="3"/>
      <c r="Z358" s="3" t="s">
        <v>65</v>
      </c>
      <c r="AA358" s="3"/>
      <c r="AB358" s="3" t="s">
        <v>48</v>
      </c>
      <c r="AC358" s="3"/>
      <c r="AD358" s="3" t="s">
        <v>146</v>
      </c>
      <c r="AE358" s="3" t="s">
        <v>41</v>
      </c>
      <c r="AF358" s="3">
        <v>45101</v>
      </c>
      <c r="AG358" s="3" t="s">
        <v>1628</v>
      </c>
      <c r="AH358" s="6" t="s">
        <v>50</v>
      </c>
      <c r="AI358" s="3" t="s">
        <v>1629</v>
      </c>
      <c r="AJ358" s="3" t="s">
        <v>1630</v>
      </c>
      <c r="AK358" s="3" t="s">
        <v>48</v>
      </c>
    </row>
    <row r="359" spans="1:37" ht="15">
      <c r="A359" s="3">
        <v>337</v>
      </c>
      <c r="B359" s="3">
        <v>300</v>
      </c>
      <c r="C359" s="3" t="s">
        <v>1624</v>
      </c>
      <c r="D359" s="3" t="s">
        <v>1625</v>
      </c>
      <c r="E359" s="3" t="s">
        <v>357</v>
      </c>
      <c r="F359" s="3">
        <v>2000</v>
      </c>
      <c r="G359" s="3" t="s">
        <v>53</v>
      </c>
      <c r="H359" s="3" t="s">
        <v>48</v>
      </c>
      <c r="I359" s="3" t="s">
        <v>53</v>
      </c>
      <c r="J359" s="3">
        <v>2000</v>
      </c>
      <c r="K359" s="15">
        <f t="shared" si="8"/>
        <v>2000</v>
      </c>
      <c r="L359" s="4">
        <v>37226</v>
      </c>
      <c r="M359" s="3" t="s">
        <v>62</v>
      </c>
      <c r="N359" s="3" t="s">
        <v>274</v>
      </c>
      <c r="O359" s="3" t="s">
        <v>41</v>
      </c>
      <c r="P359" s="7" t="s">
        <v>1631</v>
      </c>
      <c r="Q359" s="3" t="s">
        <v>1632</v>
      </c>
      <c r="R359" s="3"/>
      <c r="S359" s="3"/>
      <c r="T359" s="3"/>
      <c r="U359" s="3"/>
      <c r="V359" s="3"/>
      <c r="W359" s="3"/>
      <c r="X359" s="3"/>
      <c r="Y359" s="3"/>
      <c r="Z359" s="3"/>
      <c r="AA359" s="3"/>
      <c r="AB359" s="3"/>
      <c r="AC359" s="3"/>
      <c r="AD359" s="3"/>
      <c r="AE359" s="3"/>
      <c r="AF359" s="3"/>
      <c r="AG359" s="3" t="s">
        <v>1633</v>
      </c>
      <c r="AH359" s="6" t="s">
        <v>50</v>
      </c>
      <c r="AI359" s="3"/>
      <c r="AJ359" s="3" t="s">
        <v>1630</v>
      </c>
      <c r="AK359" s="3" t="s">
        <v>48</v>
      </c>
    </row>
    <row r="360" spans="1:37" ht="15">
      <c r="A360" s="3">
        <v>339</v>
      </c>
      <c r="B360" s="3">
        <v>301</v>
      </c>
      <c r="C360" s="3" t="s">
        <v>2431</v>
      </c>
      <c r="D360" s="3" t="s">
        <v>2432</v>
      </c>
      <c r="E360" s="3" t="s">
        <v>357</v>
      </c>
      <c r="F360" s="3">
        <v>390</v>
      </c>
      <c r="G360" s="3" t="s">
        <v>61</v>
      </c>
      <c r="H360" s="3" t="s">
        <v>48</v>
      </c>
      <c r="I360" s="3" t="s">
        <v>61</v>
      </c>
      <c r="J360" s="3">
        <v>390</v>
      </c>
      <c r="K360" s="15">
        <f t="shared" si="8"/>
        <v>390</v>
      </c>
      <c r="L360" s="4">
        <v>45356</v>
      </c>
      <c r="M360" s="3" t="s">
        <v>62</v>
      </c>
      <c r="N360" s="3" t="s">
        <v>97</v>
      </c>
      <c r="O360" s="3" t="s">
        <v>41</v>
      </c>
      <c r="P360" s="7" t="s">
        <v>1550</v>
      </c>
      <c r="Q360" s="3" t="s">
        <v>2433</v>
      </c>
      <c r="R360" s="3">
        <v>3</v>
      </c>
      <c r="S360" s="3">
        <v>10</v>
      </c>
      <c r="T360" s="3"/>
      <c r="U360" s="3"/>
      <c r="V360" s="3">
        <v>3</v>
      </c>
      <c r="W360" s="3"/>
      <c r="X360" s="3">
        <v>90</v>
      </c>
      <c r="Y360" s="3"/>
      <c r="Z360" s="3" t="s">
        <v>65</v>
      </c>
      <c r="AA360" s="3"/>
      <c r="AB360" s="3" t="s">
        <v>48</v>
      </c>
      <c r="AC360" s="3" t="s">
        <v>124</v>
      </c>
      <c r="AD360" s="3" t="s">
        <v>2434</v>
      </c>
      <c r="AE360" s="3" t="s">
        <v>41</v>
      </c>
      <c r="AF360" s="3" t="s">
        <v>107</v>
      </c>
      <c r="AG360" s="3" t="s">
        <v>2435</v>
      </c>
      <c r="AH360" s="6" t="s">
        <v>50</v>
      </c>
      <c r="AI360" s="3"/>
      <c r="AJ360" s="3" t="s">
        <v>3153</v>
      </c>
      <c r="AK360" s="3" t="s">
        <v>41</v>
      </c>
    </row>
    <row r="361" spans="1:37" ht="15">
      <c r="A361" s="3">
        <v>339</v>
      </c>
      <c r="B361" s="3">
        <v>301</v>
      </c>
      <c r="C361" s="3" t="s">
        <v>2431</v>
      </c>
      <c r="D361" s="3" t="s">
        <v>2432</v>
      </c>
      <c r="E361" s="3" t="s">
        <v>39</v>
      </c>
      <c r="F361" s="3">
        <v>3900</v>
      </c>
      <c r="G361" s="3" t="s">
        <v>61</v>
      </c>
      <c r="H361" s="3" t="s">
        <v>48</v>
      </c>
      <c r="I361" s="3" t="s">
        <v>61</v>
      </c>
      <c r="J361" s="3">
        <v>3900</v>
      </c>
      <c r="K361" s="15">
        <f t="shared" si="8"/>
        <v>3900</v>
      </c>
      <c r="L361" s="4">
        <v>45356</v>
      </c>
      <c r="M361" s="3" t="s">
        <v>62</v>
      </c>
      <c r="N361" s="3" t="s">
        <v>120</v>
      </c>
      <c r="O361" s="3" t="s">
        <v>41</v>
      </c>
      <c r="P361" s="7" t="s">
        <v>2436</v>
      </c>
      <c r="Q361" s="3" t="s">
        <v>2437</v>
      </c>
      <c r="R361" s="3">
        <v>3</v>
      </c>
      <c r="S361" s="3">
        <v>10</v>
      </c>
      <c r="T361" s="3"/>
      <c r="U361" s="3"/>
      <c r="V361" s="3">
        <v>3</v>
      </c>
      <c r="W361" s="3"/>
      <c r="X361" s="3">
        <v>90</v>
      </c>
      <c r="Y361" s="3"/>
      <c r="Z361" s="3" t="s">
        <v>123</v>
      </c>
      <c r="AA361" s="3"/>
      <c r="AB361" s="3" t="s">
        <v>48</v>
      </c>
      <c r="AC361" s="3" t="s">
        <v>124</v>
      </c>
      <c r="AD361" s="3" t="s">
        <v>2413</v>
      </c>
      <c r="AE361" s="3" t="s">
        <v>48</v>
      </c>
      <c r="AF361" s="3" t="s">
        <v>3149</v>
      </c>
      <c r="AG361" s="3" t="s">
        <v>2438</v>
      </c>
      <c r="AH361" s="6" t="s">
        <v>50</v>
      </c>
      <c r="AI361" s="3"/>
      <c r="AJ361" s="3" t="s">
        <v>3153</v>
      </c>
      <c r="AK361" s="3" t="s">
        <v>41</v>
      </c>
    </row>
    <row r="362" spans="1:37" ht="15">
      <c r="A362" s="3">
        <v>340</v>
      </c>
      <c r="B362" s="3">
        <v>302</v>
      </c>
      <c r="C362" s="3" t="s">
        <v>1634</v>
      </c>
      <c r="D362" s="3" t="s">
        <v>1635</v>
      </c>
      <c r="E362" s="3" t="s">
        <v>357</v>
      </c>
      <c r="F362" s="3">
        <v>200</v>
      </c>
      <c r="G362" s="3" t="s">
        <v>371</v>
      </c>
      <c r="H362" s="3" t="s">
        <v>41</v>
      </c>
      <c r="I362" s="3" t="s">
        <v>371</v>
      </c>
      <c r="J362" s="3">
        <v>200</v>
      </c>
      <c r="K362" s="15">
        <f t="shared" si="8"/>
        <v>200</v>
      </c>
      <c r="L362" s="4">
        <v>41898</v>
      </c>
      <c r="M362" s="3" t="s">
        <v>62</v>
      </c>
      <c r="N362" s="3" t="s">
        <v>489</v>
      </c>
      <c r="O362" s="3" t="s">
        <v>41</v>
      </c>
      <c r="P362" s="7" t="s">
        <v>1636</v>
      </c>
      <c r="Q362" s="3" t="s">
        <v>1637</v>
      </c>
      <c r="R362" s="3">
        <v>3</v>
      </c>
      <c r="S362" s="3">
        <v>10</v>
      </c>
      <c r="T362" s="3">
        <v>10</v>
      </c>
      <c r="U362" s="3"/>
      <c r="V362" s="3">
        <v>3</v>
      </c>
      <c r="W362" s="3"/>
      <c r="X362" s="3">
        <v>1000</v>
      </c>
      <c r="Y362" s="3"/>
      <c r="Z362" s="3" t="s">
        <v>46</v>
      </c>
      <c r="AA362" s="3"/>
      <c r="AB362" s="3" t="s">
        <v>48</v>
      </c>
      <c r="AC362" s="3" t="s">
        <v>1638</v>
      </c>
      <c r="AD362" s="3" t="s">
        <v>1639</v>
      </c>
      <c r="AE362" s="3" t="s">
        <v>41</v>
      </c>
      <c r="AF362" s="3" t="s">
        <v>1640</v>
      </c>
      <c r="AG362" s="3"/>
      <c r="AH362" s="6" t="s">
        <v>50</v>
      </c>
      <c r="AI362" s="3" t="s">
        <v>1553</v>
      </c>
      <c r="AJ362" s="3" t="s">
        <v>1359</v>
      </c>
      <c r="AK362" s="3" t="s">
        <v>48</v>
      </c>
    </row>
    <row r="363" spans="1:37" ht="15">
      <c r="A363" s="3">
        <v>340</v>
      </c>
      <c r="B363" s="3">
        <v>302</v>
      </c>
      <c r="C363" s="3" t="s">
        <v>1634</v>
      </c>
      <c r="D363" s="3" t="s">
        <v>1635</v>
      </c>
      <c r="E363" s="3" t="s">
        <v>357</v>
      </c>
      <c r="F363" s="3">
        <v>200</v>
      </c>
      <c r="G363" s="3" t="s">
        <v>371</v>
      </c>
      <c r="H363" s="3" t="s">
        <v>41</v>
      </c>
      <c r="I363" s="3" t="s">
        <v>53</v>
      </c>
      <c r="J363" s="3">
        <v>7000</v>
      </c>
      <c r="K363" s="15">
        <f t="shared" si="8"/>
        <v>7000</v>
      </c>
      <c r="L363" s="4">
        <v>36557</v>
      </c>
      <c r="M363" s="3" t="s">
        <v>62</v>
      </c>
      <c r="N363" s="3" t="s">
        <v>333</v>
      </c>
      <c r="O363" s="3" t="s">
        <v>41</v>
      </c>
      <c r="P363" s="7" t="s">
        <v>1636</v>
      </c>
      <c r="Q363" s="3" t="s">
        <v>1641</v>
      </c>
      <c r="R363" s="3">
        <v>3</v>
      </c>
      <c r="S363" s="3">
        <v>10</v>
      </c>
      <c r="T363" s="3"/>
      <c r="U363" s="3"/>
      <c r="V363" s="3"/>
      <c r="W363" s="3"/>
      <c r="X363" s="3">
        <v>30</v>
      </c>
      <c r="Y363" s="3"/>
      <c r="Z363" s="3" t="s">
        <v>65</v>
      </c>
      <c r="AA363" s="3"/>
      <c r="AB363" s="3" t="s">
        <v>48</v>
      </c>
      <c r="AC363" s="3"/>
      <c r="AD363" s="3" t="s">
        <v>1642</v>
      </c>
      <c r="AE363" s="3" t="s">
        <v>41</v>
      </c>
      <c r="AF363" s="3" t="s">
        <v>1643</v>
      </c>
      <c r="AG363" s="3"/>
      <c r="AH363" s="6" t="s">
        <v>50</v>
      </c>
      <c r="AI363" s="3"/>
      <c r="AJ363" s="3" t="s">
        <v>1359</v>
      </c>
      <c r="AK363" s="3" t="s">
        <v>48</v>
      </c>
    </row>
    <row r="364" spans="1:37" ht="15">
      <c r="A364" s="3">
        <v>340</v>
      </c>
      <c r="B364" s="3">
        <v>302</v>
      </c>
      <c r="C364" s="3" t="s">
        <v>1634</v>
      </c>
      <c r="D364" s="3" t="s">
        <v>1635</v>
      </c>
      <c r="E364" s="3" t="s">
        <v>357</v>
      </c>
      <c r="F364" s="3">
        <v>200</v>
      </c>
      <c r="G364" s="3" t="s">
        <v>371</v>
      </c>
      <c r="H364" s="3" t="s">
        <v>41</v>
      </c>
      <c r="I364" s="3" t="s">
        <v>53</v>
      </c>
      <c r="J364" s="3">
        <v>7000</v>
      </c>
      <c r="K364" s="15">
        <f t="shared" si="8"/>
        <v>7000</v>
      </c>
      <c r="L364" s="4">
        <v>36557</v>
      </c>
      <c r="M364" s="3" t="s">
        <v>62</v>
      </c>
      <c r="N364" s="3" t="s">
        <v>120</v>
      </c>
      <c r="O364" s="3" t="s">
        <v>41</v>
      </c>
      <c r="P364" s="7" t="s">
        <v>1644</v>
      </c>
      <c r="Q364" s="3" t="s">
        <v>1645</v>
      </c>
      <c r="R364" s="3"/>
      <c r="S364" s="3"/>
      <c r="T364" s="3"/>
      <c r="U364" s="3"/>
      <c r="V364" s="3"/>
      <c r="W364" s="3"/>
      <c r="X364" s="3"/>
      <c r="Y364" s="3"/>
      <c r="Z364" s="3"/>
      <c r="AA364" s="3"/>
      <c r="AB364" s="3"/>
      <c r="AC364" s="3"/>
      <c r="AD364" s="3"/>
      <c r="AE364" s="3"/>
      <c r="AF364" s="3"/>
      <c r="AG364" s="3" t="s">
        <v>1646</v>
      </c>
      <c r="AH364" s="6" t="s">
        <v>50</v>
      </c>
      <c r="AI364" s="3"/>
      <c r="AJ364" s="3" t="s">
        <v>1359</v>
      </c>
      <c r="AK364" s="3" t="s">
        <v>48</v>
      </c>
    </row>
    <row r="365" spans="1:37" ht="15">
      <c r="A365" s="3">
        <v>340</v>
      </c>
      <c r="B365" s="3">
        <v>302</v>
      </c>
      <c r="C365" s="3" t="s">
        <v>1634</v>
      </c>
      <c r="D365" s="3" t="s">
        <v>1635</v>
      </c>
      <c r="E365" s="3" t="s">
        <v>39</v>
      </c>
      <c r="F365" s="3">
        <v>3200</v>
      </c>
      <c r="G365" s="3" t="s">
        <v>53</v>
      </c>
      <c r="H365" s="3" t="s">
        <v>48</v>
      </c>
      <c r="I365" s="3" t="s">
        <v>53</v>
      </c>
      <c r="J365" s="3">
        <v>3200</v>
      </c>
      <c r="K365" s="15">
        <f t="shared" si="8"/>
        <v>3200</v>
      </c>
      <c r="L365" s="4">
        <v>36251</v>
      </c>
      <c r="M365" s="3" t="s">
        <v>42</v>
      </c>
      <c r="N365" s="3" t="s">
        <v>54</v>
      </c>
      <c r="O365" s="3" t="s">
        <v>41</v>
      </c>
      <c r="P365" s="7" t="s">
        <v>1647</v>
      </c>
      <c r="Q365" s="3" t="s">
        <v>1648</v>
      </c>
      <c r="R365" s="3"/>
      <c r="S365" s="3">
        <v>10</v>
      </c>
      <c r="T365" s="3"/>
      <c r="U365" s="3"/>
      <c r="V365" s="3"/>
      <c r="W365" s="3"/>
      <c r="X365" s="3">
        <v>10</v>
      </c>
      <c r="Y365" s="3"/>
      <c r="Z365" s="3" t="s">
        <v>65</v>
      </c>
      <c r="AA365" s="3"/>
      <c r="AB365" s="3" t="s">
        <v>48</v>
      </c>
      <c r="AC365" s="3"/>
      <c r="AD365" s="3" t="s">
        <v>1649</v>
      </c>
      <c r="AE365" s="3" t="s">
        <v>41</v>
      </c>
      <c r="AF365" s="3" t="s">
        <v>1650</v>
      </c>
      <c r="AG365" s="24" t="s">
        <v>3139</v>
      </c>
      <c r="AH365" s="6" t="s">
        <v>50</v>
      </c>
      <c r="AI365" s="3" t="s">
        <v>97</v>
      </c>
      <c r="AJ365" s="3" t="s">
        <v>1359</v>
      </c>
      <c r="AK365" s="3" t="s">
        <v>48</v>
      </c>
    </row>
    <row r="366" spans="1:37" ht="15">
      <c r="A366" s="3">
        <v>340</v>
      </c>
      <c r="B366" s="3">
        <v>302</v>
      </c>
      <c r="C366" s="3" t="s">
        <v>1634</v>
      </c>
      <c r="D366" s="3" t="s">
        <v>1635</v>
      </c>
      <c r="E366" s="3" t="s">
        <v>39</v>
      </c>
      <c r="F366" s="3">
        <v>3200</v>
      </c>
      <c r="G366" s="3" t="s">
        <v>53</v>
      </c>
      <c r="H366" s="3" t="s">
        <v>48</v>
      </c>
      <c r="I366" s="3" t="s">
        <v>53</v>
      </c>
      <c r="J366" s="3">
        <v>3200</v>
      </c>
      <c r="K366" s="15">
        <f t="shared" si="8"/>
        <v>3200</v>
      </c>
      <c r="L366" s="4">
        <v>36251</v>
      </c>
      <c r="M366" s="3" t="s">
        <v>42</v>
      </c>
      <c r="N366" s="3" t="s">
        <v>43</v>
      </c>
      <c r="O366" s="3" t="s">
        <v>41</v>
      </c>
      <c r="P366" s="7" t="s">
        <v>1647</v>
      </c>
      <c r="Q366" s="3" t="s">
        <v>1648</v>
      </c>
      <c r="R366" s="3"/>
      <c r="S366" s="3">
        <v>10</v>
      </c>
      <c r="T366" s="3"/>
      <c r="U366" s="3"/>
      <c r="V366" s="3"/>
      <c r="W366" s="3"/>
      <c r="X366" s="3">
        <v>10</v>
      </c>
      <c r="Y366" s="3"/>
      <c r="Z366" s="3" t="s">
        <v>65</v>
      </c>
      <c r="AA366" s="3"/>
      <c r="AB366" s="3" t="s">
        <v>48</v>
      </c>
      <c r="AC366" s="3"/>
      <c r="AD366" s="3" t="s">
        <v>1649</v>
      </c>
      <c r="AE366" s="3" t="s">
        <v>41</v>
      </c>
      <c r="AF366" s="3" t="s">
        <v>1650</v>
      </c>
      <c r="AG366" s="24" t="s">
        <v>3139</v>
      </c>
      <c r="AH366" s="6" t="s">
        <v>50</v>
      </c>
      <c r="AI366" s="3" t="s">
        <v>97</v>
      </c>
      <c r="AJ366" s="3" t="s">
        <v>1359</v>
      </c>
      <c r="AK366" s="3" t="s">
        <v>48</v>
      </c>
    </row>
    <row r="367" spans="1:37" ht="15">
      <c r="A367" s="3">
        <v>341</v>
      </c>
      <c r="B367" s="3">
        <v>157</v>
      </c>
      <c r="C367" s="3" t="s">
        <v>1651</v>
      </c>
      <c r="D367" s="3" t="s">
        <v>1652</v>
      </c>
      <c r="E367" s="3" t="s">
        <v>357</v>
      </c>
      <c r="F367" s="3">
        <v>400</v>
      </c>
      <c r="G367" s="3" t="s">
        <v>364</v>
      </c>
      <c r="H367" s="3" t="s">
        <v>48</v>
      </c>
      <c r="I367" s="3" t="s">
        <v>364</v>
      </c>
      <c r="J367" s="3">
        <v>400</v>
      </c>
      <c r="K367" s="15">
        <f t="shared" si="8"/>
        <v>400</v>
      </c>
      <c r="L367" s="4">
        <v>35643</v>
      </c>
      <c r="M367" s="3" t="s">
        <v>62</v>
      </c>
      <c r="N367" s="3" t="s">
        <v>333</v>
      </c>
      <c r="O367" s="3" t="s">
        <v>41</v>
      </c>
      <c r="P367" s="7" t="s">
        <v>1653</v>
      </c>
      <c r="Q367" s="3" t="s">
        <v>1654</v>
      </c>
      <c r="R367" s="3">
        <v>3</v>
      </c>
      <c r="S367" s="3">
        <v>10</v>
      </c>
      <c r="T367" s="3"/>
      <c r="U367" s="3">
        <v>10</v>
      </c>
      <c r="V367" s="3">
        <v>3</v>
      </c>
      <c r="W367" s="3"/>
      <c r="X367" s="3">
        <v>1000</v>
      </c>
      <c r="Y367" s="3"/>
      <c r="Z367" s="3" t="s">
        <v>65</v>
      </c>
      <c r="AA367" s="3"/>
      <c r="AB367" s="3" t="s">
        <v>48</v>
      </c>
      <c r="AC367" s="3"/>
      <c r="AD367" s="3" t="s">
        <v>219</v>
      </c>
      <c r="AE367" s="3" t="s">
        <v>41</v>
      </c>
      <c r="AF367" s="3" t="s">
        <v>1655</v>
      </c>
      <c r="AG367" s="3" t="s">
        <v>1656</v>
      </c>
      <c r="AH367" s="6" t="s">
        <v>50</v>
      </c>
      <c r="AI367" s="3" t="s">
        <v>97</v>
      </c>
      <c r="AJ367" s="3" t="s">
        <v>1630</v>
      </c>
      <c r="AK367" s="3" t="s">
        <v>48</v>
      </c>
    </row>
    <row r="368" spans="1:37" ht="15">
      <c r="A368" s="3">
        <v>341</v>
      </c>
      <c r="B368" s="3">
        <v>157</v>
      </c>
      <c r="C368" s="3" t="s">
        <v>1651</v>
      </c>
      <c r="D368" s="3" t="s">
        <v>1652</v>
      </c>
      <c r="E368" s="3" t="s">
        <v>357</v>
      </c>
      <c r="F368" s="3">
        <v>400</v>
      </c>
      <c r="G368" s="3" t="s">
        <v>364</v>
      </c>
      <c r="H368" s="3" t="s">
        <v>48</v>
      </c>
      <c r="I368" s="3" t="s">
        <v>364</v>
      </c>
      <c r="J368" s="3">
        <v>400</v>
      </c>
      <c r="K368" s="15">
        <f t="shared" si="8"/>
        <v>400</v>
      </c>
      <c r="L368" s="4">
        <v>35643</v>
      </c>
      <c r="M368" s="3" t="s">
        <v>62</v>
      </c>
      <c r="N368" s="3" t="s">
        <v>215</v>
      </c>
      <c r="O368" s="3" t="s">
        <v>41</v>
      </c>
      <c r="P368" s="7" t="s">
        <v>1653</v>
      </c>
      <c r="Q368" s="3" t="s">
        <v>1654</v>
      </c>
      <c r="R368" s="3">
        <v>3</v>
      </c>
      <c r="S368" s="3">
        <v>10</v>
      </c>
      <c r="T368" s="3"/>
      <c r="U368" s="3">
        <v>10</v>
      </c>
      <c r="V368" s="3">
        <v>3</v>
      </c>
      <c r="W368" s="3"/>
      <c r="X368" s="3">
        <v>1000</v>
      </c>
      <c r="Y368" s="3"/>
      <c r="Z368" s="3" t="s">
        <v>65</v>
      </c>
      <c r="AA368" s="3"/>
      <c r="AB368" s="3" t="s">
        <v>48</v>
      </c>
      <c r="AC368" s="3"/>
      <c r="AD368" s="3" t="s">
        <v>219</v>
      </c>
      <c r="AE368" s="3" t="s">
        <v>41</v>
      </c>
      <c r="AF368" s="3" t="s">
        <v>1655</v>
      </c>
      <c r="AG368" s="3" t="s">
        <v>1656</v>
      </c>
      <c r="AH368" s="6" t="s">
        <v>50</v>
      </c>
      <c r="AI368" s="3" t="s">
        <v>97</v>
      </c>
      <c r="AJ368" s="3" t="s">
        <v>1630</v>
      </c>
      <c r="AK368" s="3" t="s">
        <v>48</v>
      </c>
    </row>
    <row r="369" spans="1:37" ht="15">
      <c r="A369" s="3">
        <v>343</v>
      </c>
      <c r="B369" s="3" t="s">
        <v>2223</v>
      </c>
      <c r="C369" s="3" t="s">
        <v>2224</v>
      </c>
      <c r="D369" s="3" t="s">
        <v>2225</v>
      </c>
      <c r="E369" s="3" t="s">
        <v>39</v>
      </c>
      <c r="F369" s="3">
        <v>9000</v>
      </c>
      <c r="G369" s="3" t="s">
        <v>40</v>
      </c>
      <c r="H369" s="3" t="s">
        <v>48</v>
      </c>
      <c r="I369" s="3" t="s">
        <v>40</v>
      </c>
      <c r="J369" s="3">
        <v>9000</v>
      </c>
      <c r="K369" s="15">
        <f t="shared" si="8"/>
        <v>9000</v>
      </c>
      <c r="L369" s="4">
        <v>34851</v>
      </c>
      <c r="M369" s="3" t="s">
        <v>62</v>
      </c>
      <c r="N369" s="3" t="s">
        <v>274</v>
      </c>
      <c r="O369" s="3" t="s">
        <v>41</v>
      </c>
      <c r="P369" s="125" t="s">
        <v>2226</v>
      </c>
      <c r="Q369" s="3" t="s">
        <v>2227</v>
      </c>
      <c r="R369" s="3">
        <v>3</v>
      </c>
      <c r="S369" s="3">
        <v>10</v>
      </c>
      <c r="T369" s="3">
        <v>10</v>
      </c>
      <c r="U369" s="3"/>
      <c r="V369" s="3"/>
      <c r="W369" s="3"/>
      <c r="X369" s="3">
        <v>300</v>
      </c>
      <c r="Y369" s="3"/>
      <c r="Z369" s="3" t="s">
        <v>46</v>
      </c>
      <c r="AA369" s="3"/>
      <c r="AB369" s="3" t="s">
        <v>41</v>
      </c>
      <c r="AC369" s="3" t="s">
        <v>2228</v>
      </c>
      <c r="AD369" s="3" t="s">
        <v>465</v>
      </c>
      <c r="AE369" s="3" t="s">
        <v>48</v>
      </c>
      <c r="AF369" s="3" t="s">
        <v>635</v>
      </c>
      <c r="AG369" s="3"/>
      <c r="AH369" s="6" t="s">
        <v>50</v>
      </c>
      <c r="AI369" s="3"/>
      <c r="AJ369" s="3" t="s">
        <v>2151</v>
      </c>
      <c r="AK369" s="3" t="s">
        <v>41</v>
      </c>
    </row>
    <row r="370" spans="1:37" ht="15">
      <c r="A370" s="3">
        <v>344</v>
      </c>
      <c r="B370" s="3" t="s">
        <v>2229</v>
      </c>
      <c r="C370" s="3" t="s">
        <v>2230</v>
      </c>
      <c r="D370" s="3" t="s">
        <v>2231</v>
      </c>
      <c r="E370" s="3" t="s">
        <v>39</v>
      </c>
      <c r="F370" s="3">
        <v>2000</v>
      </c>
      <c r="G370" s="3" t="s">
        <v>40</v>
      </c>
      <c r="H370" s="3" t="s">
        <v>48</v>
      </c>
      <c r="I370" s="3" t="s">
        <v>40</v>
      </c>
      <c r="J370" s="3">
        <v>2000</v>
      </c>
      <c r="K370" s="15">
        <f t="shared" ref="K370:K433" si="9">IF(J370="--","--",ROUND(J370,2-(1+INT(LOG10(ABS(J370))))))</f>
        <v>2000</v>
      </c>
      <c r="L370" s="4">
        <v>42795</v>
      </c>
      <c r="M370" s="3" t="s">
        <v>62</v>
      </c>
      <c r="N370" s="3" t="s">
        <v>274</v>
      </c>
      <c r="O370" s="3" t="s">
        <v>41</v>
      </c>
      <c r="P370" s="125" t="s">
        <v>2232</v>
      </c>
      <c r="Q370" s="3" t="s">
        <v>2233</v>
      </c>
      <c r="R370" s="3">
        <v>3</v>
      </c>
      <c r="S370" s="3">
        <v>10</v>
      </c>
      <c r="T370" s="3">
        <v>3</v>
      </c>
      <c r="U370" s="3"/>
      <c r="V370" s="3"/>
      <c r="W370" s="3"/>
      <c r="X370" s="3">
        <v>90</v>
      </c>
      <c r="Y370" s="3"/>
      <c r="Z370" s="3" t="s">
        <v>46</v>
      </c>
      <c r="AA370" s="3" t="s">
        <v>2234</v>
      </c>
      <c r="AB370" s="3" t="s">
        <v>48</v>
      </c>
      <c r="AC370" s="3" t="s">
        <v>171</v>
      </c>
      <c r="AD370" s="3" t="s">
        <v>465</v>
      </c>
      <c r="AE370" s="3" t="s">
        <v>48</v>
      </c>
      <c r="AF370" s="3" t="s">
        <v>2235</v>
      </c>
      <c r="AG370" s="3"/>
      <c r="AH370" s="6" t="s">
        <v>50</v>
      </c>
      <c r="AI370" s="3"/>
      <c r="AJ370" s="3" t="s">
        <v>2236</v>
      </c>
      <c r="AK370" s="3" t="s">
        <v>41</v>
      </c>
    </row>
    <row r="371" spans="1:37" ht="15">
      <c r="A371" s="3">
        <v>345</v>
      </c>
      <c r="B371" s="3" t="s">
        <v>2237</v>
      </c>
      <c r="C371" s="3" t="s">
        <v>2238</v>
      </c>
      <c r="D371" s="3" t="s">
        <v>2239</v>
      </c>
      <c r="E371" s="3" t="s">
        <v>357</v>
      </c>
      <c r="F371" s="3">
        <v>300</v>
      </c>
      <c r="G371" s="3" t="s">
        <v>40</v>
      </c>
      <c r="H371" s="3" t="s">
        <v>48</v>
      </c>
      <c r="I371" s="3" t="s">
        <v>40</v>
      </c>
      <c r="J371" s="3">
        <v>300</v>
      </c>
      <c r="K371" s="15">
        <f t="shared" si="9"/>
        <v>300</v>
      </c>
      <c r="L371" s="4">
        <v>34851</v>
      </c>
      <c r="M371" s="3" t="s">
        <v>62</v>
      </c>
      <c r="N371" s="3" t="s">
        <v>187</v>
      </c>
      <c r="O371" s="3" t="s">
        <v>41</v>
      </c>
      <c r="P371" s="125" t="s">
        <v>2240</v>
      </c>
      <c r="Q371" s="3" t="s">
        <v>2241</v>
      </c>
      <c r="R371" s="3">
        <v>3</v>
      </c>
      <c r="S371" s="3">
        <v>10</v>
      </c>
      <c r="T371" s="3">
        <v>10</v>
      </c>
      <c r="U371" s="3"/>
      <c r="V371" s="3"/>
      <c r="W371" s="3"/>
      <c r="X371" s="3">
        <v>300</v>
      </c>
      <c r="Y371" s="3"/>
      <c r="Z371" s="3" t="s">
        <v>46</v>
      </c>
      <c r="AA371" s="3"/>
      <c r="AB371" s="3" t="s">
        <v>41</v>
      </c>
      <c r="AC371" s="3" t="s">
        <v>2242</v>
      </c>
      <c r="AD371" s="3" t="s">
        <v>867</v>
      </c>
      <c r="AE371" s="3" t="s">
        <v>41</v>
      </c>
      <c r="AF371" s="3" t="s">
        <v>107</v>
      </c>
      <c r="AG371" s="3"/>
      <c r="AH371" s="6" t="s">
        <v>50</v>
      </c>
      <c r="AI371" s="3"/>
      <c r="AJ371" s="3" t="s">
        <v>2151</v>
      </c>
      <c r="AK371" s="3" t="s">
        <v>41</v>
      </c>
    </row>
    <row r="372" spans="1:37" ht="15">
      <c r="A372" s="3">
        <v>345</v>
      </c>
      <c r="B372" s="3" t="s">
        <v>2237</v>
      </c>
      <c r="C372" s="3" t="s">
        <v>2238</v>
      </c>
      <c r="D372" s="3" t="s">
        <v>2239</v>
      </c>
      <c r="E372" s="3" t="s">
        <v>357</v>
      </c>
      <c r="F372" s="3">
        <v>300</v>
      </c>
      <c r="G372" s="3" t="s">
        <v>40</v>
      </c>
      <c r="H372" s="3" t="s">
        <v>48</v>
      </c>
      <c r="I372" s="3" t="s">
        <v>40</v>
      </c>
      <c r="J372" s="3">
        <v>300</v>
      </c>
      <c r="K372" s="15">
        <f t="shared" si="9"/>
        <v>300</v>
      </c>
      <c r="L372" s="4">
        <v>34851</v>
      </c>
      <c r="M372" s="3" t="s">
        <v>62</v>
      </c>
      <c r="N372" s="3" t="s">
        <v>897</v>
      </c>
      <c r="O372" s="3" t="s">
        <v>41</v>
      </c>
      <c r="P372" s="125" t="s">
        <v>2240</v>
      </c>
      <c r="Q372" s="3" t="s">
        <v>2241</v>
      </c>
      <c r="R372" s="3">
        <v>3</v>
      </c>
      <c r="S372" s="3">
        <v>10</v>
      </c>
      <c r="T372" s="3">
        <v>10</v>
      </c>
      <c r="U372" s="3"/>
      <c r="V372" s="3"/>
      <c r="W372" s="3"/>
      <c r="X372" s="3">
        <v>300</v>
      </c>
      <c r="Y372" s="3"/>
      <c r="Z372" s="3" t="s">
        <v>46</v>
      </c>
      <c r="AA372" s="3"/>
      <c r="AB372" s="3" t="s">
        <v>41</v>
      </c>
      <c r="AC372" s="3" t="s">
        <v>2242</v>
      </c>
      <c r="AD372" s="3" t="s">
        <v>867</v>
      </c>
      <c r="AE372" s="3" t="s">
        <v>41</v>
      </c>
      <c r="AF372" s="3" t="s">
        <v>107</v>
      </c>
      <c r="AG372" s="3"/>
      <c r="AH372" s="6" t="s">
        <v>50</v>
      </c>
      <c r="AI372" s="3"/>
      <c r="AJ372" s="3" t="s">
        <v>2151</v>
      </c>
      <c r="AK372" s="3" t="s">
        <v>41</v>
      </c>
    </row>
    <row r="373" spans="1:37" ht="15">
      <c r="A373" s="3">
        <v>345</v>
      </c>
      <c r="B373" s="3" t="s">
        <v>2237</v>
      </c>
      <c r="C373" s="3" t="s">
        <v>2238</v>
      </c>
      <c r="D373" s="3" t="s">
        <v>2239</v>
      </c>
      <c r="E373" s="3" t="s">
        <v>357</v>
      </c>
      <c r="F373" s="3">
        <v>300</v>
      </c>
      <c r="G373" s="3" t="s">
        <v>40</v>
      </c>
      <c r="H373" s="3" t="s">
        <v>48</v>
      </c>
      <c r="I373" s="3" t="s">
        <v>40</v>
      </c>
      <c r="J373" s="3">
        <v>300</v>
      </c>
      <c r="K373" s="15">
        <f t="shared" si="9"/>
        <v>300</v>
      </c>
      <c r="L373" s="4">
        <v>34851</v>
      </c>
      <c r="M373" s="3" t="s">
        <v>62</v>
      </c>
      <c r="N373" s="3" t="s">
        <v>274</v>
      </c>
      <c r="O373" s="3" t="s">
        <v>41</v>
      </c>
      <c r="P373" s="125" t="s">
        <v>2240</v>
      </c>
      <c r="Q373" s="3" t="s">
        <v>2241</v>
      </c>
      <c r="R373" s="3">
        <v>3</v>
      </c>
      <c r="S373" s="3">
        <v>10</v>
      </c>
      <c r="T373" s="3">
        <v>10</v>
      </c>
      <c r="U373" s="3"/>
      <c r="V373" s="3"/>
      <c r="W373" s="3"/>
      <c r="X373" s="3">
        <v>300</v>
      </c>
      <c r="Y373" s="3"/>
      <c r="Z373" s="3" t="s">
        <v>46</v>
      </c>
      <c r="AA373" s="3"/>
      <c r="AB373" s="3" t="s">
        <v>41</v>
      </c>
      <c r="AC373" s="3" t="s">
        <v>2242</v>
      </c>
      <c r="AD373" s="3" t="s">
        <v>867</v>
      </c>
      <c r="AE373" s="3" t="s">
        <v>41</v>
      </c>
      <c r="AF373" s="3" t="s">
        <v>107</v>
      </c>
      <c r="AG373" s="3"/>
      <c r="AH373" s="6" t="s">
        <v>50</v>
      </c>
      <c r="AI373" s="3"/>
      <c r="AJ373" s="3" t="s">
        <v>2151</v>
      </c>
      <c r="AK373" s="3" t="s">
        <v>41</v>
      </c>
    </row>
    <row r="374" spans="1:37" ht="15">
      <c r="A374" s="3">
        <v>345</v>
      </c>
      <c r="B374" s="3" t="s">
        <v>2237</v>
      </c>
      <c r="C374" s="3" t="s">
        <v>2238</v>
      </c>
      <c r="D374" s="3" t="s">
        <v>2239</v>
      </c>
      <c r="E374" s="3" t="s">
        <v>357</v>
      </c>
      <c r="F374" s="3">
        <v>300</v>
      </c>
      <c r="G374" s="3" t="s">
        <v>40</v>
      </c>
      <c r="H374" s="3" t="s">
        <v>48</v>
      </c>
      <c r="I374" s="3" t="s">
        <v>40</v>
      </c>
      <c r="J374" s="3">
        <v>300</v>
      </c>
      <c r="K374" s="15">
        <f t="shared" si="9"/>
        <v>300</v>
      </c>
      <c r="L374" s="4">
        <v>34851</v>
      </c>
      <c r="M374" s="3" t="s">
        <v>62</v>
      </c>
      <c r="N374" s="3" t="s">
        <v>333</v>
      </c>
      <c r="O374" s="3" t="s">
        <v>41</v>
      </c>
      <c r="P374" s="125" t="s">
        <v>2240</v>
      </c>
      <c r="Q374" s="3" t="s">
        <v>2241</v>
      </c>
      <c r="R374" s="3">
        <v>3</v>
      </c>
      <c r="S374" s="3">
        <v>10</v>
      </c>
      <c r="T374" s="3">
        <v>10</v>
      </c>
      <c r="U374" s="3"/>
      <c r="V374" s="3"/>
      <c r="W374" s="3"/>
      <c r="X374" s="3">
        <v>300</v>
      </c>
      <c r="Y374" s="3"/>
      <c r="Z374" s="3" t="s">
        <v>46</v>
      </c>
      <c r="AA374" s="3"/>
      <c r="AB374" s="3" t="s">
        <v>41</v>
      </c>
      <c r="AC374" s="3" t="s">
        <v>2242</v>
      </c>
      <c r="AD374" s="3" t="s">
        <v>867</v>
      </c>
      <c r="AE374" s="3" t="s">
        <v>41</v>
      </c>
      <c r="AF374" s="3" t="s">
        <v>107</v>
      </c>
      <c r="AG374" s="3"/>
      <c r="AH374" s="6" t="s">
        <v>50</v>
      </c>
      <c r="AI374" s="3"/>
      <c r="AJ374" s="3" t="s">
        <v>2151</v>
      </c>
      <c r="AK374" s="3" t="s">
        <v>41</v>
      </c>
    </row>
    <row r="375" spans="1:37" ht="15">
      <c r="A375" s="3">
        <v>346</v>
      </c>
      <c r="B375" s="3" t="s">
        <v>2243</v>
      </c>
      <c r="C375" s="3" t="s">
        <v>2230</v>
      </c>
      <c r="D375" s="3" t="s">
        <v>2244</v>
      </c>
      <c r="E375" s="3" t="s">
        <v>39</v>
      </c>
      <c r="F375" s="3">
        <v>3000</v>
      </c>
      <c r="G375" s="3" t="s">
        <v>40</v>
      </c>
      <c r="H375" s="3" t="s">
        <v>48</v>
      </c>
      <c r="I375" s="3" t="s">
        <v>40</v>
      </c>
      <c r="J375" s="3">
        <v>3000</v>
      </c>
      <c r="K375" s="15">
        <f t="shared" si="9"/>
        <v>3000</v>
      </c>
      <c r="L375" s="4">
        <v>42795</v>
      </c>
      <c r="M375" s="3" t="s">
        <v>62</v>
      </c>
      <c r="N375" s="3" t="s">
        <v>97</v>
      </c>
      <c r="O375" s="3" t="s">
        <v>41</v>
      </c>
      <c r="P375" s="125" t="s">
        <v>2245</v>
      </c>
      <c r="Q375" s="3" t="s">
        <v>2246</v>
      </c>
      <c r="R375" s="3">
        <v>3</v>
      </c>
      <c r="S375" s="3">
        <v>10</v>
      </c>
      <c r="T375" s="3"/>
      <c r="U375" s="3"/>
      <c r="V375" s="3"/>
      <c r="W375" s="3"/>
      <c r="X375" s="3">
        <v>30</v>
      </c>
      <c r="Y375" s="3"/>
      <c r="Z375" s="3" t="s">
        <v>65</v>
      </c>
      <c r="AA375" s="3"/>
      <c r="AB375" s="3" t="s">
        <v>48</v>
      </c>
      <c r="AC375" s="3" t="s">
        <v>171</v>
      </c>
      <c r="AD375" s="3" t="s">
        <v>198</v>
      </c>
      <c r="AE375" s="3" t="s">
        <v>41</v>
      </c>
      <c r="AF375" s="3" t="s">
        <v>107</v>
      </c>
      <c r="AG375" s="3"/>
      <c r="AH375" s="6" t="s">
        <v>50</v>
      </c>
      <c r="AI375" s="3"/>
      <c r="AJ375" s="3" t="s">
        <v>2247</v>
      </c>
      <c r="AK375" s="3" t="s">
        <v>41</v>
      </c>
    </row>
    <row r="376" spans="1:37" ht="15">
      <c r="A376" s="3">
        <v>347</v>
      </c>
      <c r="B376" s="3" t="s">
        <v>2248</v>
      </c>
      <c r="C376" s="3" t="s">
        <v>2230</v>
      </c>
      <c r="D376" s="3" t="s">
        <v>2249</v>
      </c>
      <c r="E376" s="3" t="s">
        <v>39</v>
      </c>
      <c r="F376" s="3">
        <v>10</v>
      </c>
      <c r="G376" s="3" t="s">
        <v>40</v>
      </c>
      <c r="H376" s="3" t="s">
        <v>48</v>
      </c>
      <c r="I376" s="3" t="s">
        <v>40</v>
      </c>
      <c r="J376" s="3">
        <v>10</v>
      </c>
      <c r="K376" s="15">
        <f t="shared" si="9"/>
        <v>10</v>
      </c>
      <c r="L376" s="4">
        <v>34851</v>
      </c>
      <c r="M376" s="3" t="s">
        <v>62</v>
      </c>
      <c r="N376" s="3" t="s">
        <v>274</v>
      </c>
      <c r="O376" s="3" t="s">
        <v>41</v>
      </c>
      <c r="P376" s="125" t="s">
        <v>2250</v>
      </c>
      <c r="Q376" s="3" t="s">
        <v>2251</v>
      </c>
      <c r="R376" s="3">
        <v>10</v>
      </c>
      <c r="S376" s="3">
        <v>10</v>
      </c>
      <c r="T376" s="3">
        <v>10</v>
      </c>
      <c r="U376" s="3"/>
      <c r="V376" s="3"/>
      <c r="W376" s="3"/>
      <c r="X376" s="3">
        <v>1000</v>
      </c>
      <c r="Y376" s="3"/>
      <c r="Z376" s="3" t="s">
        <v>46</v>
      </c>
      <c r="AA376" s="3"/>
      <c r="AB376" s="3" t="s">
        <v>48</v>
      </c>
      <c r="AC376" s="3"/>
      <c r="AD376" s="3" t="s">
        <v>271</v>
      </c>
      <c r="AE376" s="3" t="s">
        <v>41</v>
      </c>
      <c r="AF376" s="3" t="s">
        <v>337</v>
      </c>
      <c r="AG376" s="3"/>
      <c r="AH376" s="6" t="s">
        <v>50</v>
      </c>
      <c r="AI376" s="3"/>
      <c r="AJ376" s="3" t="s">
        <v>2252</v>
      </c>
      <c r="AK376" s="3" t="s">
        <v>41</v>
      </c>
    </row>
    <row r="377" spans="1:37" ht="15">
      <c r="A377" s="3">
        <v>349</v>
      </c>
      <c r="B377" s="3">
        <v>305</v>
      </c>
      <c r="C377" s="3" t="s">
        <v>1657</v>
      </c>
      <c r="D377" s="3" t="s">
        <v>1658</v>
      </c>
      <c r="E377" s="3" t="s">
        <v>357</v>
      </c>
      <c r="F377" s="3">
        <v>0.15</v>
      </c>
      <c r="G377" s="3" t="s">
        <v>61</v>
      </c>
      <c r="H377" s="3" t="s">
        <v>48</v>
      </c>
      <c r="I377" s="3" t="s">
        <v>61</v>
      </c>
      <c r="J377" s="3">
        <v>0.15</v>
      </c>
      <c r="K377" s="15">
        <f t="shared" si="9"/>
        <v>0.15</v>
      </c>
      <c r="L377" s="4">
        <v>42629</v>
      </c>
      <c r="M377" s="3" t="s">
        <v>42</v>
      </c>
      <c r="N377" s="3" t="s">
        <v>120</v>
      </c>
      <c r="O377" s="3" t="s">
        <v>41</v>
      </c>
      <c r="P377" s="7" t="s">
        <v>1659</v>
      </c>
      <c r="Q377" s="3" t="s">
        <v>1660</v>
      </c>
      <c r="R377" s="3"/>
      <c r="S377" s="3"/>
      <c r="T377" s="3"/>
      <c r="U377" s="3"/>
      <c r="V377" s="3"/>
      <c r="W377" s="3"/>
      <c r="X377" s="3"/>
      <c r="Y377" s="3"/>
      <c r="Z377" s="3"/>
      <c r="AA377" s="3"/>
      <c r="AB377" s="3"/>
      <c r="AC377" s="3"/>
      <c r="AD377" s="3"/>
      <c r="AE377" s="3"/>
      <c r="AF377" s="3"/>
      <c r="AG377" s="3"/>
      <c r="AH377" s="6" t="s">
        <v>50</v>
      </c>
      <c r="AI377" s="3"/>
      <c r="AJ377" s="3" t="s">
        <v>1661</v>
      </c>
      <c r="AK377" s="3" t="s">
        <v>48</v>
      </c>
    </row>
    <row r="378" spans="1:37" ht="15">
      <c r="A378" s="3">
        <v>349</v>
      </c>
      <c r="B378" s="3">
        <v>305</v>
      </c>
      <c r="C378" s="3" t="s">
        <v>1657</v>
      </c>
      <c r="D378" s="3" t="s">
        <v>1658</v>
      </c>
      <c r="E378" s="3" t="s">
        <v>357</v>
      </c>
      <c r="F378" s="3">
        <v>0.15</v>
      </c>
      <c r="G378" s="3" t="s">
        <v>61</v>
      </c>
      <c r="H378" s="3" t="s">
        <v>48</v>
      </c>
      <c r="I378" s="3" t="s">
        <v>61</v>
      </c>
      <c r="J378" s="3">
        <v>0.15</v>
      </c>
      <c r="K378" s="15">
        <f t="shared" si="9"/>
        <v>0.15</v>
      </c>
      <c r="L378" s="4">
        <v>42629</v>
      </c>
      <c r="M378" s="3" t="s">
        <v>42</v>
      </c>
      <c r="N378" s="3" t="s">
        <v>97</v>
      </c>
      <c r="O378" s="3" t="s">
        <v>41</v>
      </c>
      <c r="P378" s="7" t="s">
        <v>1659</v>
      </c>
      <c r="Q378" s="3" t="s">
        <v>1660</v>
      </c>
      <c r="R378" s="3"/>
      <c r="S378" s="3"/>
      <c r="T378" s="3"/>
      <c r="U378" s="3"/>
      <c r="V378" s="3"/>
      <c r="W378" s="3"/>
      <c r="X378" s="3"/>
      <c r="Y378" s="3"/>
      <c r="Z378" s="3"/>
      <c r="AA378" s="3"/>
      <c r="AB378" s="3"/>
      <c r="AC378" s="3"/>
      <c r="AD378" s="3"/>
      <c r="AE378" s="3"/>
      <c r="AF378" s="3"/>
      <c r="AG378" s="3"/>
      <c r="AH378" s="6" t="s">
        <v>50</v>
      </c>
      <c r="AI378" s="3"/>
      <c r="AJ378" s="3" t="s">
        <v>1661</v>
      </c>
      <c r="AK378" s="3" t="s">
        <v>48</v>
      </c>
    </row>
    <row r="379" spans="1:37" ht="15">
      <c r="A379" s="3">
        <v>349</v>
      </c>
      <c r="B379" s="3">
        <v>305</v>
      </c>
      <c r="C379" s="3" t="s">
        <v>1657</v>
      </c>
      <c r="D379" s="3" t="s">
        <v>1658</v>
      </c>
      <c r="E379" s="3" t="s">
        <v>39</v>
      </c>
      <c r="F379" s="3">
        <v>0.15</v>
      </c>
      <c r="G379" s="3" t="s">
        <v>61</v>
      </c>
      <c r="H379" s="3" t="s">
        <v>48</v>
      </c>
      <c r="I379" s="3" t="s">
        <v>61</v>
      </c>
      <c r="J379" s="3">
        <v>0.15</v>
      </c>
      <c r="K379" s="15">
        <f t="shared" si="9"/>
        <v>0.15</v>
      </c>
      <c r="L379" s="4">
        <v>42629</v>
      </c>
      <c r="M379" s="3" t="s">
        <v>42</v>
      </c>
      <c r="N379" s="3" t="s">
        <v>120</v>
      </c>
      <c r="O379" s="3" t="s">
        <v>41</v>
      </c>
      <c r="P379" s="7" t="s">
        <v>1659</v>
      </c>
      <c r="Q379" s="3" t="s">
        <v>1660</v>
      </c>
      <c r="R379" s="3"/>
      <c r="S379" s="3"/>
      <c r="T379" s="3"/>
      <c r="U379" s="3"/>
      <c r="V379" s="3"/>
      <c r="W379" s="3"/>
      <c r="X379" s="3"/>
      <c r="Y379" s="3"/>
      <c r="Z379" s="3"/>
      <c r="AA379" s="3"/>
      <c r="AB379" s="3"/>
      <c r="AC379" s="3"/>
      <c r="AD379" s="3"/>
      <c r="AE379" s="3"/>
      <c r="AF379" s="3"/>
      <c r="AG379" s="3"/>
      <c r="AH379" s="6" t="s">
        <v>50</v>
      </c>
      <c r="AI379" s="3"/>
      <c r="AJ379" s="3" t="s">
        <v>1661</v>
      </c>
      <c r="AK379" s="3" t="s">
        <v>48</v>
      </c>
    </row>
    <row r="380" spans="1:37" ht="15">
      <c r="A380" s="3">
        <v>349</v>
      </c>
      <c r="B380" s="3">
        <v>305</v>
      </c>
      <c r="C380" s="3" t="s">
        <v>1657</v>
      </c>
      <c r="D380" s="3" t="s">
        <v>1658</v>
      </c>
      <c r="E380" s="3" t="s">
        <v>39</v>
      </c>
      <c r="F380" s="3">
        <v>0.15</v>
      </c>
      <c r="G380" s="3" t="s">
        <v>61</v>
      </c>
      <c r="H380" s="3" t="s">
        <v>48</v>
      </c>
      <c r="I380" s="3" t="s">
        <v>61</v>
      </c>
      <c r="J380" s="3">
        <v>0.15</v>
      </c>
      <c r="K380" s="15">
        <f t="shared" si="9"/>
        <v>0.15</v>
      </c>
      <c r="L380" s="4">
        <v>42629</v>
      </c>
      <c r="M380" s="3" t="s">
        <v>42</v>
      </c>
      <c r="N380" s="3" t="s">
        <v>97</v>
      </c>
      <c r="O380" s="3" t="s">
        <v>41</v>
      </c>
      <c r="P380" s="7" t="s">
        <v>1659</v>
      </c>
      <c r="Q380" s="3" t="s">
        <v>1660</v>
      </c>
      <c r="R380" s="3"/>
      <c r="S380" s="3"/>
      <c r="T380" s="3"/>
      <c r="U380" s="3"/>
      <c r="V380" s="3"/>
      <c r="W380" s="3"/>
      <c r="X380" s="3"/>
      <c r="Y380" s="3"/>
      <c r="Z380" s="3"/>
      <c r="AA380" s="3"/>
      <c r="AB380" s="3"/>
      <c r="AC380" s="3"/>
      <c r="AD380" s="3"/>
      <c r="AE380" s="3"/>
      <c r="AF380" s="3"/>
      <c r="AG380" s="3"/>
      <c r="AH380" s="6" t="s">
        <v>50</v>
      </c>
      <c r="AI380" s="3"/>
      <c r="AJ380" s="3" t="s">
        <v>1661</v>
      </c>
      <c r="AK380" s="3" t="s">
        <v>48</v>
      </c>
    </row>
    <row r="381" spans="1:37" ht="15">
      <c r="A381" s="3">
        <v>351</v>
      </c>
      <c r="B381" s="3" t="s">
        <v>2253</v>
      </c>
      <c r="C381" s="3" t="s">
        <v>2254</v>
      </c>
      <c r="D381" s="3" t="s">
        <v>2255</v>
      </c>
      <c r="E381" s="3" t="s">
        <v>39</v>
      </c>
      <c r="F381" s="3">
        <v>200</v>
      </c>
      <c r="G381" s="3" t="s">
        <v>40</v>
      </c>
      <c r="H381" s="3" t="s">
        <v>48</v>
      </c>
      <c r="I381" s="3" t="s">
        <v>40</v>
      </c>
      <c r="J381" s="3">
        <v>200</v>
      </c>
      <c r="K381" s="15">
        <f t="shared" si="9"/>
        <v>200</v>
      </c>
      <c r="L381" s="4">
        <v>37865</v>
      </c>
      <c r="M381" s="3" t="s">
        <v>62</v>
      </c>
      <c r="N381" s="3" t="s">
        <v>97</v>
      </c>
      <c r="O381" s="3" t="s">
        <v>41</v>
      </c>
      <c r="P381" s="125" t="s">
        <v>2256</v>
      </c>
      <c r="Q381" s="3" t="s">
        <v>2257</v>
      </c>
      <c r="R381" s="3">
        <v>10</v>
      </c>
      <c r="S381" s="3">
        <v>10</v>
      </c>
      <c r="T381" s="3"/>
      <c r="U381" s="3"/>
      <c r="V381" s="3"/>
      <c r="W381" s="3"/>
      <c r="X381" s="3">
        <v>100</v>
      </c>
      <c r="Y381" s="3"/>
      <c r="Z381" s="3" t="s">
        <v>65</v>
      </c>
      <c r="AA381" s="3"/>
      <c r="AB381" s="3" t="s">
        <v>48</v>
      </c>
      <c r="AC381" s="3"/>
      <c r="AD381" s="3" t="s">
        <v>2258</v>
      </c>
      <c r="AE381" s="3" t="s">
        <v>41</v>
      </c>
      <c r="AF381" s="3" t="s">
        <v>303</v>
      </c>
      <c r="AG381" s="3"/>
      <c r="AH381" s="6" t="s">
        <v>50</v>
      </c>
      <c r="AI381" s="3"/>
      <c r="AJ381" s="3" t="s">
        <v>2151</v>
      </c>
      <c r="AK381" s="3" t="s">
        <v>41</v>
      </c>
    </row>
    <row r="382" spans="1:37" ht="15">
      <c r="A382" s="3">
        <v>352</v>
      </c>
      <c r="B382" s="3">
        <v>311</v>
      </c>
      <c r="C382" s="3" t="s">
        <v>1662</v>
      </c>
      <c r="D382" s="3" t="s">
        <v>1663</v>
      </c>
      <c r="E382" s="3" t="s">
        <v>357</v>
      </c>
      <c r="F382" s="3">
        <v>0.7</v>
      </c>
      <c r="G382" s="3" t="s">
        <v>53</v>
      </c>
      <c r="H382" s="3" t="s">
        <v>48</v>
      </c>
      <c r="I382" s="3" t="s">
        <v>53</v>
      </c>
      <c r="J382" s="3">
        <v>0.7</v>
      </c>
      <c r="K382" s="15">
        <f t="shared" si="9"/>
        <v>0.7</v>
      </c>
      <c r="L382" s="4">
        <v>37226</v>
      </c>
      <c r="M382" s="3" t="s">
        <v>62</v>
      </c>
      <c r="N382" s="3" t="s">
        <v>43</v>
      </c>
      <c r="O382" s="3" t="s">
        <v>41</v>
      </c>
      <c r="P382" s="7" t="s">
        <v>1664</v>
      </c>
      <c r="Q382" s="3" t="s">
        <v>1665</v>
      </c>
      <c r="R382" s="3">
        <v>3</v>
      </c>
      <c r="S382" s="3">
        <v>10</v>
      </c>
      <c r="T382" s="3"/>
      <c r="U382" s="3">
        <v>1</v>
      </c>
      <c r="V382" s="3"/>
      <c r="W382" s="3"/>
      <c r="X382" s="3">
        <v>30</v>
      </c>
      <c r="Y382" s="3"/>
      <c r="Z382" s="3" t="s">
        <v>123</v>
      </c>
      <c r="AA382" s="3"/>
      <c r="AB382" s="3" t="s">
        <v>48</v>
      </c>
      <c r="AC382" s="3" t="s">
        <v>1666</v>
      </c>
      <c r="AD382" s="3" t="s">
        <v>106</v>
      </c>
      <c r="AE382" s="3" t="s">
        <v>41</v>
      </c>
      <c r="AF382" s="3" t="s">
        <v>656</v>
      </c>
      <c r="AG382" s="3"/>
      <c r="AH382" s="6" t="s">
        <v>50</v>
      </c>
      <c r="AI382" s="3"/>
      <c r="AJ382" s="3" t="s">
        <v>1359</v>
      </c>
      <c r="AK382" s="3" t="s">
        <v>48</v>
      </c>
    </row>
    <row r="383" spans="1:37" ht="15">
      <c r="A383" s="3">
        <v>353</v>
      </c>
      <c r="B383" s="3">
        <v>312</v>
      </c>
      <c r="C383" s="3" t="s">
        <v>1667</v>
      </c>
      <c r="D383" s="3" t="s">
        <v>1668</v>
      </c>
      <c r="E383" s="3" t="s">
        <v>357</v>
      </c>
      <c r="F383" s="3">
        <v>0.09</v>
      </c>
      <c r="G383" s="3" t="s">
        <v>53</v>
      </c>
      <c r="H383" s="3" t="s">
        <v>41</v>
      </c>
      <c r="I383" s="3" t="s">
        <v>53</v>
      </c>
      <c r="J383" s="3">
        <v>0.09</v>
      </c>
      <c r="K383" s="15">
        <f t="shared" si="9"/>
        <v>0.09</v>
      </c>
      <c r="L383" s="4">
        <v>39783</v>
      </c>
      <c r="M383" s="3" t="s">
        <v>42</v>
      </c>
      <c r="N383" s="3" t="s">
        <v>97</v>
      </c>
      <c r="O383" s="3" t="s">
        <v>41</v>
      </c>
      <c r="P383" s="7" t="s">
        <v>1669</v>
      </c>
      <c r="Q383" s="3" t="s">
        <v>1670</v>
      </c>
      <c r="R383" s="3"/>
      <c r="S383" s="3">
        <v>100</v>
      </c>
      <c r="T383" s="3"/>
      <c r="U383" s="3">
        <v>3</v>
      </c>
      <c r="V383" s="3"/>
      <c r="W383" s="3"/>
      <c r="X383" s="3">
        <v>300</v>
      </c>
      <c r="Y383" s="3"/>
      <c r="Z383" s="3" t="s">
        <v>123</v>
      </c>
      <c r="AA383" s="3"/>
      <c r="AB383" s="3" t="s">
        <v>48</v>
      </c>
      <c r="AC383" s="3"/>
      <c r="AD383" s="3" t="s">
        <v>1671</v>
      </c>
      <c r="AE383" s="3" t="s">
        <v>41</v>
      </c>
      <c r="AF383" s="3" t="s">
        <v>1672</v>
      </c>
      <c r="AG383" s="3"/>
      <c r="AH383" s="6" t="s">
        <v>50</v>
      </c>
      <c r="AI383" s="3" t="s">
        <v>43</v>
      </c>
      <c r="AJ383" s="3" t="s">
        <v>1673</v>
      </c>
      <c r="AK383" s="3" t="s">
        <v>48</v>
      </c>
    </row>
    <row r="384" spans="1:37" ht="15">
      <c r="A384" s="3">
        <v>353</v>
      </c>
      <c r="B384" s="3">
        <v>312</v>
      </c>
      <c r="C384" s="3" t="s">
        <v>1667</v>
      </c>
      <c r="D384" s="3" t="s">
        <v>1668</v>
      </c>
      <c r="E384" s="3" t="s">
        <v>357</v>
      </c>
      <c r="F384" s="3">
        <v>0.09</v>
      </c>
      <c r="G384" s="3" t="s">
        <v>53</v>
      </c>
      <c r="H384" s="3" t="s">
        <v>41</v>
      </c>
      <c r="I384" s="3" t="s">
        <v>364</v>
      </c>
      <c r="J384" s="3">
        <v>0.05</v>
      </c>
      <c r="K384" s="15">
        <f t="shared" si="9"/>
        <v>0.05</v>
      </c>
      <c r="L384" s="4">
        <v>34304</v>
      </c>
      <c r="M384" s="3" t="s">
        <v>42</v>
      </c>
      <c r="N384" s="3" t="s">
        <v>97</v>
      </c>
      <c r="O384" s="3" t="s">
        <v>41</v>
      </c>
      <c r="P384" s="7" t="s">
        <v>1669</v>
      </c>
      <c r="Q384" s="3" t="s">
        <v>1674</v>
      </c>
      <c r="R384" s="3"/>
      <c r="S384" s="3">
        <v>10</v>
      </c>
      <c r="T384" s="3">
        <v>10</v>
      </c>
      <c r="U384" s="3"/>
      <c r="V384" s="3">
        <v>10</v>
      </c>
      <c r="W384" s="3"/>
      <c r="X384" s="3">
        <v>1000</v>
      </c>
      <c r="Y384" s="3"/>
      <c r="Z384" s="3" t="s">
        <v>46</v>
      </c>
      <c r="AA384" s="3"/>
      <c r="AB384" s="3" t="s">
        <v>48</v>
      </c>
      <c r="AC384" s="3"/>
      <c r="AD384" s="3" t="s">
        <v>1675</v>
      </c>
      <c r="AE384" s="3" t="s">
        <v>41</v>
      </c>
      <c r="AF384" s="3" t="s">
        <v>1676</v>
      </c>
      <c r="AG384" s="3"/>
      <c r="AH384" s="6" t="s">
        <v>50</v>
      </c>
      <c r="AI384" s="3"/>
      <c r="AJ384" s="3" t="s">
        <v>1673</v>
      </c>
      <c r="AK384" s="3" t="s">
        <v>48</v>
      </c>
    </row>
    <row r="385" spans="1:37" ht="15">
      <c r="A385" s="3">
        <v>353</v>
      </c>
      <c r="B385" s="3">
        <v>312</v>
      </c>
      <c r="C385" s="3" t="s">
        <v>1667</v>
      </c>
      <c r="D385" s="3" t="s">
        <v>1668</v>
      </c>
      <c r="E385" s="3" t="s">
        <v>357</v>
      </c>
      <c r="F385" s="3">
        <v>0.09</v>
      </c>
      <c r="G385" s="3" t="s">
        <v>53</v>
      </c>
      <c r="H385" s="3" t="s">
        <v>41</v>
      </c>
      <c r="I385" s="3" t="s">
        <v>40</v>
      </c>
      <c r="J385" s="3">
        <v>0.3</v>
      </c>
      <c r="K385" s="15">
        <f t="shared" si="9"/>
        <v>0.3</v>
      </c>
      <c r="L385" s="4">
        <v>41153</v>
      </c>
      <c r="M385" s="3" t="s">
        <v>42</v>
      </c>
      <c r="N385" s="3" t="s">
        <v>97</v>
      </c>
      <c r="O385" s="3" t="s">
        <v>41</v>
      </c>
      <c r="P385" s="7" t="s">
        <v>1669</v>
      </c>
      <c r="Q385" s="3" t="s">
        <v>1670</v>
      </c>
      <c r="R385" s="3"/>
      <c r="S385" s="3">
        <v>10</v>
      </c>
      <c r="T385" s="3"/>
      <c r="U385" s="3"/>
      <c r="V385" s="3">
        <v>10</v>
      </c>
      <c r="W385" s="3"/>
      <c r="X385" s="3">
        <v>100</v>
      </c>
      <c r="Y385" s="3"/>
      <c r="Z385" s="3" t="s">
        <v>190</v>
      </c>
      <c r="AA385" s="3"/>
      <c r="AB385" s="3" t="s">
        <v>48</v>
      </c>
      <c r="AC385" s="3"/>
      <c r="AD385" s="3" t="s">
        <v>480</v>
      </c>
      <c r="AE385" s="3" t="s">
        <v>41</v>
      </c>
      <c r="AF385" s="3" t="s">
        <v>1677</v>
      </c>
      <c r="AG385" s="3"/>
      <c r="AH385" s="6" t="s">
        <v>50</v>
      </c>
      <c r="AI385" s="3"/>
      <c r="AJ385" s="3" t="s">
        <v>1673</v>
      </c>
      <c r="AK385" s="3" t="s">
        <v>48</v>
      </c>
    </row>
    <row r="386" spans="1:37" ht="15">
      <c r="A386" s="3">
        <v>353</v>
      </c>
      <c r="B386" s="3">
        <v>312</v>
      </c>
      <c r="C386" s="3" t="s">
        <v>1667</v>
      </c>
      <c r="D386" s="3" t="s">
        <v>1668</v>
      </c>
      <c r="E386" s="3" t="s">
        <v>39</v>
      </c>
      <c r="F386" s="3">
        <v>1.3</v>
      </c>
      <c r="G386" s="3" t="s">
        <v>61</v>
      </c>
      <c r="H386" s="3" t="s">
        <v>48</v>
      </c>
      <c r="I386" s="3" t="s">
        <v>510</v>
      </c>
      <c r="J386" s="3">
        <v>0.3</v>
      </c>
      <c r="K386" s="15">
        <f t="shared" si="9"/>
        <v>0.3</v>
      </c>
      <c r="L386" s="4">
        <v>41153</v>
      </c>
      <c r="M386" s="3" t="s">
        <v>62</v>
      </c>
      <c r="N386" s="3" t="s">
        <v>43</v>
      </c>
      <c r="O386" s="3" t="s">
        <v>41</v>
      </c>
      <c r="P386" s="7" t="s">
        <v>1678</v>
      </c>
      <c r="Q386" s="3" t="s">
        <v>1679</v>
      </c>
      <c r="R386" s="3">
        <v>3</v>
      </c>
      <c r="S386" s="3">
        <v>10</v>
      </c>
      <c r="T386" s="3">
        <v>2</v>
      </c>
      <c r="U386" s="3"/>
      <c r="V386" s="3">
        <v>6</v>
      </c>
      <c r="W386" s="3"/>
      <c r="X386" s="3">
        <v>300</v>
      </c>
      <c r="Y386" s="3" t="s">
        <v>1680</v>
      </c>
      <c r="Z386" s="3" t="s">
        <v>46</v>
      </c>
      <c r="AA386" s="3" t="s">
        <v>1681</v>
      </c>
      <c r="AB386" s="3" t="s">
        <v>48</v>
      </c>
      <c r="AC386" s="3" t="s">
        <v>1682</v>
      </c>
      <c r="AD386" s="3" t="s">
        <v>116</v>
      </c>
      <c r="AE386" s="3" t="s">
        <v>48</v>
      </c>
      <c r="AF386" s="3" t="s">
        <v>1683</v>
      </c>
      <c r="AG386" s="3" t="s">
        <v>1684</v>
      </c>
      <c r="AH386" s="6" t="s">
        <v>50</v>
      </c>
      <c r="AI386" s="3"/>
      <c r="AJ386" s="3" t="s">
        <v>1673</v>
      </c>
      <c r="AK386" s="3" t="s">
        <v>41</v>
      </c>
    </row>
    <row r="387" spans="1:37" ht="15">
      <c r="A387" s="3">
        <v>353</v>
      </c>
      <c r="B387" s="3">
        <v>312</v>
      </c>
      <c r="C387" s="3" t="s">
        <v>1667</v>
      </c>
      <c r="D387" s="3" t="s">
        <v>1668</v>
      </c>
      <c r="E387" s="3" t="s">
        <v>39</v>
      </c>
      <c r="F387" s="3">
        <v>1.3</v>
      </c>
      <c r="G387" s="3" t="s">
        <v>61</v>
      </c>
      <c r="H387" s="3" t="s">
        <v>48</v>
      </c>
      <c r="I387" s="3" t="s">
        <v>61</v>
      </c>
      <c r="J387" s="3">
        <v>1.25</v>
      </c>
      <c r="K387" s="15">
        <f t="shared" si="9"/>
        <v>1.3</v>
      </c>
      <c r="L387" s="4">
        <v>45441</v>
      </c>
      <c r="M387" s="3" t="s">
        <v>62</v>
      </c>
      <c r="N387" s="3" t="s">
        <v>43</v>
      </c>
      <c r="O387" s="3" t="s">
        <v>41</v>
      </c>
      <c r="P387" s="7" t="s">
        <v>1685</v>
      </c>
      <c r="Q387" s="3" t="s">
        <v>1686</v>
      </c>
      <c r="R387" s="3">
        <v>3</v>
      </c>
      <c r="S387" s="3">
        <v>10</v>
      </c>
      <c r="T387" s="3">
        <v>3</v>
      </c>
      <c r="U387" s="3"/>
      <c r="V387" s="3">
        <v>3</v>
      </c>
      <c r="W387" s="3"/>
      <c r="X387" s="3">
        <v>300</v>
      </c>
      <c r="Y387" s="3" t="s">
        <v>1687</v>
      </c>
      <c r="Z387" s="3" t="s">
        <v>46</v>
      </c>
      <c r="AA387" s="3" t="s">
        <v>1681</v>
      </c>
      <c r="AB387" s="3" t="s">
        <v>48</v>
      </c>
      <c r="AC387" s="3" t="s">
        <v>1688</v>
      </c>
      <c r="AD387" s="3" t="s">
        <v>116</v>
      </c>
      <c r="AE387" s="3" t="s">
        <v>41</v>
      </c>
      <c r="AF387" s="3" t="s">
        <v>303</v>
      </c>
      <c r="AG387" s="160" t="s">
        <v>1689</v>
      </c>
      <c r="AH387" s="6" t="s">
        <v>50</v>
      </c>
      <c r="AI387" s="3"/>
      <c r="AJ387" s="3" t="s">
        <v>1673</v>
      </c>
      <c r="AK387" s="3" t="s">
        <v>41</v>
      </c>
    </row>
    <row r="388" spans="1:37" ht="15">
      <c r="A388" s="3">
        <v>353</v>
      </c>
      <c r="B388" s="3">
        <v>312</v>
      </c>
      <c r="C388" s="3" t="s">
        <v>1667</v>
      </c>
      <c r="D388" s="3" t="s">
        <v>1668</v>
      </c>
      <c r="E388" s="3" t="s">
        <v>39</v>
      </c>
      <c r="F388" s="3">
        <v>1.3</v>
      </c>
      <c r="G388" s="3" t="s">
        <v>61</v>
      </c>
      <c r="H388" s="3" t="s">
        <v>48</v>
      </c>
      <c r="I388" s="3" t="s">
        <v>61</v>
      </c>
      <c r="J388" s="3">
        <v>1.25</v>
      </c>
      <c r="K388" s="15">
        <f t="shared" si="9"/>
        <v>1.3</v>
      </c>
      <c r="L388" s="4">
        <v>45441</v>
      </c>
      <c r="M388" s="3" t="s">
        <v>62</v>
      </c>
      <c r="N388" s="3" t="s">
        <v>97</v>
      </c>
      <c r="O388" s="3" t="s">
        <v>41</v>
      </c>
      <c r="P388" s="7" t="s">
        <v>1685</v>
      </c>
      <c r="Q388" s="3" t="s">
        <v>1686</v>
      </c>
      <c r="R388" s="3">
        <v>3</v>
      </c>
      <c r="S388" s="3">
        <v>10</v>
      </c>
      <c r="T388" s="3">
        <v>3</v>
      </c>
      <c r="U388" s="3"/>
      <c r="V388" s="3">
        <v>3</v>
      </c>
      <c r="W388" s="3"/>
      <c r="X388" s="3">
        <v>300</v>
      </c>
      <c r="Y388" s="3" t="s">
        <v>1687</v>
      </c>
      <c r="Z388" s="3" t="s">
        <v>46</v>
      </c>
      <c r="AA388" s="3" t="s">
        <v>1681</v>
      </c>
      <c r="AB388" s="3" t="s">
        <v>48</v>
      </c>
      <c r="AC388" s="3" t="s">
        <v>1688</v>
      </c>
      <c r="AD388" s="3" t="s">
        <v>116</v>
      </c>
      <c r="AE388" s="3" t="s">
        <v>41</v>
      </c>
      <c r="AF388" s="3" t="s">
        <v>303</v>
      </c>
      <c r="AG388" s="3" t="s">
        <v>1689</v>
      </c>
      <c r="AH388" s="6" t="s">
        <v>50</v>
      </c>
      <c r="AI388" s="3"/>
      <c r="AJ388" s="3" t="s">
        <v>1673</v>
      </c>
      <c r="AK388" s="3" t="s">
        <v>41</v>
      </c>
    </row>
    <row r="389" spans="1:37" ht="15">
      <c r="A389" s="3">
        <v>356</v>
      </c>
      <c r="B389" s="3">
        <v>316</v>
      </c>
      <c r="C389" s="3" t="s">
        <v>1690</v>
      </c>
      <c r="D389" s="3" t="s">
        <v>1691</v>
      </c>
      <c r="E389" s="3" t="s">
        <v>357</v>
      </c>
      <c r="F389" s="3">
        <v>0.3</v>
      </c>
      <c r="G389" s="3" t="s">
        <v>40</v>
      </c>
      <c r="H389" s="3" t="s">
        <v>41</v>
      </c>
      <c r="I389" s="3" t="s">
        <v>364</v>
      </c>
      <c r="J389" s="3">
        <v>0.3</v>
      </c>
      <c r="K389" s="15">
        <f t="shared" si="9"/>
        <v>0.3</v>
      </c>
      <c r="L389" s="4">
        <v>34851</v>
      </c>
      <c r="M389" s="3" t="s">
        <v>42</v>
      </c>
      <c r="N389" s="3" t="s">
        <v>97</v>
      </c>
      <c r="O389" s="3" t="s">
        <v>41</v>
      </c>
      <c r="P389" s="7" t="s">
        <v>1692</v>
      </c>
      <c r="Q389" s="3" t="s">
        <v>1693</v>
      </c>
      <c r="R389" s="3"/>
      <c r="S389" s="3" t="s">
        <v>374</v>
      </c>
      <c r="T389" s="3" t="s">
        <v>374</v>
      </c>
      <c r="U389" s="3"/>
      <c r="V389" s="3">
        <v>3</v>
      </c>
      <c r="W389" s="3">
        <v>10</v>
      </c>
      <c r="X389" s="3">
        <v>30</v>
      </c>
      <c r="Y389" s="3" t="s">
        <v>1694</v>
      </c>
      <c r="Z389" s="3" t="s">
        <v>46</v>
      </c>
      <c r="AA389" s="3"/>
      <c r="AB389" s="3" t="s">
        <v>48</v>
      </c>
      <c r="AC389" s="3" t="s">
        <v>1367</v>
      </c>
      <c r="AD389" s="3" t="s">
        <v>1695</v>
      </c>
      <c r="AE389" s="3" t="s">
        <v>41</v>
      </c>
      <c r="AF389" s="3" t="s">
        <v>1696</v>
      </c>
      <c r="AG389" s="3" t="s">
        <v>1697</v>
      </c>
      <c r="AH389" s="6" t="s">
        <v>50</v>
      </c>
      <c r="AI389" s="3"/>
      <c r="AJ389" s="3" t="s">
        <v>1698</v>
      </c>
      <c r="AK389" s="3" t="s">
        <v>48</v>
      </c>
    </row>
    <row r="390" spans="1:37" ht="15">
      <c r="A390" s="3">
        <v>356</v>
      </c>
      <c r="B390" s="3">
        <v>316</v>
      </c>
      <c r="C390" s="3" t="s">
        <v>1690</v>
      </c>
      <c r="D390" s="3" t="s">
        <v>1691</v>
      </c>
      <c r="E390" s="3" t="s">
        <v>357</v>
      </c>
      <c r="F390" s="3">
        <v>0.3</v>
      </c>
      <c r="G390" s="3" t="s">
        <v>40</v>
      </c>
      <c r="H390" s="3" t="s">
        <v>41</v>
      </c>
      <c r="I390" s="3" t="s">
        <v>53</v>
      </c>
      <c r="J390" s="3">
        <v>0.03</v>
      </c>
      <c r="K390" s="15">
        <f t="shared" si="9"/>
        <v>0.03</v>
      </c>
      <c r="L390" s="4">
        <v>39783</v>
      </c>
      <c r="M390" s="3" t="s">
        <v>42</v>
      </c>
      <c r="N390" s="3" t="s">
        <v>97</v>
      </c>
      <c r="O390" s="3" t="s">
        <v>41</v>
      </c>
      <c r="P390" s="7" t="s">
        <v>1699</v>
      </c>
      <c r="Q390" s="3" t="s">
        <v>1700</v>
      </c>
      <c r="R390" s="3"/>
      <c r="S390" s="3">
        <v>30</v>
      </c>
      <c r="T390" s="3">
        <v>10</v>
      </c>
      <c r="U390" s="3"/>
      <c r="V390" s="3"/>
      <c r="W390" s="3"/>
      <c r="X390" s="3">
        <v>300</v>
      </c>
      <c r="Y390" s="3" t="s">
        <v>1701</v>
      </c>
      <c r="Z390" s="3" t="s">
        <v>46</v>
      </c>
      <c r="AA390" s="3"/>
      <c r="AB390" s="3" t="s">
        <v>48</v>
      </c>
      <c r="AC390" s="3"/>
      <c r="AD390" s="3" t="s">
        <v>1702</v>
      </c>
      <c r="AE390" s="3" t="s">
        <v>41</v>
      </c>
      <c r="AF390" s="3" t="s">
        <v>417</v>
      </c>
      <c r="AG390" s="3"/>
      <c r="AH390" s="6" t="s">
        <v>50</v>
      </c>
      <c r="AI390" s="3"/>
      <c r="AJ390" s="3" t="s">
        <v>1698</v>
      </c>
      <c r="AK390" s="3" t="s">
        <v>48</v>
      </c>
    </row>
    <row r="391" spans="1:37" ht="15">
      <c r="A391" s="3">
        <v>356</v>
      </c>
      <c r="B391" s="3">
        <v>316</v>
      </c>
      <c r="C391" s="3" t="s">
        <v>1690</v>
      </c>
      <c r="D391" s="3" t="s">
        <v>1691</v>
      </c>
      <c r="E391" s="3" t="s">
        <v>357</v>
      </c>
      <c r="F391" s="3">
        <v>0.3</v>
      </c>
      <c r="G391" s="3" t="s">
        <v>40</v>
      </c>
      <c r="H391" s="3" t="s">
        <v>41</v>
      </c>
      <c r="I391" s="3" t="s">
        <v>40</v>
      </c>
      <c r="J391" s="3">
        <v>0.3</v>
      </c>
      <c r="K391" s="15">
        <f t="shared" si="9"/>
        <v>0.3</v>
      </c>
      <c r="L391" s="4">
        <v>44652</v>
      </c>
      <c r="M391" s="3" t="s">
        <v>42</v>
      </c>
      <c r="N391" s="3" t="s">
        <v>97</v>
      </c>
      <c r="O391" s="3" t="s">
        <v>41</v>
      </c>
      <c r="P391" s="7" t="s">
        <v>1703</v>
      </c>
      <c r="Q391" s="3" t="s">
        <v>1205</v>
      </c>
      <c r="R391" s="3"/>
      <c r="S391" s="3">
        <v>10</v>
      </c>
      <c r="T391" s="3"/>
      <c r="U391" s="3"/>
      <c r="V391" s="3"/>
      <c r="W391" s="3"/>
      <c r="X391" s="3">
        <v>10</v>
      </c>
      <c r="Y391" s="3"/>
      <c r="Z391" s="3" t="s">
        <v>510</v>
      </c>
      <c r="AA391" s="3" t="s">
        <v>1704</v>
      </c>
      <c r="AB391" s="3" t="s">
        <v>48</v>
      </c>
      <c r="AC391" s="3"/>
      <c r="AD391" s="3" t="s">
        <v>1157</v>
      </c>
      <c r="AE391" s="3" t="s">
        <v>41</v>
      </c>
      <c r="AF391" s="3" t="s">
        <v>1705</v>
      </c>
      <c r="AG391" s="3"/>
      <c r="AH391" s="6" t="s">
        <v>50</v>
      </c>
      <c r="AI391" s="3"/>
      <c r="AJ391" s="3" t="s">
        <v>1698</v>
      </c>
      <c r="AK391" s="3" t="s">
        <v>48</v>
      </c>
    </row>
    <row r="392" spans="1:37" ht="15">
      <c r="A392" s="3">
        <v>356</v>
      </c>
      <c r="B392" s="3">
        <v>316</v>
      </c>
      <c r="C392" s="3" t="s">
        <v>1690</v>
      </c>
      <c r="D392" s="3" t="s">
        <v>1691</v>
      </c>
      <c r="E392" s="3" t="s">
        <v>39</v>
      </c>
      <c r="F392" s="3">
        <v>0.6</v>
      </c>
      <c r="G392" s="3" t="s">
        <v>53</v>
      </c>
      <c r="H392" s="3" t="s">
        <v>48</v>
      </c>
      <c r="I392" s="3" t="s">
        <v>53</v>
      </c>
      <c r="J392" s="3">
        <v>0.6</v>
      </c>
      <c r="K392" s="15">
        <f t="shared" si="9"/>
        <v>0.6</v>
      </c>
      <c r="L392" s="4">
        <v>39783</v>
      </c>
      <c r="M392" s="3" t="s">
        <v>86</v>
      </c>
      <c r="N392" s="3" t="s">
        <v>97</v>
      </c>
      <c r="O392" s="3" t="s">
        <v>41</v>
      </c>
      <c r="P392" s="7" t="s">
        <v>1706</v>
      </c>
      <c r="Q392" s="3" t="s">
        <v>1707</v>
      </c>
      <c r="R392" s="3">
        <v>30</v>
      </c>
      <c r="S392" s="3">
        <v>10</v>
      </c>
      <c r="T392" s="3">
        <v>10</v>
      </c>
      <c r="U392" s="3"/>
      <c r="V392" s="3"/>
      <c r="W392" s="3"/>
      <c r="X392" s="3">
        <v>3000</v>
      </c>
      <c r="Y392" s="3" t="s">
        <v>1708</v>
      </c>
      <c r="Z392" s="3" t="s">
        <v>46</v>
      </c>
      <c r="AA392" s="3"/>
      <c r="AB392" s="3" t="s">
        <v>48</v>
      </c>
      <c r="AC392" s="3"/>
      <c r="AD392" s="3" t="s">
        <v>1709</v>
      </c>
      <c r="AE392" s="3" t="s">
        <v>48</v>
      </c>
      <c r="AF392" s="3"/>
      <c r="AG392" s="3"/>
      <c r="AH392" s="6" t="s">
        <v>50</v>
      </c>
      <c r="AI392" s="3"/>
      <c r="AJ392" s="3" t="s">
        <v>1698</v>
      </c>
      <c r="AK392" s="3" t="s">
        <v>48</v>
      </c>
    </row>
    <row r="393" spans="1:37" ht="15">
      <c r="A393" s="3">
        <v>356</v>
      </c>
      <c r="B393" s="3">
        <v>316</v>
      </c>
      <c r="C393" s="3" t="s">
        <v>1690</v>
      </c>
      <c r="D393" s="3" t="s">
        <v>1691</v>
      </c>
      <c r="E393" s="3" t="s">
        <v>39</v>
      </c>
      <c r="F393" s="3">
        <v>0.6</v>
      </c>
      <c r="G393" s="3" t="s">
        <v>53</v>
      </c>
      <c r="H393" s="3" t="s">
        <v>48</v>
      </c>
      <c r="I393" s="3" t="s">
        <v>53</v>
      </c>
      <c r="J393" s="3">
        <v>0.6</v>
      </c>
      <c r="K393" s="15">
        <f t="shared" si="9"/>
        <v>0.6</v>
      </c>
      <c r="L393" s="4">
        <v>39783</v>
      </c>
      <c r="M393" s="3" t="s">
        <v>86</v>
      </c>
      <c r="N393" s="3" t="s">
        <v>120</v>
      </c>
      <c r="O393" s="3" t="s">
        <v>41</v>
      </c>
      <c r="P393" s="7" t="s">
        <v>1706</v>
      </c>
      <c r="Q393" s="3" t="s">
        <v>1707</v>
      </c>
      <c r="R393" s="3">
        <v>30</v>
      </c>
      <c r="S393" s="3">
        <v>10</v>
      </c>
      <c r="T393" s="3">
        <v>10</v>
      </c>
      <c r="U393" s="3"/>
      <c r="V393" s="3"/>
      <c r="W393" s="3"/>
      <c r="X393" s="3">
        <v>3000</v>
      </c>
      <c r="Y393" s="3" t="s">
        <v>1708</v>
      </c>
      <c r="Z393" s="3" t="s">
        <v>46</v>
      </c>
      <c r="AA393" s="3"/>
      <c r="AB393" s="3" t="s">
        <v>48</v>
      </c>
      <c r="AC393" s="3"/>
      <c r="AD393" s="3" t="s">
        <v>1709</v>
      </c>
      <c r="AE393" s="3" t="s">
        <v>48</v>
      </c>
      <c r="AF393" s="3"/>
      <c r="AG393" s="3"/>
      <c r="AH393" s="6" t="s">
        <v>50</v>
      </c>
      <c r="AI393" s="3"/>
      <c r="AJ393" s="3" t="s">
        <v>1698</v>
      </c>
      <c r="AK393" s="3" t="s">
        <v>48</v>
      </c>
    </row>
    <row r="394" spans="1:37" ht="15">
      <c r="A394" s="3">
        <v>358</v>
      </c>
      <c r="B394" s="3">
        <v>321</v>
      </c>
      <c r="C394" s="3" t="s">
        <v>531</v>
      </c>
      <c r="D394" s="3" t="s">
        <v>532</v>
      </c>
      <c r="E394" s="3" t="s">
        <v>357</v>
      </c>
      <c r="F394" s="3">
        <v>20000</v>
      </c>
      <c r="G394" s="3" t="s">
        <v>364</v>
      </c>
      <c r="H394" s="3" t="s">
        <v>41</v>
      </c>
      <c r="I394" s="3" t="s">
        <v>53</v>
      </c>
      <c r="J394" s="3">
        <v>4000</v>
      </c>
      <c r="K394" s="15">
        <f t="shared" si="9"/>
        <v>4000</v>
      </c>
      <c r="L394" s="4">
        <v>36617</v>
      </c>
      <c r="M394" s="3" t="s">
        <v>186</v>
      </c>
      <c r="N394" s="3" t="s">
        <v>120</v>
      </c>
      <c r="O394" s="3" t="s">
        <v>41</v>
      </c>
      <c r="P394" s="7" t="s">
        <v>533</v>
      </c>
      <c r="Q394" s="3" t="s">
        <v>534</v>
      </c>
      <c r="R394" s="3">
        <v>3</v>
      </c>
      <c r="S394" s="3">
        <v>10</v>
      </c>
      <c r="T394" s="3">
        <v>1</v>
      </c>
      <c r="U394" s="3">
        <v>1</v>
      </c>
      <c r="V394" s="3"/>
      <c r="W394" s="3"/>
      <c r="X394" s="3">
        <v>30</v>
      </c>
      <c r="Y394" s="3"/>
      <c r="Z394" s="3" t="s">
        <v>123</v>
      </c>
      <c r="AA394" s="3"/>
      <c r="AB394" s="3" t="s">
        <v>48</v>
      </c>
      <c r="AC394" s="3" t="s">
        <v>535</v>
      </c>
      <c r="AD394" s="3" t="s">
        <v>536</v>
      </c>
      <c r="AE394" s="3" t="s">
        <v>41</v>
      </c>
      <c r="AF394" s="3" t="s">
        <v>537</v>
      </c>
      <c r="AG394" s="3"/>
      <c r="AH394" s="6" t="s">
        <v>50</v>
      </c>
      <c r="AI394" s="3"/>
      <c r="AJ394" s="3" t="s">
        <v>538</v>
      </c>
      <c r="AK394" s="3" t="s">
        <v>41</v>
      </c>
    </row>
    <row r="395" spans="1:37" ht="15">
      <c r="A395" s="3">
        <v>358</v>
      </c>
      <c r="B395" s="3">
        <v>321</v>
      </c>
      <c r="C395" s="3" t="s">
        <v>531</v>
      </c>
      <c r="D395" s="3" t="s">
        <v>532</v>
      </c>
      <c r="E395" s="3" t="s">
        <v>357</v>
      </c>
      <c r="F395" s="3">
        <v>20000</v>
      </c>
      <c r="G395" s="3" t="s">
        <v>364</v>
      </c>
      <c r="H395" s="3" t="s">
        <v>41</v>
      </c>
      <c r="I395" s="3" t="s">
        <v>364</v>
      </c>
      <c r="J395" s="3">
        <v>20000</v>
      </c>
      <c r="K395" s="15">
        <f t="shared" si="9"/>
        <v>20000</v>
      </c>
      <c r="L395" s="4">
        <v>41547</v>
      </c>
      <c r="M395" s="3" t="s">
        <v>62</v>
      </c>
      <c r="N395" s="3" t="s">
        <v>120</v>
      </c>
      <c r="O395" s="3" t="s">
        <v>41</v>
      </c>
      <c r="P395" s="7" t="s">
        <v>539</v>
      </c>
      <c r="Q395" s="3" t="s">
        <v>540</v>
      </c>
      <c r="R395" s="3">
        <v>3</v>
      </c>
      <c r="S395" s="3">
        <v>10</v>
      </c>
      <c r="T395" s="3"/>
      <c r="U395" s="3"/>
      <c r="V395" s="3">
        <v>3</v>
      </c>
      <c r="W395" s="3"/>
      <c r="X395" s="3">
        <v>100</v>
      </c>
      <c r="Y395" s="3"/>
      <c r="Z395" s="3" t="s">
        <v>510</v>
      </c>
      <c r="AA395" s="3" t="s">
        <v>541</v>
      </c>
      <c r="AB395" s="3" t="s">
        <v>41</v>
      </c>
      <c r="AC395" s="3" t="s">
        <v>542</v>
      </c>
      <c r="AD395" s="3" t="s">
        <v>543</v>
      </c>
      <c r="AE395" s="3" t="s">
        <v>48</v>
      </c>
      <c r="AF395" s="3"/>
      <c r="AG395" s="3"/>
      <c r="AH395" s="6" t="s">
        <v>50</v>
      </c>
      <c r="AI395" s="3"/>
      <c r="AJ395" s="3" t="s">
        <v>538</v>
      </c>
      <c r="AK395" s="3" t="s">
        <v>41</v>
      </c>
    </row>
    <row r="396" spans="1:37" ht="15">
      <c r="A396" s="3">
        <v>358</v>
      </c>
      <c r="B396" s="3">
        <v>321</v>
      </c>
      <c r="C396" s="3" t="s">
        <v>531</v>
      </c>
      <c r="D396" s="3" t="s">
        <v>532</v>
      </c>
      <c r="E396" s="3" t="s">
        <v>357</v>
      </c>
      <c r="F396" s="3">
        <v>20000</v>
      </c>
      <c r="G396" s="3" t="s">
        <v>364</v>
      </c>
      <c r="H396" s="3" t="s">
        <v>41</v>
      </c>
      <c r="I396" s="3" t="s">
        <v>364</v>
      </c>
      <c r="J396" s="3">
        <v>20000</v>
      </c>
      <c r="K396" s="15">
        <f t="shared" si="9"/>
        <v>20000</v>
      </c>
      <c r="L396" s="4">
        <v>41547</v>
      </c>
      <c r="M396" s="3" t="s">
        <v>62</v>
      </c>
      <c r="N396" s="3" t="s">
        <v>97</v>
      </c>
      <c r="O396" s="3" t="s">
        <v>41</v>
      </c>
      <c r="P396" s="7" t="s">
        <v>539</v>
      </c>
      <c r="Q396" s="3" t="s">
        <v>540</v>
      </c>
      <c r="R396" s="3">
        <v>3</v>
      </c>
      <c r="S396" s="3">
        <v>10</v>
      </c>
      <c r="T396" s="3"/>
      <c r="U396" s="3"/>
      <c r="V396" s="3">
        <v>3</v>
      </c>
      <c r="W396" s="3"/>
      <c r="X396" s="3">
        <v>100</v>
      </c>
      <c r="Y396" s="3"/>
      <c r="Z396" s="3" t="s">
        <v>510</v>
      </c>
      <c r="AA396" s="3" t="s">
        <v>541</v>
      </c>
      <c r="AB396" s="3" t="s">
        <v>41</v>
      </c>
      <c r="AC396" s="3" t="s">
        <v>542</v>
      </c>
      <c r="AD396" s="3" t="s">
        <v>543</v>
      </c>
      <c r="AE396" s="3" t="s">
        <v>48</v>
      </c>
      <c r="AF396" s="3"/>
      <c r="AG396" s="3"/>
      <c r="AH396" s="6" t="s">
        <v>50</v>
      </c>
      <c r="AI396" s="3"/>
      <c r="AJ396" s="3" t="s">
        <v>538</v>
      </c>
      <c r="AK396" s="3" t="s">
        <v>41</v>
      </c>
    </row>
    <row r="397" spans="1:37" ht="15">
      <c r="A397" s="3">
        <v>358</v>
      </c>
      <c r="B397" s="3">
        <v>321</v>
      </c>
      <c r="C397" s="3" t="s">
        <v>531</v>
      </c>
      <c r="D397" s="3" t="s">
        <v>532</v>
      </c>
      <c r="E397" s="3" t="s">
        <v>39</v>
      </c>
      <c r="F397" s="3">
        <v>28000</v>
      </c>
      <c r="G397" s="3" t="s">
        <v>53</v>
      </c>
      <c r="H397" s="3" t="s">
        <v>48</v>
      </c>
      <c r="I397" s="3" t="s">
        <v>53</v>
      </c>
      <c r="J397" s="3">
        <v>28000</v>
      </c>
      <c r="K397" s="15">
        <f t="shared" si="9"/>
        <v>28000</v>
      </c>
      <c r="L397" s="4">
        <v>36251</v>
      </c>
      <c r="M397" s="3" t="s">
        <v>42</v>
      </c>
      <c r="N397" s="3" t="s">
        <v>97</v>
      </c>
      <c r="O397" s="3" t="s">
        <v>41</v>
      </c>
      <c r="P397" s="7" t="s">
        <v>1710</v>
      </c>
      <c r="Q397" s="3" t="s">
        <v>1711</v>
      </c>
      <c r="R397" s="3"/>
      <c r="S397" s="3">
        <v>10</v>
      </c>
      <c r="T397" s="3"/>
      <c r="U397" s="3"/>
      <c r="V397" s="3"/>
      <c r="W397" s="3"/>
      <c r="X397" s="3">
        <v>10</v>
      </c>
      <c r="Y397" s="3"/>
      <c r="Z397" s="3" t="s">
        <v>65</v>
      </c>
      <c r="AA397" s="3"/>
      <c r="AB397" s="3" t="s">
        <v>48</v>
      </c>
      <c r="AC397" s="3" t="s">
        <v>1367</v>
      </c>
      <c r="AD397" s="3" t="s">
        <v>1712</v>
      </c>
      <c r="AE397" s="3" t="s">
        <v>41</v>
      </c>
      <c r="AF397" s="3" t="s">
        <v>1713</v>
      </c>
      <c r="AG397" s="24" t="s">
        <v>3140</v>
      </c>
      <c r="AH397" s="6" t="s">
        <v>50</v>
      </c>
      <c r="AI397" s="3" t="s">
        <v>54</v>
      </c>
      <c r="AJ397" s="3" t="s">
        <v>538</v>
      </c>
      <c r="AK397" s="3" t="s">
        <v>48</v>
      </c>
    </row>
    <row r="398" spans="1:37" ht="15">
      <c r="A398" s="3">
        <v>360</v>
      </c>
      <c r="B398" s="3" t="s">
        <v>2259</v>
      </c>
      <c r="C398" s="3" t="s">
        <v>2260</v>
      </c>
      <c r="D398" s="3" t="s">
        <v>2261</v>
      </c>
      <c r="E398" s="3" t="s">
        <v>357</v>
      </c>
      <c r="F398" s="3">
        <v>20</v>
      </c>
      <c r="G398" s="3" t="s">
        <v>371</v>
      </c>
      <c r="H398" s="3" t="s">
        <v>48</v>
      </c>
      <c r="I398" s="3" t="s">
        <v>371</v>
      </c>
      <c r="J398" s="3">
        <v>20</v>
      </c>
      <c r="K398" s="15">
        <f t="shared" si="9"/>
        <v>20</v>
      </c>
      <c r="L398" s="4">
        <v>41228</v>
      </c>
      <c r="M398" s="3" t="s">
        <v>62</v>
      </c>
      <c r="N398" s="3" t="s">
        <v>43</v>
      </c>
      <c r="O398" s="3" t="s">
        <v>41</v>
      </c>
      <c r="P398" s="125" t="s">
        <v>2262</v>
      </c>
      <c r="Q398" s="3" t="s">
        <v>149</v>
      </c>
      <c r="R398" s="3">
        <v>3</v>
      </c>
      <c r="S398" s="3">
        <v>10</v>
      </c>
      <c r="T398" s="3"/>
      <c r="U398" s="3"/>
      <c r="V398" s="3">
        <v>3</v>
      </c>
      <c r="W398" s="3"/>
      <c r="X398" s="3">
        <v>100</v>
      </c>
      <c r="Y398" s="3"/>
      <c r="Z398" s="3" t="s">
        <v>65</v>
      </c>
      <c r="AA398" s="3"/>
      <c r="AB398" s="3" t="s">
        <v>48</v>
      </c>
      <c r="AC398" s="3"/>
      <c r="AD398" s="3" t="s">
        <v>459</v>
      </c>
      <c r="AE398" s="3" t="s">
        <v>41</v>
      </c>
      <c r="AF398" s="3" t="s">
        <v>107</v>
      </c>
      <c r="AG398" s="3"/>
      <c r="AH398" s="6" t="s">
        <v>50</v>
      </c>
      <c r="AI398" s="3"/>
      <c r="AJ398" s="3" t="s">
        <v>2151</v>
      </c>
      <c r="AK398" s="3" t="s">
        <v>41</v>
      </c>
    </row>
    <row r="399" spans="1:37" ht="15">
      <c r="A399" s="3">
        <v>361</v>
      </c>
      <c r="B399" s="3" t="s">
        <v>2263</v>
      </c>
      <c r="C399" s="3" t="s">
        <v>2264</v>
      </c>
      <c r="D399" s="3" t="s">
        <v>2265</v>
      </c>
      <c r="E399" s="3" t="s">
        <v>357</v>
      </c>
      <c r="F399" s="3">
        <v>30</v>
      </c>
      <c r="G399" s="3" t="s">
        <v>371</v>
      </c>
      <c r="H399" s="3" t="s">
        <v>48</v>
      </c>
      <c r="I399" s="3" t="s">
        <v>371</v>
      </c>
      <c r="J399" s="3">
        <v>30</v>
      </c>
      <c r="K399" s="15">
        <f t="shared" si="9"/>
        <v>30</v>
      </c>
      <c r="L399" s="4">
        <v>41233</v>
      </c>
      <c r="M399" s="3" t="s">
        <v>62</v>
      </c>
      <c r="N399" s="3" t="s">
        <v>274</v>
      </c>
      <c r="O399" s="3" t="s">
        <v>41</v>
      </c>
      <c r="P399" s="125" t="s">
        <v>2266</v>
      </c>
      <c r="Q399" s="3" t="s">
        <v>2267</v>
      </c>
      <c r="R399" s="3">
        <v>3</v>
      </c>
      <c r="S399" s="3">
        <v>10</v>
      </c>
      <c r="T399" s="3"/>
      <c r="U399" s="3">
        <v>10</v>
      </c>
      <c r="V399" s="3">
        <v>3</v>
      </c>
      <c r="W399" s="3"/>
      <c r="X399" s="3">
        <v>1000</v>
      </c>
      <c r="Y399" s="3"/>
      <c r="Z399" s="3" t="s">
        <v>65</v>
      </c>
      <c r="AA399" s="3"/>
      <c r="AB399" s="3" t="s">
        <v>48</v>
      </c>
      <c r="AC399" s="3" t="s">
        <v>171</v>
      </c>
      <c r="AD399" s="3" t="s">
        <v>2268</v>
      </c>
      <c r="AE399" s="3" t="s">
        <v>41</v>
      </c>
      <c r="AF399" s="3" t="s">
        <v>2269</v>
      </c>
      <c r="AG399" s="3"/>
      <c r="AH399" s="6" t="s">
        <v>50</v>
      </c>
      <c r="AI399" s="3"/>
      <c r="AJ399" s="3" t="s">
        <v>2151</v>
      </c>
      <c r="AK399" s="3" t="s">
        <v>41</v>
      </c>
    </row>
    <row r="400" spans="1:37" ht="15">
      <c r="A400" s="3">
        <v>362</v>
      </c>
      <c r="B400" s="3" t="s">
        <v>2439</v>
      </c>
      <c r="C400" s="3" t="s">
        <v>2440</v>
      </c>
      <c r="D400" s="3" t="s">
        <v>2441</v>
      </c>
      <c r="E400" s="3" t="s">
        <v>357</v>
      </c>
      <c r="F400" s="3">
        <v>2800</v>
      </c>
      <c r="G400" s="3" t="s">
        <v>61</v>
      </c>
      <c r="H400" s="3" t="s">
        <v>48</v>
      </c>
      <c r="I400" s="3" t="s">
        <v>61</v>
      </c>
      <c r="J400" s="3">
        <v>2800</v>
      </c>
      <c r="K400" s="15">
        <f t="shared" si="9"/>
        <v>2800</v>
      </c>
      <c r="L400" s="4">
        <v>45356</v>
      </c>
      <c r="M400" s="3" t="s">
        <v>62</v>
      </c>
      <c r="N400" s="3" t="s">
        <v>43</v>
      </c>
      <c r="O400" s="3" t="s">
        <v>41</v>
      </c>
      <c r="P400" s="7" t="s">
        <v>2442</v>
      </c>
      <c r="Q400" s="3" t="s">
        <v>2443</v>
      </c>
      <c r="R400" s="3"/>
      <c r="S400" s="3">
        <v>10</v>
      </c>
      <c r="T400" s="3"/>
      <c r="U400" s="3">
        <v>10</v>
      </c>
      <c r="V400" s="3">
        <v>3</v>
      </c>
      <c r="W400" s="3"/>
      <c r="X400" s="3">
        <v>300</v>
      </c>
      <c r="Y400" s="3"/>
      <c r="Z400" s="3" t="s">
        <v>65</v>
      </c>
      <c r="AA400" s="3"/>
      <c r="AB400" s="3" t="s">
        <v>48</v>
      </c>
      <c r="AC400" s="3" t="s">
        <v>124</v>
      </c>
      <c r="AD400" s="3" t="s">
        <v>2281</v>
      </c>
      <c r="AE400" s="3" t="s">
        <v>41</v>
      </c>
      <c r="AF400" s="3" t="s">
        <v>107</v>
      </c>
      <c r="AG400" s="3"/>
      <c r="AH400" s="6" t="s">
        <v>50</v>
      </c>
      <c r="AI400" s="3"/>
      <c r="AJ400" s="3" t="s">
        <v>2444</v>
      </c>
      <c r="AK400" s="3" t="s">
        <v>41</v>
      </c>
    </row>
    <row r="401" spans="1:37" ht="15">
      <c r="A401" s="3">
        <v>362</v>
      </c>
      <c r="B401" s="3" t="s">
        <v>2439</v>
      </c>
      <c r="C401" s="3" t="s">
        <v>2440</v>
      </c>
      <c r="D401" s="3" t="s">
        <v>2441</v>
      </c>
      <c r="E401" s="3" t="s">
        <v>39</v>
      </c>
      <c r="F401" s="3">
        <v>15000</v>
      </c>
      <c r="G401" s="3" t="s">
        <v>61</v>
      </c>
      <c r="H401" s="3" t="s">
        <v>48</v>
      </c>
      <c r="I401" s="3" t="s">
        <v>61</v>
      </c>
      <c r="J401" s="3">
        <v>15000</v>
      </c>
      <c r="K401" s="15">
        <f t="shared" si="9"/>
        <v>15000</v>
      </c>
      <c r="L401" s="4">
        <v>45356</v>
      </c>
      <c r="M401" s="3" t="s">
        <v>42</v>
      </c>
      <c r="N401" s="3" t="s">
        <v>54</v>
      </c>
      <c r="O401" s="3" t="s">
        <v>41</v>
      </c>
      <c r="P401" s="7" t="s">
        <v>2445</v>
      </c>
      <c r="Q401" s="3" t="s">
        <v>844</v>
      </c>
      <c r="R401" s="3"/>
      <c r="S401" s="3">
        <v>10</v>
      </c>
      <c r="T401" s="3"/>
      <c r="U401" s="3"/>
      <c r="V401" s="3"/>
      <c r="W401" s="3"/>
      <c r="X401" s="3">
        <v>10</v>
      </c>
      <c r="Y401" s="3"/>
      <c r="Z401" s="3" t="s">
        <v>65</v>
      </c>
      <c r="AA401" s="3"/>
      <c r="AB401" s="3" t="s">
        <v>48</v>
      </c>
      <c r="AC401" s="3"/>
      <c r="AD401" s="3" t="s">
        <v>2446</v>
      </c>
      <c r="AE401" s="3" t="s">
        <v>48</v>
      </c>
      <c r="AF401" s="3" t="s">
        <v>2447</v>
      </c>
      <c r="AG401" s="3"/>
      <c r="AH401" s="6" t="s">
        <v>50</v>
      </c>
      <c r="AI401" s="3"/>
      <c r="AJ401" s="3" t="s">
        <v>2444</v>
      </c>
      <c r="AK401" s="3" t="s">
        <v>41</v>
      </c>
    </row>
    <row r="402" spans="1:37" ht="15">
      <c r="A402" s="3">
        <v>365</v>
      </c>
      <c r="B402" s="3" t="s">
        <v>2270</v>
      </c>
      <c r="C402" s="3" t="s">
        <v>2271</v>
      </c>
      <c r="D402" s="3" t="s">
        <v>2272</v>
      </c>
      <c r="E402" s="3" t="s">
        <v>357</v>
      </c>
      <c r="F402" s="3">
        <v>100</v>
      </c>
      <c r="G402" s="3" t="s">
        <v>371</v>
      </c>
      <c r="H402" s="3" t="s">
        <v>48</v>
      </c>
      <c r="I402" s="3" t="s">
        <v>371</v>
      </c>
      <c r="J402" s="3">
        <v>100</v>
      </c>
      <c r="K402" s="15">
        <f t="shared" si="9"/>
        <v>100</v>
      </c>
      <c r="L402" s="4">
        <v>45199</v>
      </c>
      <c r="M402" s="3" t="s">
        <v>62</v>
      </c>
      <c r="N402" s="3" t="s">
        <v>333</v>
      </c>
      <c r="O402" s="3" t="s">
        <v>41</v>
      </c>
      <c r="P402" s="125" t="s">
        <v>2273</v>
      </c>
      <c r="Q402" s="3" t="s">
        <v>1795</v>
      </c>
      <c r="R402" s="3">
        <v>3</v>
      </c>
      <c r="S402" s="3">
        <v>10</v>
      </c>
      <c r="T402" s="3">
        <v>10</v>
      </c>
      <c r="U402" s="3"/>
      <c r="V402" s="3">
        <v>10</v>
      </c>
      <c r="W402" s="3"/>
      <c r="X402" s="3">
        <v>3000</v>
      </c>
      <c r="Y402" s="3"/>
      <c r="Z402" s="3" t="s">
        <v>46</v>
      </c>
      <c r="AA402" s="3"/>
      <c r="AB402" s="3" t="s">
        <v>48</v>
      </c>
      <c r="AC402" s="3" t="s">
        <v>171</v>
      </c>
      <c r="AD402" s="3" t="s">
        <v>867</v>
      </c>
      <c r="AE402" s="3" t="s">
        <v>41</v>
      </c>
      <c r="AF402" s="3" t="s">
        <v>107</v>
      </c>
      <c r="AG402" s="3"/>
      <c r="AH402" s="6" t="s">
        <v>50</v>
      </c>
      <c r="AI402" s="3"/>
      <c r="AJ402" s="3" t="s">
        <v>2274</v>
      </c>
      <c r="AK402" s="3" t="s">
        <v>41</v>
      </c>
    </row>
    <row r="403" spans="1:37" ht="15">
      <c r="A403" s="3">
        <v>366</v>
      </c>
      <c r="B403" s="3">
        <v>298</v>
      </c>
      <c r="C403" s="3" t="s">
        <v>176</v>
      </c>
      <c r="D403" s="3" t="s">
        <v>177</v>
      </c>
      <c r="E403" s="3" t="s">
        <v>357</v>
      </c>
      <c r="F403" s="3">
        <v>0.08</v>
      </c>
      <c r="G403" s="3" t="s">
        <v>53</v>
      </c>
      <c r="H403" s="3" t="s">
        <v>41</v>
      </c>
      <c r="I403" s="3" t="s">
        <v>53</v>
      </c>
      <c r="J403" s="3">
        <v>0.08</v>
      </c>
      <c r="K403" s="15">
        <f t="shared" si="9"/>
        <v>0.08</v>
      </c>
      <c r="L403" s="4">
        <v>42430</v>
      </c>
      <c r="M403" s="3" t="s">
        <v>86</v>
      </c>
      <c r="N403" s="3" t="s">
        <v>43</v>
      </c>
      <c r="O403" s="3" t="s">
        <v>41</v>
      </c>
      <c r="P403" s="7" t="s">
        <v>1721</v>
      </c>
      <c r="Q403" s="3" t="s">
        <v>1722</v>
      </c>
      <c r="R403" s="3">
        <v>6</v>
      </c>
      <c r="S403" s="3">
        <v>100</v>
      </c>
      <c r="T403" s="3"/>
      <c r="U403" s="3"/>
      <c r="V403" s="3">
        <v>3</v>
      </c>
      <c r="W403" s="3"/>
      <c r="X403" s="3">
        <v>600</v>
      </c>
      <c r="Y403" s="3"/>
      <c r="Z403" s="3" t="s">
        <v>123</v>
      </c>
      <c r="AA403" s="3"/>
      <c r="AB403" s="3" t="s">
        <v>41</v>
      </c>
      <c r="AC403" s="3" t="s">
        <v>1723</v>
      </c>
      <c r="AD403" s="3" t="s">
        <v>560</v>
      </c>
      <c r="AE403" s="3" t="s">
        <v>41</v>
      </c>
      <c r="AF403" s="3" t="s">
        <v>1724</v>
      </c>
      <c r="AG403" s="3"/>
      <c r="AH403" s="6" t="s">
        <v>50</v>
      </c>
      <c r="AI403" s="3" t="s">
        <v>1725</v>
      </c>
      <c r="AJ403" s="3" t="s">
        <v>182</v>
      </c>
      <c r="AK403" s="3" t="s">
        <v>48</v>
      </c>
    </row>
    <row r="404" spans="1:37" ht="15">
      <c r="A404" s="3">
        <v>366</v>
      </c>
      <c r="B404" s="3">
        <v>298</v>
      </c>
      <c r="C404" s="3" t="s">
        <v>176</v>
      </c>
      <c r="D404" s="3" t="s">
        <v>177</v>
      </c>
      <c r="E404" s="3" t="s">
        <v>357</v>
      </c>
      <c r="F404" s="3">
        <v>0.08</v>
      </c>
      <c r="G404" s="3" t="s">
        <v>53</v>
      </c>
      <c r="H404" s="3" t="s">
        <v>41</v>
      </c>
      <c r="I404" s="3" t="s">
        <v>364</v>
      </c>
      <c r="J404" s="3">
        <v>0.6</v>
      </c>
      <c r="K404" s="15">
        <f t="shared" si="9"/>
        <v>0.6</v>
      </c>
      <c r="L404" s="4">
        <v>35833</v>
      </c>
      <c r="M404" s="3" t="s">
        <v>62</v>
      </c>
      <c r="N404" s="3" t="s">
        <v>43</v>
      </c>
      <c r="O404" s="3" t="s">
        <v>41</v>
      </c>
      <c r="P404" s="7" t="s">
        <v>1726</v>
      </c>
      <c r="Q404" s="3" t="s">
        <v>1727</v>
      </c>
      <c r="R404" s="3">
        <v>3</v>
      </c>
      <c r="S404" s="3">
        <v>10</v>
      </c>
      <c r="T404" s="3"/>
      <c r="U404" s="3"/>
      <c r="V404" s="3">
        <v>3</v>
      </c>
      <c r="W404" s="3"/>
      <c r="X404" s="3">
        <v>100</v>
      </c>
      <c r="Y404" s="3"/>
      <c r="Z404" s="3" t="s">
        <v>190</v>
      </c>
      <c r="AA404" s="3"/>
      <c r="AB404" s="3" t="s">
        <v>41</v>
      </c>
      <c r="AC404" s="3" t="s">
        <v>1728</v>
      </c>
      <c r="AD404" s="3" t="s">
        <v>459</v>
      </c>
      <c r="AE404" s="3" t="s">
        <v>41</v>
      </c>
      <c r="AF404" s="3" t="s">
        <v>107</v>
      </c>
      <c r="AG404" s="3"/>
      <c r="AH404" s="6" t="s">
        <v>50</v>
      </c>
      <c r="AI404" s="3"/>
      <c r="AJ404" s="3" t="s">
        <v>182</v>
      </c>
      <c r="AK404" s="3" t="s">
        <v>48</v>
      </c>
    </row>
    <row r="405" spans="1:37" ht="15">
      <c r="A405" s="3">
        <v>366</v>
      </c>
      <c r="B405" s="3">
        <v>298</v>
      </c>
      <c r="C405" s="3" t="s">
        <v>176</v>
      </c>
      <c r="D405" s="3" t="s">
        <v>177</v>
      </c>
      <c r="E405" s="3" t="s">
        <v>357</v>
      </c>
      <c r="F405" s="3">
        <v>0.08</v>
      </c>
      <c r="G405" s="3" t="s">
        <v>53</v>
      </c>
      <c r="H405" s="3" t="s">
        <v>41</v>
      </c>
      <c r="I405" s="3" t="s">
        <v>40</v>
      </c>
      <c r="J405" s="3">
        <v>1</v>
      </c>
      <c r="K405" s="15">
        <f t="shared" si="9"/>
        <v>1</v>
      </c>
      <c r="L405" s="4">
        <v>43252</v>
      </c>
      <c r="M405" s="3" t="s">
        <v>62</v>
      </c>
      <c r="N405" s="3" t="s">
        <v>43</v>
      </c>
      <c r="O405" s="3" t="s">
        <v>41</v>
      </c>
      <c r="P405" s="7" t="s">
        <v>1729</v>
      </c>
      <c r="Q405" s="3" t="s">
        <v>1730</v>
      </c>
      <c r="R405" s="3">
        <v>3</v>
      </c>
      <c r="S405" s="3">
        <v>10</v>
      </c>
      <c r="T405" s="3"/>
      <c r="U405" s="3"/>
      <c r="V405" s="3"/>
      <c r="W405" s="3"/>
      <c r="X405" s="3">
        <v>30</v>
      </c>
      <c r="Y405" s="3"/>
      <c r="Z405" s="3" t="s">
        <v>190</v>
      </c>
      <c r="AA405" s="3"/>
      <c r="AB405" s="3" t="s">
        <v>41</v>
      </c>
      <c r="AC405" s="3" t="s">
        <v>1731</v>
      </c>
      <c r="AD405" s="3" t="s">
        <v>459</v>
      </c>
      <c r="AE405" s="3" t="s">
        <v>41</v>
      </c>
      <c r="AF405" s="3" t="s">
        <v>107</v>
      </c>
      <c r="AG405" s="3" t="s">
        <v>1732</v>
      </c>
      <c r="AH405" s="6" t="s">
        <v>50</v>
      </c>
      <c r="AI405" s="3"/>
      <c r="AJ405" s="3" t="s">
        <v>182</v>
      </c>
      <c r="AK405" s="3" t="s">
        <v>48</v>
      </c>
    </row>
    <row r="406" spans="1:37" ht="15">
      <c r="A406" s="3">
        <v>366</v>
      </c>
      <c r="B406" s="3">
        <v>298</v>
      </c>
      <c r="C406" s="3" t="s">
        <v>176</v>
      </c>
      <c r="D406" s="3" t="s">
        <v>177</v>
      </c>
      <c r="E406" s="3" t="s">
        <v>39</v>
      </c>
      <c r="F406" s="3">
        <v>0.5</v>
      </c>
      <c r="G406" s="3" t="s">
        <v>61</v>
      </c>
      <c r="H406" s="3" t="s">
        <v>41</v>
      </c>
      <c r="I406" s="3" t="s">
        <v>53</v>
      </c>
      <c r="J406" s="3">
        <v>12</v>
      </c>
      <c r="K406" s="15">
        <f t="shared" si="9"/>
        <v>12</v>
      </c>
      <c r="L406" s="4">
        <v>42430</v>
      </c>
      <c r="M406" s="3" t="s">
        <v>86</v>
      </c>
      <c r="N406" s="3" t="s">
        <v>43</v>
      </c>
      <c r="O406" s="3" t="s">
        <v>41</v>
      </c>
      <c r="P406" s="7" t="s">
        <v>178</v>
      </c>
      <c r="Q406" s="3" t="s">
        <v>179</v>
      </c>
      <c r="R406" s="3">
        <v>6</v>
      </c>
      <c r="S406" s="3">
        <v>30</v>
      </c>
      <c r="T406" s="3">
        <v>3</v>
      </c>
      <c r="U406" s="3"/>
      <c r="V406" s="3"/>
      <c r="W406" s="3"/>
      <c r="X406" s="3">
        <v>600</v>
      </c>
      <c r="Y406" s="3"/>
      <c r="Z406" s="3" t="s">
        <v>46</v>
      </c>
      <c r="AA406" s="3"/>
      <c r="AB406" s="3" t="s">
        <v>41</v>
      </c>
      <c r="AC406" s="3" t="s">
        <v>180</v>
      </c>
      <c r="AD406" s="3" t="s">
        <v>133</v>
      </c>
      <c r="AE406" s="3" t="s">
        <v>41</v>
      </c>
      <c r="AF406" s="3" t="s">
        <v>181</v>
      </c>
      <c r="AG406" s="3"/>
      <c r="AH406" s="6" t="s">
        <v>50</v>
      </c>
      <c r="AI406" s="3" t="s">
        <v>97</v>
      </c>
      <c r="AJ406" s="3" t="s">
        <v>182</v>
      </c>
      <c r="AK406" s="3" t="s">
        <v>41</v>
      </c>
    </row>
    <row r="407" spans="1:37" ht="15">
      <c r="A407" s="3">
        <v>366</v>
      </c>
      <c r="B407" s="3">
        <v>298</v>
      </c>
      <c r="C407" s="3" t="s">
        <v>176</v>
      </c>
      <c r="D407" s="3" t="s">
        <v>177</v>
      </c>
      <c r="E407" s="3" t="s">
        <v>39</v>
      </c>
      <c r="F407" s="3">
        <v>0.5</v>
      </c>
      <c r="G407" s="3" t="s">
        <v>61</v>
      </c>
      <c r="H407" s="3" t="s">
        <v>41</v>
      </c>
      <c r="I407" s="3" t="s">
        <v>61</v>
      </c>
      <c r="J407" s="3">
        <v>0.498</v>
      </c>
      <c r="K407" s="15">
        <f t="shared" si="9"/>
        <v>0.5</v>
      </c>
      <c r="L407" s="4">
        <v>45586</v>
      </c>
      <c r="M407" s="3" t="s">
        <v>62</v>
      </c>
      <c r="N407" s="3" t="s">
        <v>43</v>
      </c>
      <c r="O407" s="3" t="s">
        <v>41</v>
      </c>
      <c r="P407" s="7" t="s">
        <v>178</v>
      </c>
      <c r="Q407" s="3" t="s">
        <v>179</v>
      </c>
      <c r="R407" s="3">
        <v>6</v>
      </c>
      <c r="S407" s="3">
        <v>30</v>
      </c>
      <c r="T407" s="3">
        <v>3</v>
      </c>
      <c r="U407" s="3"/>
      <c r="V407" s="3"/>
      <c r="W407" s="3"/>
      <c r="X407" s="3">
        <v>600</v>
      </c>
      <c r="Y407" s="3"/>
      <c r="Z407" s="3" t="s">
        <v>46</v>
      </c>
      <c r="AA407" s="3"/>
      <c r="AB407" s="3" t="s">
        <v>41</v>
      </c>
      <c r="AC407" s="3" t="s">
        <v>180</v>
      </c>
      <c r="AD407" s="3" t="s">
        <v>133</v>
      </c>
      <c r="AE407" s="3" t="s">
        <v>41</v>
      </c>
      <c r="AF407" s="3" t="s">
        <v>70</v>
      </c>
      <c r="AG407" s="3" t="s">
        <v>183</v>
      </c>
      <c r="AH407" s="6" t="s">
        <v>50</v>
      </c>
      <c r="AI407" s="3"/>
      <c r="AJ407" s="3" t="s">
        <v>182</v>
      </c>
      <c r="AK407" s="3" t="s">
        <v>41</v>
      </c>
    </row>
    <row r="408" spans="1:37" ht="15">
      <c r="A408" s="3">
        <v>370</v>
      </c>
      <c r="B408" s="3">
        <v>329</v>
      </c>
      <c r="C408" s="3" t="s">
        <v>1714</v>
      </c>
      <c r="D408" s="3" t="s">
        <v>1715</v>
      </c>
      <c r="E408" s="3" t="s">
        <v>357</v>
      </c>
      <c r="F408" s="3">
        <v>20</v>
      </c>
      <c r="G408" s="3" t="s">
        <v>53</v>
      </c>
      <c r="H408" s="3" t="s">
        <v>48</v>
      </c>
      <c r="I408" s="3" t="s">
        <v>53</v>
      </c>
      <c r="J408" s="3">
        <v>20</v>
      </c>
      <c r="K408" s="15">
        <f t="shared" si="9"/>
        <v>20</v>
      </c>
      <c r="L408" s="4">
        <v>37226</v>
      </c>
      <c r="M408" s="3" t="s">
        <v>935</v>
      </c>
      <c r="N408" s="3" t="s">
        <v>54</v>
      </c>
      <c r="O408" s="3" t="s">
        <v>41</v>
      </c>
      <c r="P408" s="7" t="s">
        <v>1716</v>
      </c>
      <c r="Q408" s="3" t="s">
        <v>1717</v>
      </c>
      <c r="R408" s="3">
        <v>3</v>
      </c>
      <c r="S408" s="3">
        <v>10</v>
      </c>
      <c r="T408" s="3">
        <v>10</v>
      </c>
      <c r="U408" s="3">
        <v>10</v>
      </c>
      <c r="V408" s="3"/>
      <c r="W408" s="3"/>
      <c r="X408" s="3">
        <v>3000</v>
      </c>
      <c r="Y408" s="3"/>
      <c r="Z408" s="3" t="s">
        <v>46</v>
      </c>
      <c r="AA408" s="3" t="s">
        <v>1718</v>
      </c>
      <c r="AB408" s="3" t="s">
        <v>48</v>
      </c>
      <c r="AC408" s="3" t="s">
        <v>124</v>
      </c>
      <c r="AD408" s="3" t="s">
        <v>1250</v>
      </c>
      <c r="AE408" s="3" t="s">
        <v>41</v>
      </c>
      <c r="AF408" s="3" t="s">
        <v>1719</v>
      </c>
      <c r="AG408" s="3"/>
      <c r="AH408" s="6" t="s">
        <v>50</v>
      </c>
      <c r="AI408" s="3" t="s">
        <v>1720</v>
      </c>
      <c r="AJ408" s="3" t="s">
        <v>823</v>
      </c>
      <c r="AK408" s="3" t="s">
        <v>48</v>
      </c>
    </row>
    <row r="409" spans="1:37" ht="15">
      <c r="A409" s="3">
        <v>372</v>
      </c>
      <c r="B409" s="3">
        <v>334</v>
      </c>
      <c r="C409" s="3" t="s">
        <v>2473</v>
      </c>
      <c r="D409" s="3" t="s">
        <v>2474</v>
      </c>
      <c r="E409" s="3" t="s">
        <v>357</v>
      </c>
      <c r="F409" s="3">
        <v>0.02</v>
      </c>
      <c r="G409" s="3" t="s">
        <v>371</v>
      </c>
      <c r="H409" s="3" t="s">
        <v>48</v>
      </c>
      <c r="I409" s="3" t="s">
        <v>371</v>
      </c>
      <c r="J409" s="3">
        <v>0.02</v>
      </c>
      <c r="K409" s="15">
        <f t="shared" si="9"/>
        <v>0.02</v>
      </c>
      <c r="L409" s="4">
        <v>40450</v>
      </c>
      <c r="M409" s="3" t="s">
        <v>62</v>
      </c>
      <c r="N409" s="3" t="s">
        <v>897</v>
      </c>
      <c r="O409" s="3" t="s">
        <v>41</v>
      </c>
      <c r="P409" s="7" t="s">
        <v>2475</v>
      </c>
      <c r="Q409" s="3" t="s">
        <v>2476</v>
      </c>
      <c r="R409" s="3">
        <v>3</v>
      </c>
      <c r="S409" s="3">
        <v>10</v>
      </c>
      <c r="T409" s="3">
        <v>10</v>
      </c>
      <c r="U409" s="3"/>
      <c r="V409" s="3">
        <v>10</v>
      </c>
      <c r="W409" s="3"/>
      <c r="X409" s="3">
        <v>3000</v>
      </c>
      <c r="Y409" s="3"/>
      <c r="Z409" s="3" t="s">
        <v>46</v>
      </c>
      <c r="AA409" s="3"/>
      <c r="AB409" s="3" t="s">
        <v>48</v>
      </c>
      <c r="AC409" s="3" t="s">
        <v>171</v>
      </c>
      <c r="AD409" s="3" t="s">
        <v>2477</v>
      </c>
      <c r="AE409" s="3" t="s">
        <v>41</v>
      </c>
      <c r="AF409" s="3" t="s">
        <v>1187</v>
      </c>
      <c r="AG409" s="3" t="s">
        <v>2478</v>
      </c>
      <c r="AH409" s="6" t="s">
        <v>50</v>
      </c>
      <c r="AI409" s="3"/>
      <c r="AJ409" s="3" t="s">
        <v>2479</v>
      </c>
      <c r="AK409" s="3" t="s">
        <v>41</v>
      </c>
    </row>
    <row r="410" spans="1:37" ht="15">
      <c r="A410" s="3">
        <v>372</v>
      </c>
      <c r="B410" s="3">
        <v>334</v>
      </c>
      <c r="C410" s="3" t="s">
        <v>2473</v>
      </c>
      <c r="D410" s="3" t="s">
        <v>2474</v>
      </c>
      <c r="E410" s="3" t="s">
        <v>357</v>
      </c>
      <c r="F410" s="3">
        <v>0.02</v>
      </c>
      <c r="G410" s="3" t="s">
        <v>371</v>
      </c>
      <c r="H410" s="3" t="s">
        <v>48</v>
      </c>
      <c r="I410" s="3" t="s">
        <v>371</v>
      </c>
      <c r="J410" s="3">
        <v>0.02</v>
      </c>
      <c r="K410" s="15">
        <f t="shared" si="9"/>
        <v>0.02</v>
      </c>
      <c r="L410" s="4">
        <v>40450</v>
      </c>
      <c r="M410" s="3" t="s">
        <v>62</v>
      </c>
      <c r="N410" s="3" t="s">
        <v>274</v>
      </c>
      <c r="O410" s="3" t="s">
        <v>41</v>
      </c>
      <c r="P410" s="7" t="s">
        <v>2475</v>
      </c>
      <c r="Q410" s="3" t="s">
        <v>2476</v>
      </c>
      <c r="R410" s="3">
        <v>3</v>
      </c>
      <c r="S410" s="3">
        <v>10</v>
      </c>
      <c r="T410" s="3">
        <v>10</v>
      </c>
      <c r="U410" s="3"/>
      <c r="V410" s="3">
        <v>10</v>
      </c>
      <c r="W410" s="3"/>
      <c r="X410" s="3">
        <v>3000</v>
      </c>
      <c r="Y410" s="3"/>
      <c r="Z410" s="3" t="s">
        <v>46</v>
      </c>
      <c r="AA410" s="3"/>
      <c r="AB410" s="3" t="s">
        <v>48</v>
      </c>
      <c r="AC410" s="3" t="s">
        <v>171</v>
      </c>
      <c r="AD410" s="3" t="s">
        <v>2477</v>
      </c>
      <c r="AE410" s="3" t="s">
        <v>41</v>
      </c>
      <c r="AF410" s="3" t="s">
        <v>1187</v>
      </c>
      <c r="AG410" s="3" t="s">
        <v>2478</v>
      </c>
      <c r="AH410" s="6" t="s">
        <v>50</v>
      </c>
      <c r="AI410" s="3"/>
      <c r="AJ410" s="3" t="s">
        <v>2479</v>
      </c>
      <c r="AK410" s="3" t="s">
        <v>41</v>
      </c>
    </row>
    <row r="411" spans="1:37" ht="15">
      <c r="A411" s="3">
        <v>372</v>
      </c>
      <c r="B411" s="3">
        <v>334</v>
      </c>
      <c r="C411" s="3" t="s">
        <v>2473</v>
      </c>
      <c r="D411" s="3" t="s">
        <v>2474</v>
      </c>
      <c r="E411" s="3" t="s">
        <v>357</v>
      </c>
      <c r="F411" s="3">
        <v>0.02</v>
      </c>
      <c r="G411" s="3" t="s">
        <v>371</v>
      </c>
      <c r="H411" s="3" t="s">
        <v>48</v>
      </c>
      <c r="I411" s="3" t="s">
        <v>371</v>
      </c>
      <c r="J411" s="3">
        <v>0.02</v>
      </c>
      <c r="K411" s="15">
        <f t="shared" si="9"/>
        <v>0.02</v>
      </c>
      <c r="L411" s="4">
        <v>40450</v>
      </c>
      <c r="M411" s="3" t="s">
        <v>62</v>
      </c>
      <c r="N411" s="3" t="s">
        <v>333</v>
      </c>
      <c r="O411" s="3" t="s">
        <v>41</v>
      </c>
      <c r="P411" s="7" t="s">
        <v>2475</v>
      </c>
      <c r="Q411" s="3" t="s">
        <v>2476</v>
      </c>
      <c r="R411" s="3">
        <v>3</v>
      </c>
      <c r="S411" s="3">
        <v>10</v>
      </c>
      <c r="T411" s="3">
        <v>10</v>
      </c>
      <c r="U411" s="3"/>
      <c r="V411" s="3">
        <v>10</v>
      </c>
      <c r="W411" s="3"/>
      <c r="X411" s="3">
        <v>3000</v>
      </c>
      <c r="Y411" s="3"/>
      <c r="Z411" s="3" t="s">
        <v>46</v>
      </c>
      <c r="AA411" s="3"/>
      <c r="AB411" s="3" t="s">
        <v>48</v>
      </c>
      <c r="AC411" s="3" t="s">
        <v>171</v>
      </c>
      <c r="AD411" s="3" t="s">
        <v>2477</v>
      </c>
      <c r="AE411" s="3" t="s">
        <v>41</v>
      </c>
      <c r="AF411" s="3" t="s">
        <v>1187</v>
      </c>
      <c r="AG411" s="3" t="s">
        <v>2478</v>
      </c>
      <c r="AH411" s="6" t="s">
        <v>50</v>
      </c>
      <c r="AI411" s="3"/>
      <c r="AJ411" s="3" t="s">
        <v>2479</v>
      </c>
      <c r="AK411" s="3" t="s">
        <v>41</v>
      </c>
    </row>
    <row r="412" spans="1:37" ht="15">
      <c r="A412" s="3">
        <v>374</v>
      </c>
      <c r="B412" s="3">
        <v>337</v>
      </c>
      <c r="C412" s="3" t="s">
        <v>1733</v>
      </c>
      <c r="D412" s="3" t="s">
        <v>1734</v>
      </c>
      <c r="E412" s="3" t="s">
        <v>357</v>
      </c>
      <c r="F412" s="3">
        <v>3000</v>
      </c>
      <c r="G412" s="3" t="s">
        <v>364</v>
      </c>
      <c r="H412" s="3" t="s">
        <v>48</v>
      </c>
      <c r="I412" s="3" t="s">
        <v>364</v>
      </c>
      <c r="J412" s="3">
        <v>3000</v>
      </c>
      <c r="K412" s="15">
        <f t="shared" si="9"/>
        <v>3000</v>
      </c>
      <c r="L412" s="4">
        <v>37736</v>
      </c>
      <c r="M412" s="3" t="s">
        <v>1735</v>
      </c>
      <c r="N412" s="3" t="s">
        <v>120</v>
      </c>
      <c r="O412" s="3" t="s">
        <v>41</v>
      </c>
      <c r="P412" s="7" t="s">
        <v>1736</v>
      </c>
      <c r="Q412" s="3" t="s">
        <v>1737</v>
      </c>
      <c r="R412" s="3">
        <v>3</v>
      </c>
      <c r="S412" s="3">
        <v>10</v>
      </c>
      <c r="T412" s="3"/>
      <c r="U412" s="3"/>
      <c r="V412" s="3">
        <v>10</v>
      </c>
      <c r="W412" s="3"/>
      <c r="X412" s="3">
        <v>300</v>
      </c>
      <c r="Y412" s="3"/>
      <c r="Z412" s="3" t="s">
        <v>65</v>
      </c>
      <c r="AA412" s="3"/>
      <c r="AB412" s="3" t="s">
        <v>48</v>
      </c>
      <c r="AC412" s="3" t="s">
        <v>171</v>
      </c>
      <c r="AD412" s="3" t="s">
        <v>1738</v>
      </c>
      <c r="AE412" s="3" t="s">
        <v>41</v>
      </c>
      <c r="AF412" s="3" t="s">
        <v>303</v>
      </c>
      <c r="AG412" s="3"/>
      <c r="AH412" s="6" t="s">
        <v>50</v>
      </c>
      <c r="AI412" s="3" t="s">
        <v>1739</v>
      </c>
      <c r="AJ412" s="3" t="s">
        <v>823</v>
      </c>
      <c r="AK412" s="3" t="s">
        <v>48</v>
      </c>
    </row>
    <row r="413" spans="1:37" ht="15">
      <c r="A413" s="3">
        <v>375</v>
      </c>
      <c r="B413" s="3">
        <v>299</v>
      </c>
      <c r="C413" s="3" t="s">
        <v>1740</v>
      </c>
      <c r="D413" s="3" t="s">
        <v>1741</v>
      </c>
      <c r="E413" s="3" t="s">
        <v>357</v>
      </c>
      <c r="F413" s="3">
        <v>1</v>
      </c>
      <c r="G413" s="3" t="s">
        <v>53</v>
      </c>
      <c r="H413" s="3" t="s">
        <v>48</v>
      </c>
      <c r="I413" s="3" t="s">
        <v>53</v>
      </c>
      <c r="J413" s="3">
        <v>1</v>
      </c>
      <c r="K413" s="15">
        <f t="shared" si="9"/>
        <v>1</v>
      </c>
      <c r="L413" s="4">
        <v>37226</v>
      </c>
      <c r="M413" s="3" t="s">
        <v>62</v>
      </c>
      <c r="N413" s="3" t="s">
        <v>43</v>
      </c>
      <c r="O413" s="3" t="s">
        <v>41</v>
      </c>
      <c r="P413" s="7" t="s">
        <v>1742</v>
      </c>
      <c r="Q413" s="3" t="s">
        <v>1743</v>
      </c>
      <c r="R413" s="3">
        <v>3</v>
      </c>
      <c r="S413" s="3">
        <v>10</v>
      </c>
      <c r="T413" s="3"/>
      <c r="U413" s="3">
        <v>10</v>
      </c>
      <c r="V413" s="3"/>
      <c r="W413" s="3"/>
      <c r="X413" s="3">
        <v>300</v>
      </c>
      <c r="Y413" s="3"/>
      <c r="Z413" s="3" t="s">
        <v>65</v>
      </c>
      <c r="AA413" s="3"/>
      <c r="AB413" s="3" t="s">
        <v>41</v>
      </c>
      <c r="AC413" s="3" t="s">
        <v>1744</v>
      </c>
      <c r="AD413" s="3" t="s">
        <v>1745</v>
      </c>
      <c r="AE413" s="3" t="s">
        <v>41</v>
      </c>
      <c r="AF413" s="3" t="s">
        <v>1746</v>
      </c>
      <c r="AG413" s="3"/>
      <c r="AH413" s="6" t="s">
        <v>50</v>
      </c>
      <c r="AI413" s="3"/>
      <c r="AJ413" s="3" t="s">
        <v>1088</v>
      </c>
      <c r="AK413" s="3" t="s">
        <v>48</v>
      </c>
    </row>
    <row r="414" spans="1:37" ht="15">
      <c r="A414" s="3">
        <v>376</v>
      </c>
      <c r="B414" s="3">
        <v>338</v>
      </c>
      <c r="C414" s="3" t="s">
        <v>2463</v>
      </c>
      <c r="D414" s="3" t="s">
        <v>2464</v>
      </c>
      <c r="E414" s="3" t="s">
        <v>357</v>
      </c>
      <c r="F414" s="3">
        <v>2</v>
      </c>
      <c r="G414" s="3" t="s">
        <v>371</v>
      </c>
      <c r="H414" s="3" t="s">
        <v>48</v>
      </c>
      <c r="I414" s="3" t="s">
        <v>371</v>
      </c>
      <c r="J414" s="3">
        <v>2</v>
      </c>
      <c r="K414" s="15">
        <f t="shared" si="9"/>
        <v>2</v>
      </c>
      <c r="L414" s="4">
        <v>41183</v>
      </c>
      <c r="M414" s="3" t="s">
        <v>62</v>
      </c>
      <c r="N414" s="3" t="s">
        <v>43</v>
      </c>
      <c r="O414" s="3" t="s">
        <v>41</v>
      </c>
      <c r="P414" s="7" t="s">
        <v>2465</v>
      </c>
      <c r="Q414" s="3" t="s">
        <v>2466</v>
      </c>
      <c r="R414" s="3">
        <v>3</v>
      </c>
      <c r="S414" s="3">
        <v>10</v>
      </c>
      <c r="T414" s="3"/>
      <c r="U414" s="3">
        <v>10</v>
      </c>
      <c r="V414" s="3">
        <v>10</v>
      </c>
      <c r="W414" s="3"/>
      <c r="X414" s="3">
        <v>3000</v>
      </c>
      <c r="Y414" s="3"/>
      <c r="Z414" s="3" t="s">
        <v>65</v>
      </c>
      <c r="AA414" s="3"/>
      <c r="AB414" s="3" t="s">
        <v>48</v>
      </c>
      <c r="AC414" s="3" t="s">
        <v>171</v>
      </c>
      <c r="AD414" s="3" t="s">
        <v>1308</v>
      </c>
      <c r="AE414" s="3" t="s">
        <v>41</v>
      </c>
      <c r="AF414" s="3" t="s">
        <v>107</v>
      </c>
      <c r="AG414" s="3" t="s">
        <v>2461</v>
      </c>
      <c r="AH414" s="6" t="s">
        <v>50</v>
      </c>
      <c r="AI414" s="3"/>
      <c r="AJ414" s="3" t="s">
        <v>2467</v>
      </c>
      <c r="AK414" s="3" t="s">
        <v>41</v>
      </c>
    </row>
    <row r="415" spans="1:37" ht="15">
      <c r="A415" s="3">
        <v>377</v>
      </c>
      <c r="B415" s="3">
        <v>339</v>
      </c>
      <c r="C415" s="3" t="s">
        <v>1747</v>
      </c>
      <c r="D415" s="3" t="s">
        <v>1748</v>
      </c>
      <c r="E415" s="3" t="s">
        <v>357</v>
      </c>
      <c r="F415" s="3">
        <v>700</v>
      </c>
      <c r="G415" s="3" t="s">
        <v>364</v>
      </c>
      <c r="H415" s="3" t="s">
        <v>48</v>
      </c>
      <c r="I415" s="3" t="s">
        <v>364</v>
      </c>
      <c r="J415" s="3">
        <v>700</v>
      </c>
      <c r="K415" s="15">
        <f t="shared" si="9"/>
        <v>700</v>
      </c>
      <c r="L415" s="4">
        <v>35856</v>
      </c>
      <c r="M415" s="3" t="s">
        <v>86</v>
      </c>
      <c r="N415" s="3" t="s">
        <v>43</v>
      </c>
      <c r="O415" s="3" t="s">
        <v>41</v>
      </c>
      <c r="P415" s="7" t="s">
        <v>1749</v>
      </c>
      <c r="Q415" s="3" t="s">
        <v>1750</v>
      </c>
      <c r="R415" s="3">
        <v>3</v>
      </c>
      <c r="S415" s="3">
        <v>3</v>
      </c>
      <c r="T415" s="3"/>
      <c r="U415" s="3"/>
      <c r="V415" s="3"/>
      <c r="W415" s="3"/>
      <c r="X415" s="3">
        <v>10</v>
      </c>
      <c r="Y415" s="3"/>
      <c r="Z415" s="3" t="s">
        <v>190</v>
      </c>
      <c r="AA415" s="3"/>
      <c r="AB415" s="3" t="s">
        <v>41</v>
      </c>
      <c r="AC415" s="3" t="s">
        <v>1751</v>
      </c>
      <c r="AD415" s="3" t="s">
        <v>370</v>
      </c>
      <c r="AE415" s="3" t="s">
        <v>41</v>
      </c>
      <c r="AF415" s="3" t="s">
        <v>107</v>
      </c>
      <c r="AG415" s="3"/>
      <c r="AH415" s="6" t="s">
        <v>50</v>
      </c>
      <c r="AI415" s="3" t="s">
        <v>528</v>
      </c>
      <c r="AJ415" s="3" t="s">
        <v>823</v>
      </c>
      <c r="AK415" s="3" t="s">
        <v>48</v>
      </c>
    </row>
    <row r="416" spans="1:37" ht="15">
      <c r="A416" s="3">
        <v>380</v>
      </c>
      <c r="B416" s="3" t="s">
        <v>295</v>
      </c>
      <c r="C416" s="3" t="s">
        <v>296</v>
      </c>
      <c r="D416" s="3" t="s">
        <v>297</v>
      </c>
      <c r="E416" s="3" t="s">
        <v>357</v>
      </c>
      <c r="F416" s="3">
        <v>3.0000000000000001E-3</v>
      </c>
      <c r="G416" s="3" t="s">
        <v>371</v>
      </c>
      <c r="H416" s="3" t="s">
        <v>48</v>
      </c>
      <c r="I416" s="3" t="s">
        <v>371</v>
      </c>
      <c r="J416" s="3">
        <v>3.0000000000000001E-3</v>
      </c>
      <c r="K416" s="15">
        <f t="shared" si="9"/>
        <v>3.0000000000000001E-3</v>
      </c>
      <c r="L416" s="4">
        <v>45352</v>
      </c>
      <c r="M416" s="3" t="s">
        <v>62</v>
      </c>
      <c r="N416" s="3" t="s">
        <v>43</v>
      </c>
      <c r="O416" s="3" t="s">
        <v>41</v>
      </c>
      <c r="P416" s="125" t="s">
        <v>298</v>
      </c>
      <c r="Q416" s="3" t="s">
        <v>299</v>
      </c>
      <c r="R416" s="3">
        <v>3</v>
      </c>
      <c r="S416" s="3">
        <v>10</v>
      </c>
      <c r="T416" s="3"/>
      <c r="U416" s="3">
        <v>10</v>
      </c>
      <c r="V416" s="3">
        <v>10</v>
      </c>
      <c r="W416" s="3"/>
      <c r="X416" s="3">
        <v>3000</v>
      </c>
      <c r="Y416" s="3"/>
      <c r="Z416" s="3" t="s">
        <v>190</v>
      </c>
      <c r="AA416" s="3"/>
      <c r="AB416" s="3" t="s">
        <v>41</v>
      </c>
      <c r="AC416" s="3" t="s">
        <v>2275</v>
      </c>
      <c r="AD416" s="3" t="s">
        <v>219</v>
      </c>
      <c r="AE416" s="3" t="s">
        <v>41</v>
      </c>
      <c r="AF416" s="3" t="s">
        <v>107</v>
      </c>
      <c r="AG416" s="3"/>
      <c r="AH416" s="6" t="s">
        <v>50</v>
      </c>
      <c r="AI416" s="3"/>
      <c r="AJ416" s="3" t="s">
        <v>302</v>
      </c>
      <c r="AK416" s="3" t="s">
        <v>41</v>
      </c>
    </row>
    <row r="417" spans="1:37" ht="15">
      <c r="A417" s="3">
        <v>380</v>
      </c>
      <c r="B417" s="3" t="s">
        <v>295</v>
      </c>
      <c r="C417" s="3" t="s">
        <v>296</v>
      </c>
      <c r="D417" s="3" t="s">
        <v>297</v>
      </c>
      <c r="E417" s="3" t="s">
        <v>39</v>
      </c>
      <c r="F417" s="3">
        <v>0.7</v>
      </c>
      <c r="G417" s="3" t="s">
        <v>61</v>
      </c>
      <c r="H417" s="3" t="s">
        <v>41</v>
      </c>
      <c r="I417" s="3" t="s">
        <v>40</v>
      </c>
      <c r="J417" s="3">
        <v>0.5</v>
      </c>
      <c r="K417" s="15">
        <f t="shared" si="9"/>
        <v>0.5</v>
      </c>
      <c r="L417" s="4">
        <v>45413</v>
      </c>
      <c r="M417" s="3" t="s">
        <v>62</v>
      </c>
      <c r="N417" s="3" t="s">
        <v>43</v>
      </c>
      <c r="O417" s="3" t="s">
        <v>41</v>
      </c>
      <c r="P417" s="125" t="s">
        <v>298</v>
      </c>
      <c r="Q417" s="3" t="s">
        <v>299</v>
      </c>
      <c r="R417" s="3">
        <v>3</v>
      </c>
      <c r="S417" s="3">
        <v>10</v>
      </c>
      <c r="T417" s="3"/>
      <c r="U417" s="3"/>
      <c r="V417" s="3"/>
      <c r="W417" s="3"/>
      <c r="X417" s="3">
        <v>30</v>
      </c>
      <c r="Y417" s="3"/>
      <c r="Z417" s="3" t="s">
        <v>190</v>
      </c>
      <c r="AA417" s="3"/>
      <c r="AB417" s="3" t="s">
        <v>41</v>
      </c>
      <c r="AC417" s="3" t="s">
        <v>300</v>
      </c>
      <c r="AD417" s="3" t="s">
        <v>219</v>
      </c>
      <c r="AE417" s="3" t="s">
        <v>41</v>
      </c>
      <c r="AF417" s="3" t="s">
        <v>107</v>
      </c>
      <c r="AG417" s="3" t="s">
        <v>301</v>
      </c>
      <c r="AH417" s="6" t="s">
        <v>50</v>
      </c>
      <c r="AI417" s="3"/>
      <c r="AJ417" s="3" t="s">
        <v>302</v>
      </c>
      <c r="AK417" s="3" t="s">
        <v>41</v>
      </c>
    </row>
    <row r="418" spans="1:37" ht="15">
      <c r="A418" s="3">
        <v>380</v>
      </c>
      <c r="B418" s="3" t="s">
        <v>295</v>
      </c>
      <c r="C418" s="3" t="s">
        <v>296</v>
      </c>
      <c r="D418" s="3" t="s">
        <v>297</v>
      </c>
      <c r="E418" s="3" t="s">
        <v>39</v>
      </c>
      <c r="F418" s="3">
        <v>0.7</v>
      </c>
      <c r="G418" s="3" t="s">
        <v>61</v>
      </c>
      <c r="H418" s="3" t="s">
        <v>41</v>
      </c>
      <c r="I418" s="3" t="s">
        <v>61</v>
      </c>
      <c r="J418" s="3">
        <v>0.7</v>
      </c>
      <c r="K418" s="15">
        <f t="shared" si="9"/>
        <v>0.7</v>
      </c>
      <c r="L418" s="4">
        <v>45499</v>
      </c>
      <c r="M418" s="3" t="s">
        <v>62</v>
      </c>
      <c r="N418" s="3" t="s">
        <v>43</v>
      </c>
      <c r="O418" s="3" t="s">
        <v>41</v>
      </c>
      <c r="P418" s="125" t="s">
        <v>298</v>
      </c>
      <c r="Q418" s="3" t="s">
        <v>299</v>
      </c>
      <c r="R418" s="3">
        <v>3</v>
      </c>
      <c r="S418" s="3">
        <v>10</v>
      </c>
      <c r="T418" s="3"/>
      <c r="U418" s="3"/>
      <c r="V418" s="3"/>
      <c r="W418" s="3"/>
      <c r="X418" s="3">
        <v>30</v>
      </c>
      <c r="Y418" s="3"/>
      <c r="Z418" s="3" t="s">
        <v>190</v>
      </c>
      <c r="AA418" s="3"/>
      <c r="AB418" s="3" t="s">
        <v>41</v>
      </c>
      <c r="AC418" s="3" t="s">
        <v>300</v>
      </c>
      <c r="AD418" s="3" t="s">
        <v>219</v>
      </c>
      <c r="AE418" s="3" t="s">
        <v>41</v>
      </c>
      <c r="AF418" s="3" t="s">
        <v>303</v>
      </c>
      <c r="AG418" s="3" t="s">
        <v>304</v>
      </c>
      <c r="AH418" s="6" t="s">
        <v>50</v>
      </c>
      <c r="AI418" s="3"/>
      <c r="AJ418" s="3" t="s">
        <v>302</v>
      </c>
      <c r="AK418" s="3" t="s">
        <v>41</v>
      </c>
    </row>
    <row r="419" spans="1:37" ht="15">
      <c r="A419" s="3">
        <v>381</v>
      </c>
      <c r="B419" s="3">
        <v>427</v>
      </c>
      <c r="C419" s="3" t="s">
        <v>305</v>
      </c>
      <c r="D419" s="3" t="s">
        <v>306</v>
      </c>
      <c r="E419" s="3" t="s">
        <v>39</v>
      </c>
      <c r="F419" s="3">
        <v>2.8</v>
      </c>
      <c r="G419" s="3" t="s">
        <v>61</v>
      </c>
      <c r="H419" s="3" t="s">
        <v>41</v>
      </c>
      <c r="I419" s="3" t="s">
        <v>40</v>
      </c>
      <c r="J419" s="3">
        <v>2</v>
      </c>
      <c r="K419" s="15">
        <f t="shared" si="9"/>
        <v>2</v>
      </c>
      <c r="L419" s="4">
        <v>45413</v>
      </c>
      <c r="M419" s="3" t="s">
        <v>62</v>
      </c>
      <c r="N419" s="3" t="s">
        <v>43</v>
      </c>
      <c r="O419" s="3" t="s">
        <v>41</v>
      </c>
      <c r="P419" s="125" t="s">
        <v>307</v>
      </c>
      <c r="Q419" s="3" t="s">
        <v>308</v>
      </c>
      <c r="R419" s="3">
        <v>3</v>
      </c>
      <c r="S419" s="3">
        <v>10</v>
      </c>
      <c r="T419" s="3">
        <v>10</v>
      </c>
      <c r="U419" s="3"/>
      <c r="V419" s="3"/>
      <c r="W419" s="3"/>
      <c r="X419" s="3">
        <v>300</v>
      </c>
      <c r="Y419" s="3"/>
      <c r="Z419" s="3" t="s">
        <v>46</v>
      </c>
      <c r="AA419" s="3"/>
      <c r="AB419" s="3" t="s">
        <v>41</v>
      </c>
      <c r="AC419" s="3" t="s">
        <v>309</v>
      </c>
      <c r="AD419" s="3" t="s">
        <v>310</v>
      </c>
      <c r="AE419" s="3" t="s">
        <v>41</v>
      </c>
      <c r="AF419" s="3" t="s">
        <v>107</v>
      </c>
      <c r="AG419" s="3"/>
      <c r="AH419" s="6" t="s">
        <v>50</v>
      </c>
      <c r="AI419" s="3"/>
      <c r="AJ419" s="3" t="s">
        <v>311</v>
      </c>
      <c r="AK419" s="3" t="s">
        <v>41</v>
      </c>
    </row>
    <row r="420" spans="1:37" ht="15">
      <c r="A420" s="3">
        <v>381</v>
      </c>
      <c r="B420" s="3">
        <v>427</v>
      </c>
      <c r="C420" s="3" t="s">
        <v>305</v>
      </c>
      <c r="D420" s="3" t="s">
        <v>306</v>
      </c>
      <c r="E420" s="3" t="s">
        <v>39</v>
      </c>
      <c r="F420" s="3">
        <v>2.8</v>
      </c>
      <c r="G420" s="3" t="s">
        <v>61</v>
      </c>
      <c r="H420" s="3" t="s">
        <v>41</v>
      </c>
      <c r="I420" s="3" t="s">
        <v>61</v>
      </c>
      <c r="J420" s="3">
        <v>2.8</v>
      </c>
      <c r="K420" s="15">
        <f t="shared" si="9"/>
        <v>2.8</v>
      </c>
      <c r="L420" s="4">
        <v>45499</v>
      </c>
      <c r="M420" s="3" t="s">
        <v>62</v>
      </c>
      <c r="N420" s="3" t="s">
        <v>43</v>
      </c>
      <c r="O420" s="3" t="s">
        <v>41</v>
      </c>
      <c r="P420" s="125" t="s">
        <v>307</v>
      </c>
      <c r="Q420" s="3" t="s">
        <v>308</v>
      </c>
      <c r="R420" s="3">
        <v>3</v>
      </c>
      <c r="S420" s="3">
        <v>10</v>
      </c>
      <c r="T420" s="3">
        <v>10</v>
      </c>
      <c r="U420" s="3"/>
      <c r="V420" s="3"/>
      <c r="W420" s="3"/>
      <c r="X420" s="3">
        <v>300</v>
      </c>
      <c r="Y420" s="3"/>
      <c r="Z420" s="3" t="s">
        <v>46</v>
      </c>
      <c r="AA420" s="3"/>
      <c r="AB420" s="3" t="s">
        <v>41</v>
      </c>
      <c r="AC420" s="3" t="s">
        <v>309</v>
      </c>
      <c r="AD420" s="3" t="s">
        <v>310</v>
      </c>
      <c r="AE420" s="3" t="s">
        <v>41</v>
      </c>
      <c r="AF420" s="3" t="s">
        <v>222</v>
      </c>
      <c r="AG420" s="3" t="s">
        <v>312</v>
      </c>
      <c r="AH420" s="6" t="s">
        <v>50</v>
      </c>
      <c r="AI420" s="3"/>
      <c r="AJ420" s="3" t="s">
        <v>311</v>
      </c>
      <c r="AK420" s="3" t="s">
        <v>41</v>
      </c>
    </row>
    <row r="421" spans="1:37" ht="15">
      <c r="A421" s="3">
        <v>382</v>
      </c>
      <c r="B421" s="3" t="s">
        <v>2276</v>
      </c>
      <c r="C421" s="3" t="s">
        <v>2277</v>
      </c>
      <c r="D421" s="3" t="s">
        <v>2278</v>
      </c>
      <c r="E421" s="3" t="s">
        <v>357</v>
      </c>
      <c r="F421" s="3">
        <v>30</v>
      </c>
      <c r="G421" s="3" t="s">
        <v>364</v>
      </c>
      <c r="H421" s="3" t="s">
        <v>48</v>
      </c>
      <c r="I421" s="3" t="s">
        <v>364</v>
      </c>
      <c r="J421" s="3">
        <v>30</v>
      </c>
      <c r="K421" s="15">
        <f t="shared" si="9"/>
        <v>30</v>
      </c>
      <c r="L421" s="4">
        <v>40081</v>
      </c>
      <c r="M421" s="3" t="s">
        <v>62</v>
      </c>
      <c r="N421" s="3" t="s">
        <v>97</v>
      </c>
      <c r="O421" s="3" t="s">
        <v>41</v>
      </c>
      <c r="P421" s="125" t="s">
        <v>2279</v>
      </c>
      <c r="Q421" s="3" t="s">
        <v>2280</v>
      </c>
      <c r="R421" s="3">
        <v>3</v>
      </c>
      <c r="S421" s="3">
        <v>10</v>
      </c>
      <c r="T421" s="3"/>
      <c r="U421" s="3">
        <v>10</v>
      </c>
      <c r="V421" s="3">
        <v>10</v>
      </c>
      <c r="W421" s="3"/>
      <c r="X421" s="3">
        <v>3000</v>
      </c>
      <c r="Y421" s="3"/>
      <c r="Z421" s="3" t="s">
        <v>123</v>
      </c>
      <c r="AA421" s="3"/>
      <c r="AB421" s="3" t="s">
        <v>48</v>
      </c>
      <c r="AC421" s="3" t="s">
        <v>171</v>
      </c>
      <c r="AD421" s="3" t="s">
        <v>2281</v>
      </c>
      <c r="AE421" s="3" t="s">
        <v>41</v>
      </c>
      <c r="AF421" s="3" t="s">
        <v>107</v>
      </c>
      <c r="AG421" s="3"/>
      <c r="AH421" s="6" t="s">
        <v>50</v>
      </c>
      <c r="AI421" s="3"/>
      <c r="AJ421" s="3" t="s">
        <v>2151</v>
      </c>
      <c r="AK421" s="3" t="s">
        <v>41</v>
      </c>
    </row>
    <row r="422" spans="1:37" ht="15">
      <c r="A422" s="3">
        <v>390</v>
      </c>
      <c r="B422" s="3">
        <v>346</v>
      </c>
      <c r="C422" s="3" t="s">
        <v>544</v>
      </c>
      <c r="D422" s="3" t="s">
        <v>545</v>
      </c>
      <c r="E422" s="3" t="s">
        <v>357</v>
      </c>
      <c r="F422" s="3">
        <v>3600</v>
      </c>
      <c r="G422" s="3" t="s">
        <v>40</v>
      </c>
      <c r="H422" s="3" t="s">
        <v>41</v>
      </c>
      <c r="I422" s="3" t="s">
        <v>53</v>
      </c>
      <c r="J422" s="3">
        <v>8000</v>
      </c>
      <c r="K422" s="15">
        <f t="shared" si="9"/>
        <v>8000</v>
      </c>
      <c r="L422" s="4">
        <v>36557</v>
      </c>
      <c r="M422" s="3" t="s">
        <v>86</v>
      </c>
      <c r="N422" s="3" t="s">
        <v>333</v>
      </c>
      <c r="O422" s="3" t="s">
        <v>41</v>
      </c>
      <c r="P422" s="7" t="s">
        <v>546</v>
      </c>
      <c r="Q422" s="3" t="s">
        <v>547</v>
      </c>
      <c r="R422" s="3">
        <v>3</v>
      </c>
      <c r="S422" s="3">
        <v>10</v>
      </c>
      <c r="T422" s="3"/>
      <c r="U422" s="3"/>
      <c r="V422" s="3"/>
      <c r="W422" s="3"/>
      <c r="X422" s="3">
        <v>30</v>
      </c>
      <c r="Y422" s="3"/>
      <c r="Z422" s="3" t="s">
        <v>65</v>
      </c>
      <c r="AA422" s="3"/>
      <c r="AB422" s="3" t="s">
        <v>48</v>
      </c>
      <c r="AC422" s="3" t="s">
        <v>171</v>
      </c>
      <c r="AD422" s="3" t="s">
        <v>459</v>
      </c>
      <c r="AE422" s="3" t="s">
        <v>41</v>
      </c>
      <c r="AF422" s="3" t="s">
        <v>107</v>
      </c>
      <c r="AG422" s="3"/>
      <c r="AH422" s="6" t="s">
        <v>50</v>
      </c>
      <c r="AI422" s="3" t="s">
        <v>548</v>
      </c>
      <c r="AJ422" s="3" t="s">
        <v>549</v>
      </c>
      <c r="AK422" s="3" t="s">
        <v>41</v>
      </c>
    </row>
    <row r="423" spans="1:37" ht="15">
      <c r="A423" s="3">
        <v>390</v>
      </c>
      <c r="B423" s="3">
        <v>346</v>
      </c>
      <c r="C423" s="3" t="s">
        <v>544</v>
      </c>
      <c r="D423" s="3" t="s">
        <v>545</v>
      </c>
      <c r="E423" s="3" t="s">
        <v>357</v>
      </c>
      <c r="F423" s="3">
        <v>3600</v>
      </c>
      <c r="G423" s="3" t="s">
        <v>40</v>
      </c>
      <c r="H423" s="3" t="s">
        <v>41</v>
      </c>
      <c r="I423" s="3" t="s">
        <v>53</v>
      </c>
      <c r="J423" s="3">
        <v>8000</v>
      </c>
      <c r="K423" s="15">
        <f t="shared" si="9"/>
        <v>8000</v>
      </c>
      <c r="L423" s="4">
        <v>36557</v>
      </c>
      <c r="M423" s="3" t="s">
        <v>86</v>
      </c>
      <c r="N423" s="3" t="s">
        <v>54</v>
      </c>
      <c r="O423" s="3" t="s">
        <v>41</v>
      </c>
      <c r="P423" s="7" t="s">
        <v>546</v>
      </c>
      <c r="Q423" s="3" t="s">
        <v>547</v>
      </c>
      <c r="R423" s="3">
        <v>3</v>
      </c>
      <c r="S423" s="3">
        <v>10</v>
      </c>
      <c r="T423" s="3"/>
      <c r="U423" s="3"/>
      <c r="V423" s="3"/>
      <c r="W423" s="3"/>
      <c r="X423" s="3">
        <v>30</v>
      </c>
      <c r="Y423" s="3"/>
      <c r="Z423" s="3" t="s">
        <v>65</v>
      </c>
      <c r="AA423" s="3"/>
      <c r="AB423" s="3" t="s">
        <v>41</v>
      </c>
      <c r="AC423" s="3" t="s">
        <v>171</v>
      </c>
      <c r="AD423" s="3" t="s">
        <v>459</v>
      </c>
      <c r="AE423" s="3" t="s">
        <v>41</v>
      </c>
      <c r="AF423" s="3" t="s">
        <v>107</v>
      </c>
      <c r="AG423" s="3"/>
      <c r="AH423" s="6" t="s">
        <v>50</v>
      </c>
      <c r="AI423" s="3" t="s">
        <v>548</v>
      </c>
      <c r="AJ423" s="3" t="s">
        <v>549</v>
      </c>
      <c r="AK423" s="3" t="s">
        <v>41</v>
      </c>
    </row>
    <row r="424" spans="1:37" ht="15">
      <c r="A424" s="3">
        <v>390</v>
      </c>
      <c r="B424" s="3">
        <v>346</v>
      </c>
      <c r="C424" s="3" t="s">
        <v>544</v>
      </c>
      <c r="D424" s="3" t="s">
        <v>545</v>
      </c>
      <c r="E424" s="3" t="s">
        <v>357</v>
      </c>
      <c r="F424" s="3">
        <v>3600</v>
      </c>
      <c r="G424" s="3" t="s">
        <v>40</v>
      </c>
      <c r="H424" s="3" t="s">
        <v>41</v>
      </c>
      <c r="I424" s="3" t="s">
        <v>364</v>
      </c>
      <c r="J424" s="3">
        <v>3000</v>
      </c>
      <c r="K424" s="15">
        <f t="shared" si="9"/>
        <v>3000</v>
      </c>
      <c r="L424" s="4">
        <v>34213</v>
      </c>
      <c r="M424" s="3" t="s">
        <v>62</v>
      </c>
      <c r="N424" s="3" t="s">
        <v>333</v>
      </c>
      <c r="O424" s="3" t="s">
        <v>41</v>
      </c>
      <c r="P424" s="7" t="s">
        <v>550</v>
      </c>
      <c r="Q424" s="3" t="s">
        <v>551</v>
      </c>
      <c r="R424" s="3">
        <v>3</v>
      </c>
      <c r="S424" s="3">
        <v>10</v>
      </c>
      <c r="T424" s="3"/>
      <c r="U424" s="3"/>
      <c r="V424" s="3">
        <v>3</v>
      </c>
      <c r="W424" s="3"/>
      <c r="X424" s="3">
        <v>100</v>
      </c>
      <c r="Y424" s="3"/>
      <c r="Z424" s="3" t="s">
        <v>65</v>
      </c>
      <c r="AA424" s="3"/>
      <c r="AB424" s="3" t="s">
        <v>48</v>
      </c>
      <c r="AC424" s="3" t="s">
        <v>171</v>
      </c>
      <c r="AD424" s="3" t="s">
        <v>459</v>
      </c>
      <c r="AE424" s="3" t="s">
        <v>41</v>
      </c>
      <c r="AF424" s="3" t="s">
        <v>107</v>
      </c>
      <c r="AG424" s="3"/>
      <c r="AH424" s="6" t="s">
        <v>50</v>
      </c>
      <c r="AI424" s="3"/>
      <c r="AJ424" s="3" t="s">
        <v>549</v>
      </c>
      <c r="AK424" s="3" t="s">
        <v>41</v>
      </c>
    </row>
    <row r="425" spans="1:37" ht="15">
      <c r="A425" s="3">
        <v>390</v>
      </c>
      <c r="B425" s="3">
        <v>346</v>
      </c>
      <c r="C425" s="3" t="s">
        <v>544</v>
      </c>
      <c r="D425" s="3" t="s">
        <v>545</v>
      </c>
      <c r="E425" s="3" t="s">
        <v>357</v>
      </c>
      <c r="F425" s="3">
        <v>3600</v>
      </c>
      <c r="G425" s="3" t="s">
        <v>40</v>
      </c>
      <c r="H425" s="3" t="s">
        <v>41</v>
      </c>
      <c r="I425" s="3" t="s">
        <v>364</v>
      </c>
      <c r="J425" s="3">
        <v>3000</v>
      </c>
      <c r="K425" s="15">
        <f t="shared" si="9"/>
        <v>3000</v>
      </c>
      <c r="L425" s="4">
        <v>34213</v>
      </c>
      <c r="M425" s="3" t="s">
        <v>62</v>
      </c>
      <c r="N425" s="3" t="s">
        <v>274</v>
      </c>
      <c r="O425" s="3" t="s">
        <v>41</v>
      </c>
      <c r="P425" s="7" t="s">
        <v>550</v>
      </c>
      <c r="Q425" s="3" t="s">
        <v>552</v>
      </c>
      <c r="R425" s="3">
        <v>3</v>
      </c>
      <c r="S425" s="3">
        <v>10</v>
      </c>
      <c r="T425" s="3"/>
      <c r="U425" s="3"/>
      <c r="V425" s="3">
        <v>3</v>
      </c>
      <c r="W425" s="3"/>
      <c r="X425" s="3">
        <v>100</v>
      </c>
      <c r="Y425" s="3"/>
      <c r="Z425" s="3" t="s">
        <v>65</v>
      </c>
      <c r="AA425" s="3"/>
      <c r="AB425" s="3" t="s">
        <v>48</v>
      </c>
      <c r="AC425" s="3" t="s">
        <v>171</v>
      </c>
      <c r="AD425" s="3" t="s">
        <v>459</v>
      </c>
      <c r="AE425" s="3" t="s">
        <v>41</v>
      </c>
      <c r="AF425" s="3" t="s">
        <v>107</v>
      </c>
      <c r="AG425" s="3"/>
      <c r="AH425" s="6" t="s">
        <v>50</v>
      </c>
      <c r="AI425" s="3"/>
      <c r="AJ425" s="3" t="s">
        <v>549</v>
      </c>
      <c r="AK425" s="3" t="s">
        <v>41</v>
      </c>
    </row>
    <row r="426" spans="1:37" ht="15">
      <c r="A426" s="3">
        <v>390</v>
      </c>
      <c r="B426" s="3">
        <v>346</v>
      </c>
      <c r="C426" s="3" t="s">
        <v>544</v>
      </c>
      <c r="D426" s="3" t="s">
        <v>545</v>
      </c>
      <c r="E426" s="3" t="s">
        <v>357</v>
      </c>
      <c r="F426" s="3">
        <v>3600</v>
      </c>
      <c r="G426" s="3" t="s">
        <v>40</v>
      </c>
      <c r="H426" s="3" t="s">
        <v>41</v>
      </c>
      <c r="I426" s="3" t="s">
        <v>364</v>
      </c>
      <c r="J426" s="3">
        <v>3000</v>
      </c>
      <c r="K426" s="15">
        <f t="shared" si="9"/>
        <v>3000</v>
      </c>
      <c r="L426" s="4">
        <v>34213</v>
      </c>
      <c r="M426" s="3" t="s">
        <v>62</v>
      </c>
      <c r="N426" s="3" t="s">
        <v>54</v>
      </c>
      <c r="O426" s="3" t="s">
        <v>41</v>
      </c>
      <c r="P426" s="7" t="s">
        <v>550</v>
      </c>
      <c r="Q426" s="3" t="s">
        <v>553</v>
      </c>
      <c r="R426" s="3">
        <v>3</v>
      </c>
      <c r="S426" s="3">
        <v>10</v>
      </c>
      <c r="T426" s="3"/>
      <c r="U426" s="3"/>
      <c r="V426" s="3">
        <v>3</v>
      </c>
      <c r="W426" s="3"/>
      <c r="X426" s="3">
        <v>100</v>
      </c>
      <c r="Y426" s="3"/>
      <c r="Z426" s="3" t="s">
        <v>65</v>
      </c>
      <c r="AA426" s="3"/>
      <c r="AB426" s="3" t="s">
        <v>48</v>
      </c>
      <c r="AC426" s="3" t="s">
        <v>171</v>
      </c>
      <c r="AD426" s="3" t="s">
        <v>459</v>
      </c>
      <c r="AE426" s="3" t="s">
        <v>41</v>
      </c>
      <c r="AF426" s="3" t="s">
        <v>107</v>
      </c>
      <c r="AG426" s="3"/>
      <c r="AH426" s="6" t="s">
        <v>50</v>
      </c>
      <c r="AI426" s="3"/>
      <c r="AJ426" s="3" t="s">
        <v>549</v>
      </c>
      <c r="AK426" s="3" t="s">
        <v>41</v>
      </c>
    </row>
    <row r="427" spans="1:37" ht="15">
      <c r="A427" s="3">
        <v>390</v>
      </c>
      <c r="B427" s="3">
        <v>346</v>
      </c>
      <c r="C427" s="3" t="s">
        <v>544</v>
      </c>
      <c r="D427" s="3" t="s">
        <v>545</v>
      </c>
      <c r="E427" s="3" t="s">
        <v>357</v>
      </c>
      <c r="F427" s="3">
        <v>3600</v>
      </c>
      <c r="G427" s="3" t="s">
        <v>40</v>
      </c>
      <c r="H427" s="3" t="s">
        <v>41</v>
      </c>
      <c r="I427" s="3" t="s">
        <v>53</v>
      </c>
      <c r="J427" s="3">
        <v>8000</v>
      </c>
      <c r="K427" s="15">
        <f t="shared" si="9"/>
        <v>8000</v>
      </c>
      <c r="L427" s="4">
        <v>36557</v>
      </c>
      <c r="M427" s="3" t="s">
        <v>86</v>
      </c>
      <c r="N427" s="3" t="s">
        <v>274</v>
      </c>
      <c r="O427" s="3" t="s">
        <v>41</v>
      </c>
      <c r="P427" s="7" t="s">
        <v>546</v>
      </c>
      <c r="Q427" s="3" t="s">
        <v>547</v>
      </c>
      <c r="R427" s="3">
        <v>3</v>
      </c>
      <c r="S427" s="3">
        <v>10</v>
      </c>
      <c r="T427" s="3"/>
      <c r="U427" s="3"/>
      <c r="V427" s="3"/>
      <c r="W427" s="3"/>
      <c r="X427" s="3">
        <v>30</v>
      </c>
      <c r="Y427" s="3"/>
      <c r="Z427" s="3" t="s">
        <v>65</v>
      </c>
      <c r="AA427" s="3"/>
      <c r="AB427" s="3" t="s">
        <v>41</v>
      </c>
      <c r="AC427" s="3" t="s">
        <v>171</v>
      </c>
      <c r="AD427" s="3" t="s">
        <v>459</v>
      </c>
      <c r="AE427" s="3" t="s">
        <v>41</v>
      </c>
      <c r="AF427" s="3" t="s">
        <v>107</v>
      </c>
      <c r="AG427" s="3"/>
      <c r="AH427" s="6" t="s">
        <v>50</v>
      </c>
      <c r="AI427" s="3"/>
      <c r="AJ427" s="3" t="s">
        <v>549</v>
      </c>
      <c r="AK427" s="3" t="s">
        <v>41</v>
      </c>
    </row>
    <row r="428" spans="1:37" ht="15">
      <c r="A428" s="3">
        <v>390</v>
      </c>
      <c r="B428" s="3">
        <v>346</v>
      </c>
      <c r="C428" s="3" t="s">
        <v>544</v>
      </c>
      <c r="D428" s="3" t="s">
        <v>545</v>
      </c>
      <c r="E428" s="3" t="s">
        <v>357</v>
      </c>
      <c r="F428" s="3">
        <v>3600</v>
      </c>
      <c r="G428" s="3" t="s">
        <v>40</v>
      </c>
      <c r="H428" s="3" t="s">
        <v>41</v>
      </c>
      <c r="I428" s="3" t="s">
        <v>40</v>
      </c>
      <c r="J428" s="3">
        <v>3600</v>
      </c>
      <c r="K428" s="15">
        <f t="shared" si="9"/>
        <v>3600</v>
      </c>
      <c r="L428" s="4">
        <v>45170</v>
      </c>
      <c r="M428" s="3" t="s">
        <v>62</v>
      </c>
      <c r="N428" s="3" t="s">
        <v>333</v>
      </c>
      <c r="O428" s="3" t="s">
        <v>41</v>
      </c>
      <c r="P428" s="7" t="s">
        <v>554</v>
      </c>
      <c r="Q428" s="3" t="s">
        <v>555</v>
      </c>
      <c r="R428" s="3">
        <v>3</v>
      </c>
      <c r="S428" s="3">
        <v>10</v>
      </c>
      <c r="T428" s="3"/>
      <c r="U428" s="3"/>
      <c r="V428" s="3"/>
      <c r="W428" s="3"/>
      <c r="X428" s="3">
        <v>30</v>
      </c>
      <c r="Y428" s="3"/>
      <c r="Z428" s="3" t="s">
        <v>65</v>
      </c>
      <c r="AA428" s="3"/>
      <c r="AB428" s="3" t="s">
        <v>41</v>
      </c>
      <c r="AC428" s="3" t="s">
        <v>556</v>
      </c>
      <c r="AD428" s="3" t="s">
        <v>459</v>
      </c>
      <c r="AE428" s="3" t="s">
        <v>41</v>
      </c>
      <c r="AF428" s="3" t="s">
        <v>107</v>
      </c>
      <c r="AG428" s="3"/>
      <c r="AH428" s="6" t="s">
        <v>50</v>
      </c>
      <c r="AI428" s="3"/>
      <c r="AJ428" s="3" t="s">
        <v>549</v>
      </c>
      <c r="AK428" s="3" t="s">
        <v>41</v>
      </c>
    </row>
    <row r="429" spans="1:37" ht="15">
      <c r="A429" s="3">
        <v>390</v>
      </c>
      <c r="B429" s="3">
        <v>346</v>
      </c>
      <c r="C429" s="3" t="s">
        <v>544</v>
      </c>
      <c r="D429" s="3" t="s">
        <v>545</v>
      </c>
      <c r="E429" s="3" t="s">
        <v>39</v>
      </c>
      <c r="F429" s="3">
        <v>7200</v>
      </c>
      <c r="G429" s="3" t="s">
        <v>40</v>
      </c>
      <c r="H429" s="3" t="s">
        <v>48</v>
      </c>
      <c r="I429" s="3" t="s">
        <v>40</v>
      </c>
      <c r="J429" s="3">
        <v>7200</v>
      </c>
      <c r="K429" s="15">
        <f t="shared" si="9"/>
        <v>7200</v>
      </c>
      <c r="L429" s="4">
        <v>45170</v>
      </c>
      <c r="M429" s="3" t="s">
        <v>62</v>
      </c>
      <c r="N429" s="3" t="s">
        <v>97</v>
      </c>
      <c r="O429" s="3" t="s">
        <v>41</v>
      </c>
      <c r="P429" s="7" t="s">
        <v>1752</v>
      </c>
      <c r="Q429" s="3" t="s">
        <v>1753</v>
      </c>
      <c r="R429" s="3">
        <v>3</v>
      </c>
      <c r="S429" s="3">
        <v>10</v>
      </c>
      <c r="T429" s="3"/>
      <c r="U429" s="3"/>
      <c r="V429" s="3"/>
      <c r="W429" s="3"/>
      <c r="X429" s="3">
        <v>30</v>
      </c>
      <c r="Y429" s="3"/>
      <c r="Z429" s="3" t="s">
        <v>190</v>
      </c>
      <c r="AA429" s="3"/>
      <c r="AB429" s="3" t="s">
        <v>41</v>
      </c>
      <c r="AC429" s="3" t="s">
        <v>556</v>
      </c>
      <c r="AD429" s="3" t="s">
        <v>133</v>
      </c>
      <c r="AE429" s="3" t="s">
        <v>41</v>
      </c>
      <c r="AF429" s="3" t="s">
        <v>303</v>
      </c>
      <c r="AG429" s="3"/>
      <c r="AH429" s="6" t="s">
        <v>50</v>
      </c>
      <c r="AI429" s="3"/>
      <c r="AJ429" s="3" t="s">
        <v>549</v>
      </c>
      <c r="AK429" s="3" t="s">
        <v>41</v>
      </c>
    </row>
    <row r="430" spans="1:37" ht="15">
      <c r="A430" s="3">
        <v>400</v>
      </c>
      <c r="B430" s="3">
        <v>572</v>
      </c>
      <c r="C430" s="3">
        <v>572</v>
      </c>
      <c r="D430" s="3" t="s">
        <v>1894</v>
      </c>
      <c r="E430" s="3" t="s">
        <v>357</v>
      </c>
      <c r="F430" s="3">
        <v>0.03</v>
      </c>
      <c r="G430" s="3" t="s">
        <v>40</v>
      </c>
      <c r="H430" s="3" t="s">
        <v>48</v>
      </c>
      <c r="I430" s="3" t="s">
        <v>40</v>
      </c>
      <c r="J430" s="3">
        <v>0.03</v>
      </c>
      <c r="K430" s="15">
        <f t="shared" si="9"/>
        <v>0.03</v>
      </c>
      <c r="L430" s="4">
        <v>38231</v>
      </c>
      <c r="M430" s="3" t="s">
        <v>86</v>
      </c>
      <c r="N430" s="3" t="s">
        <v>43</v>
      </c>
      <c r="O430" s="3" t="s">
        <v>41</v>
      </c>
      <c r="P430" s="7" t="s">
        <v>1895</v>
      </c>
      <c r="Q430" s="3" t="s">
        <v>1896</v>
      </c>
      <c r="R430" s="3">
        <v>3</v>
      </c>
      <c r="S430" s="3">
        <v>10</v>
      </c>
      <c r="T430" s="3">
        <v>1</v>
      </c>
      <c r="U430" s="3">
        <v>1</v>
      </c>
      <c r="V430" s="3">
        <v>1</v>
      </c>
      <c r="W430" s="3"/>
      <c r="X430" s="3">
        <v>30</v>
      </c>
      <c r="Y430" s="3"/>
      <c r="Z430" s="3" t="s">
        <v>114</v>
      </c>
      <c r="AA430" s="3"/>
      <c r="AB430" s="3" t="s">
        <v>41</v>
      </c>
      <c r="AC430" s="3" t="s">
        <v>1897</v>
      </c>
      <c r="AD430" s="3" t="s">
        <v>370</v>
      </c>
      <c r="AE430" s="3" t="s">
        <v>41</v>
      </c>
      <c r="AF430" s="3" t="s">
        <v>107</v>
      </c>
      <c r="AG430" s="3" t="s">
        <v>1898</v>
      </c>
      <c r="AH430" s="6" t="s">
        <v>50</v>
      </c>
      <c r="AI430" s="3"/>
      <c r="AJ430" s="3" t="s">
        <v>1088</v>
      </c>
      <c r="AK430" s="3" t="s">
        <v>48</v>
      </c>
    </row>
    <row r="431" spans="1:37" ht="15">
      <c r="A431" s="3">
        <v>408</v>
      </c>
      <c r="B431" s="3">
        <v>364</v>
      </c>
      <c r="C431" s="3" t="s">
        <v>184</v>
      </c>
      <c r="D431" s="3" t="s">
        <v>185</v>
      </c>
      <c r="E431" s="3" t="s">
        <v>357</v>
      </c>
      <c r="F431" s="3">
        <v>1.4E-2</v>
      </c>
      <c r="G431" s="3" t="s">
        <v>53</v>
      </c>
      <c r="H431" s="3" t="s">
        <v>48</v>
      </c>
      <c r="I431" s="3" t="s">
        <v>53</v>
      </c>
      <c r="J431" s="3">
        <v>1.4E-2</v>
      </c>
      <c r="K431" s="15">
        <f t="shared" si="9"/>
        <v>1.4E-2</v>
      </c>
      <c r="L431" s="4">
        <v>40969</v>
      </c>
      <c r="M431" s="3" t="s">
        <v>86</v>
      </c>
      <c r="N431" s="3" t="s">
        <v>187</v>
      </c>
      <c r="O431" s="3" t="s">
        <v>41</v>
      </c>
      <c r="P431" s="7" t="s">
        <v>557</v>
      </c>
      <c r="Q431" s="3" t="s">
        <v>558</v>
      </c>
      <c r="R431" s="3">
        <v>3</v>
      </c>
      <c r="S431" s="3">
        <v>30</v>
      </c>
      <c r="T431" s="3"/>
      <c r="U431" s="3"/>
      <c r="V431" s="3"/>
      <c r="W431" s="3"/>
      <c r="X431" s="3">
        <v>100</v>
      </c>
      <c r="Y431" s="3"/>
      <c r="Z431" s="3" t="s">
        <v>123</v>
      </c>
      <c r="AA431" s="3"/>
      <c r="AB431" s="3" t="s">
        <v>41</v>
      </c>
      <c r="AC431" s="3" t="s">
        <v>559</v>
      </c>
      <c r="AD431" s="3" t="s">
        <v>560</v>
      </c>
      <c r="AE431" s="3" t="s">
        <v>41</v>
      </c>
      <c r="AF431" s="3" t="s">
        <v>107</v>
      </c>
      <c r="AG431" s="3"/>
      <c r="AH431" s="6" t="s">
        <v>50</v>
      </c>
      <c r="AI431" s="3" t="s">
        <v>897</v>
      </c>
      <c r="AJ431" s="3" t="s">
        <v>3297</v>
      </c>
      <c r="AK431" s="3" t="s">
        <v>48</v>
      </c>
    </row>
    <row r="432" spans="1:37" ht="15">
      <c r="A432" s="3">
        <v>408</v>
      </c>
      <c r="B432" s="3">
        <v>364</v>
      </c>
      <c r="C432" s="3" t="s">
        <v>184</v>
      </c>
      <c r="D432" s="3" t="s">
        <v>185</v>
      </c>
      <c r="E432" s="3" t="s">
        <v>357</v>
      </c>
      <c r="F432" s="3">
        <v>1.4E-2</v>
      </c>
      <c r="G432" s="3" t="s">
        <v>53</v>
      </c>
      <c r="H432" s="3" t="s">
        <v>48</v>
      </c>
      <c r="I432" s="3" t="s">
        <v>53</v>
      </c>
      <c r="J432" s="3">
        <v>1.4E-2</v>
      </c>
      <c r="K432" s="15">
        <f t="shared" si="9"/>
        <v>1.4E-2</v>
      </c>
      <c r="L432" s="4">
        <v>40969</v>
      </c>
      <c r="M432" s="3" t="s">
        <v>86</v>
      </c>
      <c r="N432" s="3" t="s">
        <v>43</v>
      </c>
      <c r="O432" s="3" t="s">
        <v>41</v>
      </c>
      <c r="P432" s="7" t="s">
        <v>557</v>
      </c>
      <c r="Q432" s="3" t="s">
        <v>558</v>
      </c>
      <c r="R432" s="3">
        <v>3</v>
      </c>
      <c r="S432" s="3">
        <v>30</v>
      </c>
      <c r="T432" s="3"/>
      <c r="U432" s="3"/>
      <c r="V432" s="3"/>
      <c r="W432" s="3"/>
      <c r="X432" s="3">
        <v>100</v>
      </c>
      <c r="Y432" s="3"/>
      <c r="Z432" s="3" t="s">
        <v>123</v>
      </c>
      <c r="AA432" s="3"/>
      <c r="AB432" s="3" t="s">
        <v>41</v>
      </c>
      <c r="AC432" s="3" t="s">
        <v>559</v>
      </c>
      <c r="AD432" s="3" t="s">
        <v>560</v>
      </c>
      <c r="AE432" s="3" t="s">
        <v>41</v>
      </c>
      <c r="AF432" s="3" t="s">
        <v>107</v>
      </c>
      <c r="AG432" s="3"/>
      <c r="AH432" s="6" t="s">
        <v>50</v>
      </c>
      <c r="AI432" s="3" t="s">
        <v>897</v>
      </c>
      <c r="AJ432" s="3" t="s">
        <v>3297</v>
      </c>
      <c r="AK432" s="3" t="s">
        <v>48</v>
      </c>
    </row>
    <row r="433" spans="1:37" ht="15">
      <c r="A433" s="3">
        <v>408</v>
      </c>
      <c r="B433" s="3">
        <v>364</v>
      </c>
      <c r="C433" s="3" t="s">
        <v>184</v>
      </c>
      <c r="D433" s="3" t="s">
        <v>185</v>
      </c>
      <c r="E433" s="3" t="s">
        <v>39</v>
      </c>
      <c r="F433" s="3">
        <v>0.1</v>
      </c>
      <c r="G433" s="3" t="s">
        <v>40</v>
      </c>
      <c r="H433" s="3" t="s">
        <v>41</v>
      </c>
      <c r="I433" s="3" t="s">
        <v>53</v>
      </c>
      <c r="J433" s="3">
        <v>0.2</v>
      </c>
      <c r="K433" s="15">
        <f t="shared" si="9"/>
        <v>0.2</v>
      </c>
      <c r="L433" s="4">
        <v>40969</v>
      </c>
      <c r="M433" s="3" t="s">
        <v>186</v>
      </c>
      <c r="N433" s="3" t="s">
        <v>187</v>
      </c>
      <c r="O433" s="3" t="s">
        <v>41</v>
      </c>
      <c r="P433" s="7" t="s">
        <v>188</v>
      </c>
      <c r="Q433" s="3" t="s">
        <v>189</v>
      </c>
      <c r="R433" s="3">
        <v>10</v>
      </c>
      <c r="S433" s="3">
        <v>30</v>
      </c>
      <c r="T433" s="3">
        <v>3</v>
      </c>
      <c r="U433" s="3"/>
      <c r="V433" s="3"/>
      <c r="W433" s="3"/>
      <c r="X433" s="3">
        <v>1000</v>
      </c>
      <c r="Y433" s="3"/>
      <c r="Z433" s="3" t="s">
        <v>190</v>
      </c>
      <c r="AA433" s="3"/>
      <c r="AB433" s="3" t="s">
        <v>48</v>
      </c>
      <c r="AC433" s="3"/>
      <c r="AD433" s="3" t="s">
        <v>191</v>
      </c>
      <c r="AE433" s="3" t="s">
        <v>41</v>
      </c>
      <c r="AF433" s="3" t="s">
        <v>192</v>
      </c>
      <c r="AG433" s="3"/>
      <c r="AH433" s="6" t="s">
        <v>50</v>
      </c>
      <c r="AI433" s="3" t="s">
        <v>43</v>
      </c>
      <c r="AJ433" s="3" t="s">
        <v>3296</v>
      </c>
      <c r="AK433" s="3" t="s">
        <v>41</v>
      </c>
    </row>
    <row r="434" spans="1:37" ht="15">
      <c r="A434" s="3">
        <v>408</v>
      </c>
      <c r="B434" s="3">
        <v>364</v>
      </c>
      <c r="C434" s="3" t="s">
        <v>184</v>
      </c>
      <c r="D434" s="3" t="s">
        <v>185</v>
      </c>
      <c r="E434" s="3" t="s">
        <v>39</v>
      </c>
      <c r="F434" s="3">
        <v>0.1</v>
      </c>
      <c r="G434" s="3" t="s">
        <v>40</v>
      </c>
      <c r="H434" s="3" t="s">
        <v>41</v>
      </c>
      <c r="I434" s="3" t="s">
        <v>40</v>
      </c>
      <c r="J434" s="3">
        <v>1.4E-2</v>
      </c>
      <c r="K434" s="15">
        <v>0.1</v>
      </c>
      <c r="L434" s="4">
        <v>45566</v>
      </c>
      <c r="M434" s="3" t="s">
        <v>62</v>
      </c>
      <c r="N434" s="3" t="s">
        <v>43</v>
      </c>
      <c r="O434" s="3" t="s">
        <v>41</v>
      </c>
      <c r="P434" s="7" t="s">
        <v>3299</v>
      </c>
      <c r="Q434" s="3" t="s">
        <v>3298</v>
      </c>
      <c r="R434" s="3">
        <v>3</v>
      </c>
      <c r="S434" s="3">
        <v>10</v>
      </c>
      <c r="T434" s="3">
        <v>10</v>
      </c>
      <c r="U434" s="3"/>
      <c r="V434" s="3"/>
      <c r="W434" s="3"/>
      <c r="X434" s="3">
        <v>300</v>
      </c>
      <c r="Y434" s="3"/>
      <c r="Z434" s="3" t="s">
        <v>46</v>
      </c>
      <c r="AA434" s="3"/>
      <c r="AB434" s="3" t="s">
        <v>41</v>
      </c>
      <c r="AC434" s="3" t="s">
        <v>3300</v>
      </c>
      <c r="AD434" s="3" t="s">
        <v>1409</v>
      </c>
      <c r="AE434" s="3" t="s">
        <v>41</v>
      </c>
      <c r="AF434" s="3" t="s">
        <v>222</v>
      </c>
      <c r="AG434" s="3" t="s">
        <v>3296</v>
      </c>
      <c r="AH434" s="6" t="s">
        <v>50</v>
      </c>
      <c r="AI434" s="3"/>
      <c r="AJ434" s="3" t="s">
        <v>3296</v>
      </c>
      <c r="AK434" s="3" t="s">
        <v>41</v>
      </c>
    </row>
    <row r="435" spans="1:37" ht="15">
      <c r="A435" s="3">
        <v>410</v>
      </c>
      <c r="B435" s="3">
        <v>366</v>
      </c>
      <c r="C435" s="3" t="s">
        <v>1765</v>
      </c>
      <c r="D435" s="3" t="s">
        <v>1766</v>
      </c>
      <c r="E435" s="3" t="s">
        <v>357</v>
      </c>
      <c r="F435" s="3">
        <v>0.02</v>
      </c>
      <c r="G435" s="3" t="s">
        <v>53</v>
      </c>
      <c r="H435" s="3" t="s">
        <v>48</v>
      </c>
      <c r="I435" s="3" t="s">
        <v>53</v>
      </c>
      <c r="J435" s="3">
        <v>0.02</v>
      </c>
      <c r="K435" s="15">
        <f>IF(J435="--","--",ROUND(J435,2-(1+INT(LOG10(ABS(J435))))))</f>
        <v>0.02</v>
      </c>
      <c r="L435" s="4">
        <v>40969</v>
      </c>
      <c r="M435" s="3" t="s">
        <v>62</v>
      </c>
      <c r="N435" s="3" t="s">
        <v>43</v>
      </c>
      <c r="O435" s="3" t="s">
        <v>41</v>
      </c>
      <c r="P435" s="7" t="s">
        <v>1767</v>
      </c>
      <c r="Q435" s="3" t="s">
        <v>1768</v>
      </c>
      <c r="R435" s="3">
        <v>3</v>
      </c>
      <c r="S435" s="3">
        <v>30</v>
      </c>
      <c r="T435" s="3"/>
      <c r="U435" s="3"/>
      <c r="V435" s="3"/>
      <c r="W435" s="3"/>
      <c r="X435" s="3">
        <v>100</v>
      </c>
      <c r="Y435" s="3"/>
      <c r="Z435" s="3" t="s">
        <v>123</v>
      </c>
      <c r="AA435" s="3"/>
      <c r="AB435" s="3" t="s">
        <v>41</v>
      </c>
      <c r="AC435" s="3" t="s">
        <v>1769</v>
      </c>
      <c r="AD435" s="3" t="s">
        <v>445</v>
      </c>
      <c r="AE435" s="3" t="s">
        <v>41</v>
      </c>
      <c r="AF435" s="3" t="s">
        <v>107</v>
      </c>
      <c r="AG435" s="3" t="s">
        <v>1770</v>
      </c>
      <c r="AH435" s="6" t="s">
        <v>50</v>
      </c>
      <c r="AI435" s="3"/>
      <c r="AJ435" s="3" t="s">
        <v>3158</v>
      </c>
      <c r="AK435" s="3" t="s">
        <v>48</v>
      </c>
    </row>
    <row r="436" spans="1:37" ht="15">
      <c r="A436" s="3">
        <v>410</v>
      </c>
      <c r="B436" s="3">
        <v>366</v>
      </c>
      <c r="C436" s="3" t="s">
        <v>1765</v>
      </c>
      <c r="D436" s="3" t="s">
        <v>1766</v>
      </c>
      <c r="E436" s="3" t="s">
        <v>39</v>
      </c>
      <c r="F436" s="3">
        <v>1.4E-2</v>
      </c>
      <c r="G436" s="3" t="s">
        <v>61</v>
      </c>
      <c r="H436" s="3" t="s">
        <v>41</v>
      </c>
      <c r="I436" s="3" t="s">
        <v>53</v>
      </c>
      <c r="J436" s="3">
        <v>0.2</v>
      </c>
      <c r="K436" s="15">
        <f>IF(J436="--","--",ROUND(J436,2-(1+INT(LOG10(ABS(J436))))))</f>
        <v>0.2</v>
      </c>
      <c r="L436" s="4">
        <v>40969</v>
      </c>
      <c r="M436" s="3" t="s">
        <v>186</v>
      </c>
      <c r="N436" s="3" t="s">
        <v>187</v>
      </c>
      <c r="O436" s="3" t="s">
        <v>41</v>
      </c>
      <c r="P436" s="7" t="s">
        <v>188</v>
      </c>
      <c r="Q436" s="3" t="s">
        <v>189</v>
      </c>
      <c r="R436" s="3">
        <v>10</v>
      </c>
      <c r="S436" s="3">
        <v>30</v>
      </c>
      <c r="T436" s="3">
        <v>3</v>
      </c>
      <c r="U436" s="3"/>
      <c r="V436" s="3"/>
      <c r="W436" s="3"/>
      <c r="X436" s="3">
        <v>1000</v>
      </c>
      <c r="Y436" s="3"/>
      <c r="Z436" s="3" t="s">
        <v>190</v>
      </c>
      <c r="AA436" s="3"/>
      <c r="AB436" s="3" t="s">
        <v>48</v>
      </c>
      <c r="AC436" s="3"/>
      <c r="AD436" s="3" t="s">
        <v>191</v>
      </c>
      <c r="AE436" s="3" t="s">
        <v>41</v>
      </c>
      <c r="AF436" s="3" t="s">
        <v>192</v>
      </c>
      <c r="AG436" s="3"/>
      <c r="AH436" s="25" t="s">
        <v>50</v>
      </c>
      <c r="AI436" s="3" t="s">
        <v>43</v>
      </c>
      <c r="AJ436" s="3" t="s">
        <v>193</v>
      </c>
      <c r="AK436" s="3" t="s">
        <v>41</v>
      </c>
    </row>
    <row r="437" spans="1:37" ht="15">
      <c r="A437" s="3">
        <v>410</v>
      </c>
      <c r="B437" s="3">
        <v>366</v>
      </c>
      <c r="C437" s="3" t="s">
        <v>1765</v>
      </c>
      <c r="D437" s="3" t="s">
        <v>1766</v>
      </c>
      <c r="E437" s="3" t="s">
        <v>39</v>
      </c>
      <c r="F437" s="3">
        <v>0.1</v>
      </c>
      <c r="G437" s="3" t="s">
        <v>40</v>
      </c>
      <c r="H437" s="3" t="s">
        <v>41</v>
      </c>
      <c r="I437" s="3" t="s">
        <v>40</v>
      </c>
      <c r="J437" s="3">
        <v>1.4E-2</v>
      </c>
      <c r="K437" s="15">
        <v>0.1</v>
      </c>
      <c r="L437" s="4">
        <v>45566</v>
      </c>
      <c r="M437" s="3" t="s">
        <v>62</v>
      </c>
      <c r="N437" s="3" t="s">
        <v>43</v>
      </c>
      <c r="O437" s="3" t="s">
        <v>41</v>
      </c>
      <c r="P437" s="7" t="s">
        <v>3299</v>
      </c>
      <c r="Q437" s="3" t="s">
        <v>3298</v>
      </c>
      <c r="R437" s="3">
        <v>3</v>
      </c>
      <c r="S437" s="3">
        <v>10</v>
      </c>
      <c r="T437" s="3">
        <v>10</v>
      </c>
      <c r="U437" s="3"/>
      <c r="V437" s="3"/>
      <c r="W437" s="3"/>
      <c r="X437" s="3">
        <v>300</v>
      </c>
      <c r="Y437" s="3"/>
      <c r="Z437" s="3" t="s">
        <v>46</v>
      </c>
      <c r="AA437" s="3"/>
      <c r="AB437" s="3" t="s">
        <v>41</v>
      </c>
      <c r="AC437" s="3" t="s">
        <v>3300</v>
      </c>
      <c r="AD437" s="3" t="s">
        <v>1409</v>
      </c>
      <c r="AE437" s="3" t="s">
        <v>41</v>
      </c>
      <c r="AF437" s="3" t="s">
        <v>222</v>
      </c>
      <c r="AG437" s="3" t="s">
        <v>3301</v>
      </c>
      <c r="AH437" s="6" t="s">
        <v>50</v>
      </c>
      <c r="AI437" s="3"/>
      <c r="AJ437" s="3" t="s">
        <v>3296</v>
      </c>
      <c r="AK437" s="3" t="s">
        <v>41</v>
      </c>
    </row>
    <row r="438" spans="1:37" ht="15">
      <c r="A438" s="3">
        <v>428</v>
      </c>
      <c r="B438" s="3" t="s">
        <v>2282</v>
      </c>
      <c r="C438" s="3" t="s">
        <v>2283</v>
      </c>
      <c r="D438" s="3" t="s">
        <v>2284</v>
      </c>
      <c r="E438" s="3" t="s">
        <v>357</v>
      </c>
      <c r="F438" s="3">
        <v>6</v>
      </c>
      <c r="G438" s="3" t="s">
        <v>371</v>
      </c>
      <c r="H438" s="3" t="s">
        <v>48</v>
      </c>
      <c r="I438" s="3" t="s">
        <v>371</v>
      </c>
      <c r="J438" s="3">
        <v>6</v>
      </c>
      <c r="K438" s="15">
        <f t="shared" ref="K438:K450" si="10">IF(J438="--","--",ROUND(J438,2-(1+INT(LOG10(ABS(J438))))))</f>
        <v>6</v>
      </c>
      <c r="L438" s="4">
        <v>39853</v>
      </c>
      <c r="M438" s="3" t="s">
        <v>62</v>
      </c>
      <c r="N438" s="3" t="s">
        <v>897</v>
      </c>
      <c r="O438" s="3" t="s">
        <v>41</v>
      </c>
      <c r="P438" s="125" t="s">
        <v>2285</v>
      </c>
      <c r="Q438" s="3" t="s">
        <v>2141</v>
      </c>
      <c r="R438" s="3">
        <v>3</v>
      </c>
      <c r="S438" s="3">
        <v>10</v>
      </c>
      <c r="T438" s="3"/>
      <c r="U438" s="3">
        <v>3</v>
      </c>
      <c r="V438" s="3">
        <v>3</v>
      </c>
      <c r="W438" s="3"/>
      <c r="X438" s="3">
        <v>300</v>
      </c>
      <c r="Y438" s="3"/>
      <c r="Z438" s="3" t="s">
        <v>114</v>
      </c>
      <c r="AA438" s="3"/>
      <c r="AB438" s="3" t="s">
        <v>41</v>
      </c>
      <c r="AC438" s="3" t="s">
        <v>2286</v>
      </c>
      <c r="AD438" s="3" t="s">
        <v>310</v>
      </c>
      <c r="AE438" s="3" t="s">
        <v>41</v>
      </c>
      <c r="AF438" s="3" t="s">
        <v>107</v>
      </c>
      <c r="AG438" s="3"/>
      <c r="AH438" s="6" t="s">
        <v>50</v>
      </c>
      <c r="AI438" s="3"/>
      <c r="AJ438" s="3" t="s">
        <v>2204</v>
      </c>
      <c r="AK438" s="3" t="s">
        <v>41</v>
      </c>
    </row>
    <row r="439" spans="1:37" ht="15">
      <c r="A439" s="3">
        <v>429</v>
      </c>
      <c r="B439" s="3">
        <v>377</v>
      </c>
      <c r="C439" s="3" t="s">
        <v>1771</v>
      </c>
      <c r="D439" s="3" t="s">
        <v>1772</v>
      </c>
      <c r="E439" s="3" t="s">
        <v>39</v>
      </c>
      <c r="F439" s="3">
        <v>86</v>
      </c>
      <c r="G439" s="3" t="s">
        <v>53</v>
      </c>
      <c r="H439" s="3" t="s">
        <v>48</v>
      </c>
      <c r="I439" s="3" t="s">
        <v>53</v>
      </c>
      <c r="J439" s="3">
        <v>86</v>
      </c>
      <c r="K439" s="15">
        <f t="shared" si="10"/>
        <v>86</v>
      </c>
      <c r="L439" s="4">
        <v>36251</v>
      </c>
      <c r="M439" s="3" t="s">
        <v>42</v>
      </c>
      <c r="N439" s="3" t="s">
        <v>43</v>
      </c>
      <c r="O439" s="3" t="s">
        <v>41</v>
      </c>
      <c r="P439" s="7" t="s">
        <v>1773</v>
      </c>
      <c r="Q439" s="3" t="s">
        <v>1774</v>
      </c>
      <c r="R439" s="3"/>
      <c r="S439" s="3"/>
      <c r="T439" s="3"/>
      <c r="U439" s="3"/>
      <c r="V439" s="3"/>
      <c r="W439" s="3"/>
      <c r="X439" s="3">
        <v>1</v>
      </c>
      <c r="Y439" s="3"/>
      <c r="Z439" s="3" t="s">
        <v>65</v>
      </c>
      <c r="AA439" s="3"/>
      <c r="AB439" s="3"/>
      <c r="AC439" s="3"/>
      <c r="AD439" s="3" t="s">
        <v>1775</v>
      </c>
      <c r="AE439" s="3" t="s">
        <v>41</v>
      </c>
      <c r="AF439" s="3" t="s">
        <v>1776</v>
      </c>
      <c r="AG439" s="3" t="s">
        <v>3141</v>
      </c>
      <c r="AH439" s="6" t="s">
        <v>50</v>
      </c>
      <c r="AI439" s="3" t="s">
        <v>1087</v>
      </c>
      <c r="AJ439" s="3" t="s">
        <v>1088</v>
      </c>
      <c r="AK439" s="3" t="s">
        <v>48</v>
      </c>
    </row>
    <row r="440" spans="1:37" ht="15">
      <c r="A440" s="3">
        <v>431</v>
      </c>
      <c r="B440" s="3">
        <v>381</v>
      </c>
      <c r="C440" s="3" t="s">
        <v>561</v>
      </c>
      <c r="D440" s="3" t="s">
        <v>562</v>
      </c>
      <c r="E440" s="3" t="s">
        <v>357</v>
      </c>
      <c r="F440" s="3">
        <v>1</v>
      </c>
      <c r="G440" s="3" t="s">
        <v>40</v>
      </c>
      <c r="H440" s="3" t="s">
        <v>41</v>
      </c>
      <c r="I440" s="3" t="s">
        <v>364</v>
      </c>
      <c r="J440" s="3">
        <v>9</v>
      </c>
      <c r="K440" s="15">
        <f t="shared" si="10"/>
        <v>9</v>
      </c>
      <c r="L440" s="4">
        <v>39850</v>
      </c>
      <c r="M440" s="3" t="s">
        <v>186</v>
      </c>
      <c r="N440" s="3" t="s">
        <v>43</v>
      </c>
      <c r="O440" s="3" t="s">
        <v>41</v>
      </c>
      <c r="P440" s="7" t="s">
        <v>563</v>
      </c>
      <c r="Q440" s="3" t="s">
        <v>564</v>
      </c>
      <c r="R440" s="3">
        <v>3</v>
      </c>
      <c r="S440" s="3">
        <v>10</v>
      </c>
      <c r="T440" s="3"/>
      <c r="U440" s="3"/>
      <c r="V440" s="3"/>
      <c r="W440" s="3"/>
      <c r="X440" s="3">
        <v>30</v>
      </c>
      <c r="Y440" s="3"/>
      <c r="Z440" s="3" t="s">
        <v>190</v>
      </c>
      <c r="AA440" s="3"/>
      <c r="AB440" s="3" t="s">
        <v>41</v>
      </c>
      <c r="AC440" s="3" t="s">
        <v>565</v>
      </c>
      <c r="AD440" s="3" t="s">
        <v>370</v>
      </c>
      <c r="AE440" s="3" t="s">
        <v>41</v>
      </c>
      <c r="AF440" s="3" t="s">
        <v>107</v>
      </c>
      <c r="AG440" s="3"/>
      <c r="AH440" s="6" t="s">
        <v>50</v>
      </c>
      <c r="AI440" s="3" t="s">
        <v>566</v>
      </c>
      <c r="AJ440" s="3" t="s">
        <v>567</v>
      </c>
      <c r="AK440" s="3" t="s">
        <v>41</v>
      </c>
    </row>
    <row r="441" spans="1:37" ht="15">
      <c r="A441" s="3">
        <v>431</v>
      </c>
      <c r="B441" s="3">
        <v>381</v>
      </c>
      <c r="C441" s="3" t="s">
        <v>561</v>
      </c>
      <c r="D441" s="3" t="s">
        <v>562</v>
      </c>
      <c r="E441" s="3" t="s">
        <v>357</v>
      </c>
      <c r="F441" s="3">
        <v>1</v>
      </c>
      <c r="G441" s="3" t="s">
        <v>40</v>
      </c>
      <c r="H441" s="3" t="s">
        <v>41</v>
      </c>
      <c r="I441" s="3" t="s">
        <v>40</v>
      </c>
      <c r="J441" s="3">
        <v>1</v>
      </c>
      <c r="K441" s="15">
        <f t="shared" si="10"/>
        <v>1</v>
      </c>
      <c r="L441" s="4">
        <v>45292</v>
      </c>
      <c r="M441" s="3" t="s">
        <v>62</v>
      </c>
      <c r="N441" s="3" t="s">
        <v>43</v>
      </c>
      <c r="O441" s="3" t="s">
        <v>41</v>
      </c>
      <c r="P441" s="7" t="s">
        <v>568</v>
      </c>
      <c r="Q441" s="3" t="s">
        <v>569</v>
      </c>
      <c r="R441" s="3">
        <v>3</v>
      </c>
      <c r="S441" s="3">
        <v>10</v>
      </c>
      <c r="T441" s="3">
        <v>10</v>
      </c>
      <c r="U441" s="3"/>
      <c r="V441" s="3"/>
      <c r="W441" s="3"/>
      <c r="X441" s="3">
        <v>300</v>
      </c>
      <c r="Y441" s="3"/>
      <c r="Z441" s="3" t="s">
        <v>46</v>
      </c>
      <c r="AA441" s="3"/>
      <c r="AB441" s="3" t="s">
        <v>41</v>
      </c>
      <c r="AC441" s="3" t="s">
        <v>570</v>
      </c>
      <c r="AD441" s="3" t="s">
        <v>370</v>
      </c>
      <c r="AE441" s="3" t="s">
        <v>41</v>
      </c>
      <c r="AF441" s="3" t="s">
        <v>107</v>
      </c>
      <c r="AG441" s="3"/>
      <c r="AH441" s="6" t="s">
        <v>50</v>
      </c>
      <c r="AI441" s="3"/>
      <c r="AJ441" s="3" t="s">
        <v>567</v>
      </c>
      <c r="AK441" s="3" t="s">
        <v>41</v>
      </c>
    </row>
    <row r="442" spans="1:37" ht="15">
      <c r="A442" s="3">
        <v>431</v>
      </c>
      <c r="B442" s="3">
        <v>381</v>
      </c>
      <c r="C442" s="3" t="s">
        <v>561</v>
      </c>
      <c r="D442" s="3" t="s">
        <v>562</v>
      </c>
      <c r="E442" s="3" t="s">
        <v>39</v>
      </c>
      <c r="F442" s="3">
        <v>500</v>
      </c>
      <c r="G442" s="3" t="s">
        <v>40</v>
      </c>
      <c r="H442" s="3" t="s">
        <v>48</v>
      </c>
      <c r="I442" s="3" t="s">
        <v>40</v>
      </c>
      <c r="J442" s="3">
        <v>500</v>
      </c>
      <c r="K442" s="15">
        <f t="shared" si="10"/>
        <v>500</v>
      </c>
      <c r="L442" s="4">
        <v>45292</v>
      </c>
      <c r="M442" s="3" t="s">
        <v>62</v>
      </c>
      <c r="N442" s="3" t="s">
        <v>897</v>
      </c>
      <c r="O442" s="3" t="s">
        <v>41</v>
      </c>
      <c r="P442" s="7" t="s">
        <v>1777</v>
      </c>
      <c r="Q442" s="3" t="s">
        <v>1778</v>
      </c>
      <c r="R442" s="3">
        <v>3</v>
      </c>
      <c r="S442" s="3">
        <v>10</v>
      </c>
      <c r="T442" s="3"/>
      <c r="U442" s="3"/>
      <c r="V442" s="3"/>
      <c r="W442" s="3"/>
      <c r="X442" s="3">
        <v>30</v>
      </c>
      <c r="Y442" s="3"/>
      <c r="Z442" s="3" t="s">
        <v>114</v>
      </c>
      <c r="AA442" s="3"/>
      <c r="AB442" s="3" t="s">
        <v>48</v>
      </c>
      <c r="AC442" s="3" t="s">
        <v>1779</v>
      </c>
      <c r="AD442" s="3" t="s">
        <v>1586</v>
      </c>
      <c r="AE442" s="3" t="s">
        <v>41</v>
      </c>
      <c r="AF442" s="3" t="s">
        <v>107</v>
      </c>
      <c r="AG442" s="3"/>
      <c r="AH442" s="6" t="s">
        <v>50</v>
      </c>
      <c r="AI442" s="3"/>
      <c r="AJ442" s="3" t="s">
        <v>567</v>
      </c>
      <c r="AK442" s="3" t="s">
        <v>41</v>
      </c>
    </row>
    <row r="443" spans="1:37" ht="15">
      <c r="A443" s="3">
        <v>440</v>
      </c>
      <c r="B443" s="3" t="s">
        <v>2287</v>
      </c>
      <c r="C443" s="3" t="s">
        <v>2288</v>
      </c>
      <c r="D443" s="3" t="s">
        <v>2289</v>
      </c>
      <c r="E443" s="3" t="s">
        <v>357</v>
      </c>
      <c r="F443" s="3">
        <v>5</v>
      </c>
      <c r="G443" s="3" t="s">
        <v>371</v>
      </c>
      <c r="H443" s="3" t="s">
        <v>48</v>
      </c>
      <c r="I443" s="3" t="s">
        <v>371</v>
      </c>
      <c r="J443" s="3">
        <v>5</v>
      </c>
      <c r="K443" s="15">
        <f t="shared" si="10"/>
        <v>5</v>
      </c>
      <c r="L443" s="4">
        <v>41481</v>
      </c>
      <c r="M443" s="3" t="s">
        <v>62</v>
      </c>
      <c r="N443" s="3" t="s">
        <v>43</v>
      </c>
      <c r="O443" s="3" t="s">
        <v>41</v>
      </c>
      <c r="P443" s="125" t="s">
        <v>2290</v>
      </c>
      <c r="Q443" s="3" t="s">
        <v>2291</v>
      </c>
      <c r="R443" s="3">
        <v>3</v>
      </c>
      <c r="S443" s="3">
        <v>10</v>
      </c>
      <c r="T443" s="3"/>
      <c r="U443" s="3"/>
      <c r="V443" s="3">
        <v>10</v>
      </c>
      <c r="W443" s="3"/>
      <c r="X443" s="3">
        <v>300</v>
      </c>
      <c r="Y443" s="3"/>
      <c r="Z443" s="3" t="s">
        <v>190</v>
      </c>
      <c r="AA443" s="3"/>
      <c r="AB443" s="3" t="s">
        <v>41</v>
      </c>
      <c r="AC443" s="3" t="s">
        <v>2292</v>
      </c>
      <c r="AD443" s="3" t="s">
        <v>1403</v>
      </c>
      <c r="AE443" s="3" t="s">
        <v>41</v>
      </c>
      <c r="AF443" s="3" t="s">
        <v>107</v>
      </c>
      <c r="AG443" s="3"/>
      <c r="AH443" s="6" t="s">
        <v>50</v>
      </c>
      <c r="AI443" s="3"/>
      <c r="AJ443" s="3" t="s">
        <v>2293</v>
      </c>
      <c r="AK443" s="3" t="s">
        <v>41</v>
      </c>
    </row>
    <row r="444" spans="1:37" ht="15">
      <c r="A444" s="3">
        <v>442</v>
      </c>
      <c r="B444" s="3">
        <v>389</v>
      </c>
      <c r="C444" s="3" t="s">
        <v>1780</v>
      </c>
      <c r="D444" s="3" t="s">
        <v>1781</v>
      </c>
      <c r="E444" s="3" t="s">
        <v>357</v>
      </c>
      <c r="F444" s="3">
        <v>20</v>
      </c>
      <c r="G444" s="3" t="s">
        <v>364</v>
      </c>
      <c r="H444" s="3" t="s">
        <v>41</v>
      </c>
      <c r="I444" s="3" t="s">
        <v>364</v>
      </c>
      <c r="J444" s="3">
        <v>20</v>
      </c>
      <c r="K444" s="15">
        <f t="shared" si="10"/>
        <v>20</v>
      </c>
      <c r="L444" s="4">
        <v>33298</v>
      </c>
      <c r="M444" s="3" t="s">
        <v>86</v>
      </c>
      <c r="N444" s="3" t="s">
        <v>274</v>
      </c>
      <c r="O444" s="3" t="s">
        <v>41</v>
      </c>
      <c r="P444" s="7" t="s">
        <v>1782</v>
      </c>
      <c r="Q444" s="3" t="s">
        <v>1783</v>
      </c>
      <c r="R444" s="3" t="s">
        <v>374</v>
      </c>
      <c r="S444" s="3">
        <v>10</v>
      </c>
      <c r="T444" s="3" t="s">
        <v>374</v>
      </c>
      <c r="U444" s="3"/>
      <c r="V444" s="3">
        <v>10</v>
      </c>
      <c r="W444" s="3">
        <v>10</v>
      </c>
      <c r="X444" s="3">
        <v>1000</v>
      </c>
      <c r="Y444" s="3"/>
      <c r="Z444" s="3" t="s">
        <v>46</v>
      </c>
      <c r="AA444" s="3"/>
      <c r="AB444" s="3" t="s">
        <v>48</v>
      </c>
      <c r="AC444" s="3" t="s">
        <v>171</v>
      </c>
      <c r="AD444" s="3" t="s">
        <v>1784</v>
      </c>
      <c r="AE444" s="3" t="s">
        <v>41</v>
      </c>
      <c r="AF444" s="3" t="s">
        <v>91</v>
      </c>
      <c r="AG444" s="3" t="s">
        <v>1785</v>
      </c>
      <c r="AH444" s="6" t="s">
        <v>50</v>
      </c>
      <c r="AI444" s="3" t="s">
        <v>43</v>
      </c>
      <c r="AJ444" s="3" t="s">
        <v>1786</v>
      </c>
      <c r="AK444" s="3" t="s">
        <v>48</v>
      </c>
    </row>
    <row r="445" spans="1:37" ht="15">
      <c r="A445" s="3">
        <v>442</v>
      </c>
      <c r="B445" s="3">
        <v>389</v>
      </c>
      <c r="C445" s="3" t="s">
        <v>1780</v>
      </c>
      <c r="D445" s="3" t="s">
        <v>1781</v>
      </c>
      <c r="E445" s="3" t="s">
        <v>357</v>
      </c>
      <c r="F445" s="3">
        <v>20</v>
      </c>
      <c r="G445" s="3" t="s">
        <v>364</v>
      </c>
      <c r="H445" s="3" t="s">
        <v>41</v>
      </c>
      <c r="I445" s="3" t="s">
        <v>371</v>
      </c>
      <c r="J445" s="3">
        <v>70</v>
      </c>
      <c r="K445" s="15">
        <f t="shared" si="10"/>
        <v>70</v>
      </c>
      <c r="L445" s="4">
        <v>43795</v>
      </c>
      <c r="M445" s="3" t="s">
        <v>62</v>
      </c>
      <c r="N445" s="3" t="s">
        <v>274</v>
      </c>
      <c r="O445" s="3" t="s">
        <v>41</v>
      </c>
      <c r="P445" s="7" t="s">
        <v>1787</v>
      </c>
      <c r="Q445" s="3" t="s">
        <v>1788</v>
      </c>
      <c r="R445" s="3">
        <v>3</v>
      </c>
      <c r="S445" s="3">
        <v>10</v>
      </c>
      <c r="T445" s="3"/>
      <c r="U445" s="3"/>
      <c r="V445" s="3">
        <v>10</v>
      </c>
      <c r="W445" s="3"/>
      <c r="X445" s="3">
        <v>300</v>
      </c>
      <c r="Y445" s="3"/>
      <c r="Z445" s="3" t="s">
        <v>65</v>
      </c>
      <c r="AA445" s="3"/>
      <c r="AB445" s="3" t="s">
        <v>41</v>
      </c>
      <c r="AC445" s="3" t="s">
        <v>1789</v>
      </c>
      <c r="AD445" s="3" t="s">
        <v>1790</v>
      </c>
      <c r="AE445" s="3" t="s">
        <v>41</v>
      </c>
      <c r="AF445" s="3" t="s">
        <v>91</v>
      </c>
      <c r="AG445" s="3"/>
      <c r="AH445" s="6" t="s">
        <v>50</v>
      </c>
      <c r="AI445" s="3"/>
      <c r="AJ445" s="3" t="s">
        <v>1786</v>
      </c>
      <c r="AK445" s="3" t="s">
        <v>48</v>
      </c>
    </row>
    <row r="446" spans="1:37" ht="15">
      <c r="A446" s="3">
        <v>442</v>
      </c>
      <c r="B446" s="3">
        <v>389</v>
      </c>
      <c r="C446" s="3" t="s">
        <v>1780</v>
      </c>
      <c r="D446" s="3" t="s">
        <v>1781</v>
      </c>
      <c r="E446" s="3" t="s">
        <v>39</v>
      </c>
      <c r="F446" s="3">
        <v>93</v>
      </c>
      <c r="G446" s="3" t="s">
        <v>61</v>
      </c>
      <c r="H446" s="3" t="s">
        <v>48</v>
      </c>
      <c r="I446" s="3" t="s">
        <v>61</v>
      </c>
      <c r="J446" s="3">
        <v>93.337999999999994</v>
      </c>
      <c r="K446" s="15">
        <f t="shared" si="10"/>
        <v>93</v>
      </c>
      <c r="L446" s="4">
        <v>45145</v>
      </c>
      <c r="M446" s="3" t="s">
        <v>62</v>
      </c>
      <c r="N446" s="3" t="s">
        <v>274</v>
      </c>
      <c r="O446" s="3" t="s">
        <v>41</v>
      </c>
      <c r="P446" s="7" t="s">
        <v>1787</v>
      </c>
      <c r="Q446" s="3" t="s">
        <v>1788</v>
      </c>
      <c r="R446" s="3">
        <v>3</v>
      </c>
      <c r="S446" s="3">
        <v>10</v>
      </c>
      <c r="T446" s="3"/>
      <c r="U446" s="3"/>
      <c r="V446" s="3">
        <v>10</v>
      </c>
      <c r="W446" s="3"/>
      <c r="X446" s="3">
        <v>300</v>
      </c>
      <c r="Y446" s="3"/>
      <c r="Z446" s="3" t="s">
        <v>65</v>
      </c>
      <c r="AA446" s="3"/>
      <c r="AB446" s="3" t="s">
        <v>41</v>
      </c>
      <c r="AC446" s="3" t="s">
        <v>1789</v>
      </c>
      <c r="AD446" s="3" t="s">
        <v>1790</v>
      </c>
      <c r="AE446" s="3" t="s">
        <v>41</v>
      </c>
      <c r="AF446" s="3" t="s">
        <v>1791</v>
      </c>
      <c r="AG446" s="3"/>
      <c r="AH446" s="6" t="s">
        <v>50</v>
      </c>
      <c r="AI446" s="3"/>
      <c r="AJ446" s="3" t="s">
        <v>1786</v>
      </c>
      <c r="AK446" s="3" t="s">
        <v>41</v>
      </c>
    </row>
    <row r="447" spans="1:37" ht="15">
      <c r="A447" s="3">
        <v>448</v>
      </c>
      <c r="B447" s="3">
        <v>180</v>
      </c>
      <c r="C447" s="3" t="s">
        <v>1792</v>
      </c>
      <c r="D447" s="3" t="s">
        <v>1793</v>
      </c>
      <c r="E447" s="3" t="s">
        <v>357</v>
      </c>
      <c r="F447" s="3">
        <v>0.04</v>
      </c>
      <c r="G447" s="3" t="s">
        <v>371</v>
      </c>
      <c r="H447" s="3" t="s">
        <v>48</v>
      </c>
      <c r="I447" s="3" t="s">
        <v>371</v>
      </c>
      <c r="J447" s="3">
        <v>0.04</v>
      </c>
      <c r="K447" s="15">
        <f t="shared" si="10"/>
        <v>0.04</v>
      </c>
      <c r="L447" s="4">
        <v>39252</v>
      </c>
      <c r="M447" s="3" t="s">
        <v>62</v>
      </c>
      <c r="N447" s="3" t="s">
        <v>120</v>
      </c>
      <c r="O447" s="3" t="s">
        <v>41</v>
      </c>
      <c r="P447" s="7" t="s">
        <v>1794</v>
      </c>
      <c r="Q447" s="3" t="s">
        <v>1795</v>
      </c>
      <c r="R447" s="3">
        <v>10</v>
      </c>
      <c r="S447" s="3">
        <v>10</v>
      </c>
      <c r="T447" s="3">
        <v>3</v>
      </c>
      <c r="U447" s="3"/>
      <c r="V447" s="3">
        <v>10</v>
      </c>
      <c r="W447" s="3"/>
      <c r="X447" s="3">
        <v>3000</v>
      </c>
      <c r="Y447" s="3"/>
      <c r="Z447" s="3" t="s">
        <v>46</v>
      </c>
      <c r="AA447" s="3"/>
      <c r="AB447" s="3" t="s">
        <v>48</v>
      </c>
      <c r="AC447" s="3"/>
      <c r="AD447" s="3" t="s">
        <v>1796</v>
      </c>
      <c r="AE447" s="3" t="s">
        <v>48</v>
      </c>
      <c r="AF447" s="3"/>
      <c r="AG447" s="3"/>
      <c r="AH447" s="6" t="s">
        <v>50</v>
      </c>
      <c r="AI447" s="3"/>
      <c r="AJ447" s="3" t="s">
        <v>1797</v>
      </c>
      <c r="AK447" s="3" t="s">
        <v>41</v>
      </c>
    </row>
    <row r="448" spans="1:37" ht="15">
      <c r="A448" s="3">
        <v>464</v>
      </c>
      <c r="B448" s="3">
        <v>589</v>
      </c>
      <c r="C448" s="3" t="s">
        <v>1798</v>
      </c>
      <c r="D448" s="3" t="s">
        <v>1799</v>
      </c>
      <c r="E448" s="3" t="s">
        <v>39</v>
      </c>
      <c r="F448" s="3">
        <v>120</v>
      </c>
      <c r="G448" s="3" t="s">
        <v>53</v>
      </c>
      <c r="H448" s="3" t="s">
        <v>48</v>
      </c>
      <c r="I448" s="3" t="s">
        <v>53</v>
      </c>
      <c r="J448" s="3">
        <v>120</v>
      </c>
      <c r="K448" s="15">
        <f t="shared" si="10"/>
        <v>120</v>
      </c>
      <c r="L448" s="4">
        <v>36251</v>
      </c>
      <c r="M448" s="3" t="s">
        <v>1602</v>
      </c>
      <c r="N448" s="3" t="s">
        <v>43</v>
      </c>
      <c r="O448" s="3" t="s">
        <v>41</v>
      </c>
      <c r="P448" s="7"/>
      <c r="Q448" s="3" t="s">
        <v>1800</v>
      </c>
      <c r="R448" s="3">
        <v>1</v>
      </c>
      <c r="S448" s="3">
        <v>1</v>
      </c>
      <c r="T448" s="3">
        <v>1</v>
      </c>
      <c r="U448" s="3">
        <v>1</v>
      </c>
      <c r="V448" s="3">
        <v>1</v>
      </c>
      <c r="W448" s="3"/>
      <c r="X448" s="3">
        <v>1</v>
      </c>
      <c r="Y448" s="3"/>
      <c r="Z448" s="3"/>
      <c r="AA448" s="3"/>
      <c r="AB448" s="3"/>
      <c r="AC448" s="3"/>
      <c r="AD448" s="3" t="s">
        <v>1801</v>
      </c>
      <c r="AE448" s="3"/>
      <c r="AF448" s="3"/>
      <c r="AG448" s="3" t="s">
        <v>1802</v>
      </c>
      <c r="AH448" s="6" t="s">
        <v>50</v>
      </c>
      <c r="AI448" s="3" t="s">
        <v>1803</v>
      </c>
      <c r="AJ448" s="3" t="s">
        <v>1804</v>
      </c>
      <c r="AK448" s="3" t="s">
        <v>48</v>
      </c>
    </row>
    <row r="449" spans="1:37" ht="15">
      <c r="A449" s="3">
        <v>471</v>
      </c>
      <c r="B449" s="3">
        <v>406</v>
      </c>
      <c r="C449" s="3" t="s">
        <v>1845</v>
      </c>
      <c r="D449" s="3" t="s">
        <v>1846</v>
      </c>
      <c r="E449" s="3" t="s">
        <v>357</v>
      </c>
      <c r="F449" s="3">
        <v>2E-3</v>
      </c>
      <c r="G449" s="3" t="s">
        <v>364</v>
      </c>
      <c r="H449" s="3" t="s">
        <v>48</v>
      </c>
      <c r="I449" s="3" t="s">
        <v>364</v>
      </c>
      <c r="J449" s="3">
        <v>2E-3</v>
      </c>
      <c r="K449" s="15">
        <f t="shared" si="10"/>
        <v>2E-3</v>
      </c>
      <c r="L449" s="4">
        <v>42754</v>
      </c>
      <c r="M449" s="3" t="s">
        <v>86</v>
      </c>
      <c r="N449" s="3" t="s">
        <v>120</v>
      </c>
      <c r="O449" s="3" t="s">
        <v>41</v>
      </c>
      <c r="P449" s="7" t="s">
        <v>1847</v>
      </c>
      <c r="Q449" s="3" t="s">
        <v>1848</v>
      </c>
      <c r="R449" s="3">
        <v>3</v>
      </c>
      <c r="S449" s="3">
        <v>10</v>
      </c>
      <c r="T449" s="3">
        <v>10</v>
      </c>
      <c r="U449" s="3">
        <v>1</v>
      </c>
      <c r="V449" s="3">
        <v>10</v>
      </c>
      <c r="W449" s="3"/>
      <c r="X449" s="3">
        <v>3000</v>
      </c>
      <c r="Y449" s="3"/>
      <c r="Z449" s="3" t="s">
        <v>46</v>
      </c>
      <c r="AA449" s="3"/>
      <c r="AB449" s="3" t="s">
        <v>41</v>
      </c>
      <c r="AC449" s="3" t="s">
        <v>1849</v>
      </c>
      <c r="AD449" s="3" t="s">
        <v>1850</v>
      </c>
      <c r="AE449" s="3" t="s">
        <v>41</v>
      </c>
      <c r="AF449" s="3" t="s">
        <v>1851</v>
      </c>
      <c r="AG449" s="3"/>
      <c r="AH449" s="6" t="s">
        <v>50</v>
      </c>
      <c r="AI449" s="3"/>
      <c r="AJ449" s="3" t="s">
        <v>1852</v>
      </c>
      <c r="AK449" s="3" t="s">
        <v>48</v>
      </c>
    </row>
    <row r="450" spans="1:37" ht="15">
      <c r="A450" s="3">
        <v>471</v>
      </c>
      <c r="B450" s="3">
        <v>406</v>
      </c>
      <c r="C450" s="3" t="s">
        <v>1845</v>
      </c>
      <c r="D450" s="3" t="s">
        <v>1846</v>
      </c>
      <c r="E450" s="3" t="s">
        <v>39</v>
      </c>
      <c r="F450" s="3">
        <v>2E-3</v>
      </c>
      <c r="G450" s="3" t="s">
        <v>61</v>
      </c>
      <c r="H450" s="3" t="s">
        <v>48</v>
      </c>
      <c r="I450" s="3" t="s">
        <v>61</v>
      </c>
      <c r="J450" s="3">
        <v>2E-3</v>
      </c>
      <c r="K450" s="15">
        <f t="shared" si="10"/>
        <v>2E-3</v>
      </c>
      <c r="L450" s="4">
        <v>45247</v>
      </c>
      <c r="M450" s="3" t="s">
        <v>62</v>
      </c>
      <c r="N450" s="3" t="s">
        <v>120</v>
      </c>
      <c r="O450" s="3" t="s">
        <v>41</v>
      </c>
      <c r="P450" s="7" t="s">
        <v>1847</v>
      </c>
      <c r="Q450" s="3" t="s">
        <v>1848</v>
      </c>
      <c r="R450" s="3">
        <v>3</v>
      </c>
      <c r="S450" s="3">
        <v>10</v>
      </c>
      <c r="T450" s="3">
        <v>10</v>
      </c>
      <c r="U450" s="3">
        <v>1</v>
      </c>
      <c r="V450" s="3">
        <v>10</v>
      </c>
      <c r="W450" s="3"/>
      <c r="X450" s="3">
        <v>3000</v>
      </c>
      <c r="Y450" s="3"/>
      <c r="Z450" s="3" t="s">
        <v>46</v>
      </c>
      <c r="AA450" s="3"/>
      <c r="AB450" s="3" t="s">
        <v>41</v>
      </c>
      <c r="AC450" s="3" t="s">
        <v>1849</v>
      </c>
      <c r="AD450" s="3" t="s">
        <v>1850</v>
      </c>
      <c r="AE450" s="3" t="s">
        <v>41</v>
      </c>
      <c r="AF450" s="3" t="s">
        <v>1851</v>
      </c>
      <c r="AG450" s="3" t="s">
        <v>1853</v>
      </c>
      <c r="AH450" s="6" t="s">
        <v>50</v>
      </c>
      <c r="AI450" s="3"/>
      <c r="AJ450" s="3" t="s">
        <v>1852</v>
      </c>
      <c r="AK450" s="3" t="s">
        <v>48</v>
      </c>
    </row>
    <row r="451" spans="1:37" ht="15">
      <c r="A451" s="3">
        <v>479</v>
      </c>
      <c r="B451" s="3">
        <v>428</v>
      </c>
      <c r="C451" s="3" t="s">
        <v>1754</v>
      </c>
      <c r="D451" s="3" t="s">
        <v>1755</v>
      </c>
      <c r="E451" s="3" t="s">
        <v>39</v>
      </c>
      <c r="F451" s="3">
        <v>0.3</v>
      </c>
      <c r="G451" s="3" t="s">
        <v>40</v>
      </c>
      <c r="H451" s="3" t="s">
        <v>48</v>
      </c>
      <c r="I451" s="3" t="s">
        <v>61</v>
      </c>
      <c r="J451" s="3" t="s">
        <v>1756</v>
      </c>
      <c r="K451" s="15" t="s">
        <v>1756</v>
      </c>
      <c r="L451" s="4" t="s">
        <v>1756</v>
      </c>
      <c r="M451" s="3" t="s">
        <v>62</v>
      </c>
      <c r="N451" s="3" t="s">
        <v>43</v>
      </c>
      <c r="O451" s="3" t="s">
        <v>41</v>
      </c>
      <c r="P451" s="7" t="s">
        <v>1757</v>
      </c>
      <c r="Q451" s="3" t="s">
        <v>1758</v>
      </c>
      <c r="R451" s="3">
        <v>3</v>
      </c>
      <c r="S451" s="3">
        <v>10</v>
      </c>
      <c r="T451" s="3"/>
      <c r="U451" s="3"/>
      <c r="V451" s="3"/>
      <c r="W451" s="3"/>
      <c r="X451" s="3">
        <v>30</v>
      </c>
      <c r="Y451" s="3"/>
      <c r="Z451" s="3" t="s">
        <v>190</v>
      </c>
      <c r="AA451" s="3"/>
      <c r="AB451" s="3" t="s">
        <v>41</v>
      </c>
      <c r="AC451" s="3" t="s">
        <v>1759</v>
      </c>
      <c r="AD451" s="3" t="s">
        <v>1760</v>
      </c>
      <c r="AE451" s="3" t="s">
        <v>41</v>
      </c>
      <c r="AF451" s="3" t="s">
        <v>1761</v>
      </c>
      <c r="AG451" s="3" t="s">
        <v>1762</v>
      </c>
      <c r="AH451" s="6" t="s">
        <v>50</v>
      </c>
      <c r="AI451" s="3"/>
      <c r="AJ451" s="3" t="s">
        <v>1763</v>
      </c>
      <c r="AK451" s="3" t="s">
        <v>41</v>
      </c>
    </row>
    <row r="452" spans="1:37" ht="15">
      <c r="A452" s="3">
        <v>479</v>
      </c>
      <c r="B452" s="3">
        <v>428</v>
      </c>
      <c r="C452" s="3" t="s">
        <v>1754</v>
      </c>
      <c r="D452" s="3" t="s">
        <v>1755</v>
      </c>
      <c r="E452" s="3" t="s">
        <v>39</v>
      </c>
      <c r="F452" s="3">
        <v>0.3</v>
      </c>
      <c r="G452" s="3" t="s">
        <v>40</v>
      </c>
      <c r="H452" s="3" t="s">
        <v>48</v>
      </c>
      <c r="I452" s="3" t="s">
        <v>40</v>
      </c>
      <c r="J452" s="3">
        <v>0.3</v>
      </c>
      <c r="K452" s="15">
        <f t="shared" ref="K452:K483" si="11">IF(J452="--","--",ROUND(J452,2-(1+INT(LOG10(ABS(J452))))))</f>
        <v>0.3</v>
      </c>
      <c r="L452" s="4">
        <v>45413</v>
      </c>
      <c r="M452" s="3" t="s">
        <v>62</v>
      </c>
      <c r="N452" s="3" t="s">
        <v>43</v>
      </c>
      <c r="O452" s="3" t="s">
        <v>41</v>
      </c>
      <c r="P452" s="7" t="s">
        <v>1757</v>
      </c>
      <c r="Q452" s="3" t="s">
        <v>1758</v>
      </c>
      <c r="R452" s="3">
        <v>3</v>
      </c>
      <c r="S452" s="3">
        <v>10</v>
      </c>
      <c r="T452" s="3"/>
      <c r="U452" s="3"/>
      <c r="V452" s="3"/>
      <c r="W452" s="3"/>
      <c r="X452" s="3">
        <v>30</v>
      </c>
      <c r="Y452" s="3"/>
      <c r="Z452" s="3" t="s">
        <v>190</v>
      </c>
      <c r="AA452" s="3"/>
      <c r="AB452" s="3" t="s">
        <v>41</v>
      </c>
      <c r="AC452" s="3" t="s">
        <v>1764</v>
      </c>
      <c r="AD452" s="3" t="s">
        <v>133</v>
      </c>
      <c r="AE452" s="3" t="s">
        <v>41</v>
      </c>
      <c r="AF452" s="3" t="s">
        <v>70</v>
      </c>
      <c r="AG452" s="3"/>
      <c r="AH452" s="6" t="s">
        <v>50</v>
      </c>
      <c r="AI452" s="3"/>
      <c r="AJ452" s="3" t="s">
        <v>1763</v>
      </c>
      <c r="AK452" s="3" t="s">
        <v>41</v>
      </c>
    </row>
    <row r="453" spans="1:37" ht="15">
      <c r="A453" s="3">
        <v>485</v>
      </c>
      <c r="B453" s="3">
        <v>409</v>
      </c>
      <c r="C453" s="3" t="s">
        <v>2294</v>
      </c>
      <c r="D453" s="3" t="s">
        <v>2295</v>
      </c>
      <c r="E453" s="3" t="s">
        <v>357</v>
      </c>
      <c r="F453" s="3">
        <v>2E-3</v>
      </c>
      <c r="G453" s="3" t="s">
        <v>371</v>
      </c>
      <c r="H453" s="3" t="s">
        <v>48</v>
      </c>
      <c r="I453" s="3" t="s">
        <v>371</v>
      </c>
      <c r="J453" s="3">
        <v>2E-3</v>
      </c>
      <c r="K453" s="15">
        <f t="shared" si="11"/>
        <v>2E-3</v>
      </c>
      <c r="L453" s="4">
        <v>44462</v>
      </c>
      <c r="M453" s="3" t="s">
        <v>62</v>
      </c>
      <c r="N453" s="3" t="s">
        <v>120</v>
      </c>
      <c r="O453" s="3" t="s">
        <v>41</v>
      </c>
      <c r="P453" s="125" t="s">
        <v>2296</v>
      </c>
      <c r="Q453" s="3" t="s">
        <v>2297</v>
      </c>
      <c r="R453" s="3">
        <v>3</v>
      </c>
      <c r="S453" s="3">
        <v>10</v>
      </c>
      <c r="T453" s="3">
        <v>10</v>
      </c>
      <c r="U453" s="3"/>
      <c r="V453" s="3">
        <v>10</v>
      </c>
      <c r="W453" s="3"/>
      <c r="X453" s="3">
        <v>3000</v>
      </c>
      <c r="Y453" s="3"/>
      <c r="Z453" s="3" t="s">
        <v>46</v>
      </c>
      <c r="AA453" s="3"/>
      <c r="AB453" s="3" t="s">
        <v>41</v>
      </c>
      <c r="AC453" s="3" t="s">
        <v>2298</v>
      </c>
      <c r="AD453" s="3" t="s">
        <v>2299</v>
      </c>
      <c r="AE453" s="3" t="s">
        <v>41</v>
      </c>
      <c r="AF453" s="3" t="s">
        <v>2300</v>
      </c>
      <c r="AG453" s="3" t="s">
        <v>2301</v>
      </c>
      <c r="AH453" s="6" t="s">
        <v>50</v>
      </c>
      <c r="AI453" s="3"/>
      <c r="AJ453" s="3" t="s">
        <v>2302</v>
      </c>
      <c r="AK453" s="3" t="s">
        <v>41</v>
      </c>
    </row>
    <row r="454" spans="1:37" ht="15">
      <c r="A454" s="3">
        <v>489</v>
      </c>
      <c r="B454" s="3">
        <v>429</v>
      </c>
      <c r="C454" s="3" t="s">
        <v>2303</v>
      </c>
      <c r="D454" s="3" t="s">
        <v>2304</v>
      </c>
      <c r="E454" s="3" t="s">
        <v>357</v>
      </c>
      <c r="F454" s="3">
        <v>2E-3</v>
      </c>
      <c r="G454" s="3" t="s">
        <v>371</v>
      </c>
      <c r="H454" s="3" t="s">
        <v>48</v>
      </c>
      <c r="I454" s="3" t="s">
        <v>371</v>
      </c>
      <c r="J454" s="3">
        <v>2E-3</v>
      </c>
      <c r="K454" s="15">
        <f t="shared" si="11"/>
        <v>2E-3</v>
      </c>
      <c r="L454" s="4">
        <v>45009</v>
      </c>
      <c r="M454" s="3" t="s">
        <v>62</v>
      </c>
      <c r="N454" s="3" t="s">
        <v>120</v>
      </c>
      <c r="O454" s="3" t="s">
        <v>41</v>
      </c>
      <c r="P454" s="125" t="s">
        <v>2305</v>
      </c>
      <c r="Q454" s="3" t="s">
        <v>2297</v>
      </c>
      <c r="R454" s="3">
        <v>3</v>
      </c>
      <c r="S454" s="3">
        <v>10</v>
      </c>
      <c r="T454" s="3">
        <v>10</v>
      </c>
      <c r="U454" s="3"/>
      <c r="V454" s="3">
        <v>10</v>
      </c>
      <c r="W454" s="3"/>
      <c r="X454" s="3">
        <v>3000</v>
      </c>
      <c r="Y454" s="3"/>
      <c r="Z454" s="3" t="s">
        <v>46</v>
      </c>
      <c r="AA454" s="3"/>
      <c r="AB454" s="3" t="s">
        <v>41</v>
      </c>
      <c r="AC454" s="3" t="s">
        <v>2298</v>
      </c>
      <c r="AD454" s="3" t="s">
        <v>2299</v>
      </c>
      <c r="AE454" s="3" t="s">
        <v>41</v>
      </c>
      <c r="AF454" s="3" t="s">
        <v>2306</v>
      </c>
      <c r="AG454" s="3"/>
      <c r="AH454" s="6" t="s">
        <v>50</v>
      </c>
      <c r="AI454" s="3"/>
      <c r="AJ454" s="3" t="s">
        <v>2307</v>
      </c>
      <c r="AK454" s="3" t="s">
        <v>41</v>
      </c>
    </row>
    <row r="455" spans="1:37" ht="15">
      <c r="A455" s="3">
        <v>495</v>
      </c>
      <c r="B455" s="3">
        <v>447</v>
      </c>
      <c r="C455" s="3">
        <v>447</v>
      </c>
      <c r="D455" s="3" t="s">
        <v>214</v>
      </c>
      <c r="E455" s="3" t="s">
        <v>39</v>
      </c>
      <c r="F455" s="3">
        <v>8.1999999999999993</v>
      </c>
      <c r="G455" s="3" t="s">
        <v>61</v>
      </c>
      <c r="H455" s="3" t="s">
        <v>41</v>
      </c>
      <c r="I455" s="3" t="s">
        <v>40</v>
      </c>
      <c r="J455" s="3">
        <v>6</v>
      </c>
      <c r="K455" s="15">
        <f t="shared" si="11"/>
        <v>6</v>
      </c>
      <c r="L455" s="4">
        <v>42795</v>
      </c>
      <c r="M455" s="3" t="s">
        <v>62</v>
      </c>
      <c r="N455" s="3" t="s">
        <v>215</v>
      </c>
      <c r="O455" s="3" t="s">
        <v>41</v>
      </c>
      <c r="P455" s="7" t="s">
        <v>216</v>
      </c>
      <c r="Q455" s="3" t="s">
        <v>217</v>
      </c>
      <c r="R455" s="3">
        <v>3</v>
      </c>
      <c r="S455" s="3">
        <v>10</v>
      </c>
      <c r="T455" s="3"/>
      <c r="U455" s="3"/>
      <c r="V455" s="3">
        <v>3</v>
      </c>
      <c r="W455" s="3"/>
      <c r="X455" s="3">
        <v>90</v>
      </c>
      <c r="Y455" s="3"/>
      <c r="Z455" s="3" t="s">
        <v>65</v>
      </c>
      <c r="AA455" s="3"/>
      <c r="AB455" s="3" t="s">
        <v>41</v>
      </c>
      <c r="AC455" s="3" t="s">
        <v>218</v>
      </c>
      <c r="AD455" s="3" t="s">
        <v>219</v>
      </c>
      <c r="AE455" s="3" t="s">
        <v>41</v>
      </c>
      <c r="AF455" s="3" t="s">
        <v>107</v>
      </c>
      <c r="AG455" s="3" t="s">
        <v>220</v>
      </c>
      <c r="AH455" s="6" t="s">
        <v>50</v>
      </c>
      <c r="AI455" s="3"/>
      <c r="AJ455" s="3" t="s">
        <v>221</v>
      </c>
      <c r="AK455" s="3" t="s">
        <v>41</v>
      </c>
    </row>
    <row r="456" spans="1:37" ht="15">
      <c r="A456" s="3">
        <v>495</v>
      </c>
      <c r="B456" s="3">
        <v>447</v>
      </c>
      <c r="C456" s="3">
        <v>447</v>
      </c>
      <c r="D456" s="3" t="s">
        <v>214</v>
      </c>
      <c r="E456" s="3" t="s">
        <v>39</v>
      </c>
      <c r="F456" s="3">
        <v>8.1999999999999993</v>
      </c>
      <c r="G456" s="3" t="s">
        <v>61</v>
      </c>
      <c r="H456" s="3" t="s">
        <v>41</v>
      </c>
      <c r="I456" s="3" t="s">
        <v>61</v>
      </c>
      <c r="J456" s="3">
        <v>8.2444000000000006</v>
      </c>
      <c r="K456" s="15">
        <f t="shared" si="11"/>
        <v>8.1999999999999993</v>
      </c>
      <c r="L456" s="4">
        <v>45146</v>
      </c>
      <c r="M456" s="3" t="s">
        <v>62</v>
      </c>
      <c r="N456" s="3" t="s">
        <v>215</v>
      </c>
      <c r="O456" s="3" t="s">
        <v>41</v>
      </c>
      <c r="P456" s="7" t="s">
        <v>216</v>
      </c>
      <c r="Q456" s="3" t="s">
        <v>217</v>
      </c>
      <c r="R456" s="3">
        <v>3</v>
      </c>
      <c r="S456" s="3">
        <v>10</v>
      </c>
      <c r="T456" s="3"/>
      <c r="U456" s="3"/>
      <c r="V456" s="3">
        <v>3</v>
      </c>
      <c r="W456" s="3"/>
      <c r="X456" s="3">
        <v>90</v>
      </c>
      <c r="Y456" s="3"/>
      <c r="Z456" s="3" t="s">
        <v>65</v>
      </c>
      <c r="AA456" s="3"/>
      <c r="AB456" s="3" t="s">
        <v>41</v>
      </c>
      <c r="AC456" s="3" t="s">
        <v>218</v>
      </c>
      <c r="AD456" s="3" t="s">
        <v>219</v>
      </c>
      <c r="AE456" s="3" t="s">
        <v>41</v>
      </c>
      <c r="AF456" s="3" t="s">
        <v>222</v>
      </c>
      <c r="AG456" s="3" t="s">
        <v>223</v>
      </c>
      <c r="AH456" s="6" t="s">
        <v>50</v>
      </c>
      <c r="AI456" s="3"/>
      <c r="AJ456" s="3" t="s">
        <v>221</v>
      </c>
      <c r="AK456" s="3" t="s">
        <v>41</v>
      </c>
    </row>
    <row r="457" spans="1:37" ht="15">
      <c r="A457" s="3">
        <v>542</v>
      </c>
      <c r="B457" s="3">
        <v>645</v>
      </c>
      <c r="C457" s="3">
        <v>645</v>
      </c>
      <c r="D457" s="3" t="s">
        <v>1835</v>
      </c>
      <c r="E457" s="3" t="s">
        <v>357</v>
      </c>
      <c r="F457" s="3">
        <v>4.0000000000000003E-5</v>
      </c>
      <c r="G457" s="3" t="s">
        <v>53</v>
      </c>
      <c r="H457" s="3" t="s">
        <v>48</v>
      </c>
      <c r="I457" s="3" t="s">
        <v>53</v>
      </c>
      <c r="J457" s="3">
        <v>4.0000000000000003E-5</v>
      </c>
      <c r="K457" s="15">
        <f t="shared" si="11"/>
        <v>4.0000000000000003E-5</v>
      </c>
      <c r="L457" s="4">
        <v>36557</v>
      </c>
      <c r="M457" s="3" t="s">
        <v>86</v>
      </c>
      <c r="N457" s="3" t="s">
        <v>274</v>
      </c>
      <c r="O457" s="3" t="s">
        <v>41</v>
      </c>
      <c r="P457" s="7" t="s">
        <v>1836</v>
      </c>
      <c r="Q457" s="3" t="s">
        <v>1837</v>
      </c>
      <c r="R457" s="3">
        <v>10</v>
      </c>
      <c r="S457" s="3">
        <v>10</v>
      </c>
      <c r="T457" s="3"/>
      <c r="U457" s="3"/>
      <c r="V457" s="3"/>
      <c r="W457" s="3"/>
      <c r="X457" s="3">
        <v>100</v>
      </c>
      <c r="Y457" s="3"/>
      <c r="Z457" s="3" t="s">
        <v>65</v>
      </c>
      <c r="AA457" s="3" t="s">
        <v>1838</v>
      </c>
      <c r="AB457" s="3" t="s">
        <v>48</v>
      </c>
      <c r="AC457" s="3" t="s">
        <v>1839</v>
      </c>
      <c r="AD457" s="3" t="s">
        <v>370</v>
      </c>
      <c r="AE457" s="3" t="s">
        <v>48</v>
      </c>
      <c r="AF457" s="3" t="s">
        <v>1840</v>
      </c>
      <c r="AG457" s="3" t="s">
        <v>1841</v>
      </c>
      <c r="AH457" s="6" t="s">
        <v>50</v>
      </c>
      <c r="AI457" s="3" t="s">
        <v>1842</v>
      </c>
      <c r="AJ457" s="3" t="s">
        <v>1843</v>
      </c>
      <c r="AK457" s="3" t="s">
        <v>48</v>
      </c>
    </row>
    <row r="458" spans="1:37" ht="15">
      <c r="A458" s="3">
        <v>542</v>
      </c>
      <c r="B458" s="3">
        <v>645</v>
      </c>
      <c r="C458" s="3">
        <v>645</v>
      </c>
      <c r="D458" s="3" t="s">
        <v>1835</v>
      </c>
      <c r="E458" s="3" t="s">
        <v>357</v>
      </c>
      <c r="F458" s="3">
        <v>4.0000000000000003E-5</v>
      </c>
      <c r="G458" s="3" t="s">
        <v>53</v>
      </c>
      <c r="H458" s="3" t="s">
        <v>48</v>
      </c>
      <c r="I458" s="3" t="s">
        <v>53</v>
      </c>
      <c r="J458" s="3">
        <v>4.0000000000000003E-5</v>
      </c>
      <c r="K458" s="15">
        <f t="shared" si="11"/>
        <v>4.0000000000000003E-5</v>
      </c>
      <c r="L458" s="4">
        <v>36557</v>
      </c>
      <c r="M458" s="3" t="s">
        <v>86</v>
      </c>
      <c r="N458" s="3" t="s">
        <v>897</v>
      </c>
      <c r="O458" s="3" t="s">
        <v>41</v>
      </c>
      <c r="P458" s="7" t="s">
        <v>1836</v>
      </c>
      <c r="Q458" s="3" t="s">
        <v>1837</v>
      </c>
      <c r="R458" s="3">
        <v>10</v>
      </c>
      <c r="S458" s="3">
        <v>10</v>
      </c>
      <c r="T458" s="3"/>
      <c r="U458" s="3"/>
      <c r="V458" s="3"/>
      <c r="W458" s="3"/>
      <c r="X458" s="3">
        <v>100</v>
      </c>
      <c r="Y458" s="3"/>
      <c r="Z458" s="3" t="s">
        <v>65</v>
      </c>
      <c r="AA458" s="3" t="s">
        <v>1838</v>
      </c>
      <c r="AB458" s="3" t="s">
        <v>48</v>
      </c>
      <c r="AC458" s="3" t="s">
        <v>1839</v>
      </c>
      <c r="AD458" s="3" t="s">
        <v>370</v>
      </c>
      <c r="AE458" s="3" t="s">
        <v>48</v>
      </c>
      <c r="AF458" s="3" t="s">
        <v>1840</v>
      </c>
      <c r="AG458" s="3" t="s">
        <v>1841</v>
      </c>
      <c r="AH458" s="6" t="s">
        <v>50</v>
      </c>
      <c r="AI458" s="3" t="s">
        <v>1842</v>
      </c>
      <c r="AJ458" s="3" t="s">
        <v>1843</v>
      </c>
      <c r="AK458" s="3" t="s">
        <v>48</v>
      </c>
    </row>
    <row r="459" spans="1:37" ht="15">
      <c r="A459" s="3">
        <v>542</v>
      </c>
      <c r="B459" s="3">
        <v>645</v>
      </c>
      <c r="C459" s="3">
        <v>645</v>
      </c>
      <c r="D459" s="3" t="s">
        <v>1835</v>
      </c>
      <c r="E459" s="3" t="s">
        <v>357</v>
      </c>
      <c r="F459" s="3">
        <v>4.0000000000000003E-5</v>
      </c>
      <c r="G459" s="3" t="s">
        <v>53</v>
      </c>
      <c r="H459" s="3" t="s">
        <v>48</v>
      </c>
      <c r="I459" s="3" t="s">
        <v>53</v>
      </c>
      <c r="J459" s="3">
        <v>4.0000000000000003E-5</v>
      </c>
      <c r="K459" s="15">
        <f t="shared" si="11"/>
        <v>4.0000000000000003E-5</v>
      </c>
      <c r="L459" s="4">
        <v>36557</v>
      </c>
      <c r="M459" s="3" t="s">
        <v>86</v>
      </c>
      <c r="N459" s="3" t="s">
        <v>187</v>
      </c>
      <c r="O459" s="3" t="s">
        <v>41</v>
      </c>
      <c r="P459" s="7" t="s">
        <v>1836</v>
      </c>
      <c r="Q459" s="3" t="s">
        <v>1837</v>
      </c>
      <c r="R459" s="3">
        <v>10</v>
      </c>
      <c r="S459" s="3">
        <v>10</v>
      </c>
      <c r="T459" s="3"/>
      <c r="U459" s="3"/>
      <c r="V459" s="3"/>
      <c r="W459" s="3"/>
      <c r="X459" s="3">
        <v>100</v>
      </c>
      <c r="Y459" s="3"/>
      <c r="Z459" s="3" t="s">
        <v>65</v>
      </c>
      <c r="AA459" s="3" t="s">
        <v>1838</v>
      </c>
      <c r="AB459" s="3" t="s">
        <v>48</v>
      </c>
      <c r="AC459" s="3" t="s">
        <v>1839</v>
      </c>
      <c r="AD459" s="3" t="s">
        <v>370</v>
      </c>
      <c r="AE459" s="3" t="s">
        <v>48</v>
      </c>
      <c r="AF459" s="3" t="s">
        <v>1840</v>
      </c>
      <c r="AG459" s="3" t="s">
        <v>1841</v>
      </c>
      <c r="AH459" s="6" t="s">
        <v>50</v>
      </c>
      <c r="AI459" s="3" t="s">
        <v>1842</v>
      </c>
      <c r="AJ459" s="3" t="s">
        <v>1843</v>
      </c>
      <c r="AK459" s="3" t="s">
        <v>48</v>
      </c>
    </row>
    <row r="460" spans="1:37" ht="15">
      <c r="A460" s="3">
        <v>542</v>
      </c>
      <c r="B460" s="3">
        <v>645</v>
      </c>
      <c r="C460" s="3">
        <v>645</v>
      </c>
      <c r="D460" s="3" t="s">
        <v>1835</v>
      </c>
      <c r="E460" s="3" t="s">
        <v>357</v>
      </c>
      <c r="F460" s="3">
        <v>4.0000000000000003E-5</v>
      </c>
      <c r="G460" s="3" t="s">
        <v>53</v>
      </c>
      <c r="H460" s="3" t="s">
        <v>48</v>
      </c>
      <c r="I460" s="3" t="s">
        <v>53</v>
      </c>
      <c r="J460" s="3">
        <v>4.0000000000000003E-5</v>
      </c>
      <c r="K460" s="15">
        <f t="shared" si="11"/>
        <v>4.0000000000000003E-5</v>
      </c>
      <c r="L460" s="4">
        <v>36557</v>
      </c>
      <c r="M460" s="3" t="s">
        <v>86</v>
      </c>
      <c r="N460" s="3" t="s">
        <v>43</v>
      </c>
      <c r="O460" s="3" t="s">
        <v>41</v>
      </c>
      <c r="P460" s="7" t="s">
        <v>1836</v>
      </c>
      <c r="Q460" s="3" t="s">
        <v>1837</v>
      </c>
      <c r="R460" s="3">
        <v>10</v>
      </c>
      <c r="S460" s="3">
        <v>10</v>
      </c>
      <c r="T460" s="3"/>
      <c r="U460" s="3"/>
      <c r="V460" s="3"/>
      <c r="W460" s="3"/>
      <c r="X460" s="3">
        <v>100</v>
      </c>
      <c r="Y460" s="3"/>
      <c r="Z460" s="3" t="s">
        <v>65</v>
      </c>
      <c r="AA460" s="3" t="s">
        <v>1838</v>
      </c>
      <c r="AB460" s="3" t="s">
        <v>48</v>
      </c>
      <c r="AC460" s="3" t="s">
        <v>1839</v>
      </c>
      <c r="AD460" s="3" t="s">
        <v>370</v>
      </c>
      <c r="AE460" s="3" t="s">
        <v>48</v>
      </c>
      <c r="AF460" s="3" t="s">
        <v>1840</v>
      </c>
      <c r="AG460" s="3" t="s">
        <v>1841</v>
      </c>
      <c r="AH460" s="6" t="s">
        <v>50</v>
      </c>
      <c r="AI460" s="3" t="s">
        <v>1842</v>
      </c>
      <c r="AJ460" s="3" t="s">
        <v>1843</v>
      </c>
      <c r="AK460" s="3" t="s">
        <v>48</v>
      </c>
    </row>
    <row r="461" spans="1:37" ht="15">
      <c r="A461" s="3">
        <v>543</v>
      </c>
      <c r="B461" s="3" t="s">
        <v>3150</v>
      </c>
      <c r="C461" s="3" t="s">
        <v>3150</v>
      </c>
      <c r="D461" s="3" t="s">
        <v>3151</v>
      </c>
      <c r="E461" s="3" t="s">
        <v>357</v>
      </c>
      <c r="F461" s="3">
        <v>4.0000000000000003E-5</v>
      </c>
      <c r="G461" s="3" t="s">
        <v>61</v>
      </c>
      <c r="H461" s="3" t="s">
        <v>41</v>
      </c>
      <c r="I461" s="3" t="s">
        <v>53</v>
      </c>
      <c r="J461" s="3">
        <v>4.0000000000000003E-5</v>
      </c>
      <c r="K461" s="3">
        <f t="shared" si="11"/>
        <v>4.0000000000000003E-5</v>
      </c>
      <c r="L461" s="4">
        <v>36557</v>
      </c>
      <c r="M461" s="3" t="s">
        <v>86</v>
      </c>
      <c r="N461" s="3" t="s">
        <v>274</v>
      </c>
      <c r="O461" s="3" t="s">
        <v>41</v>
      </c>
      <c r="P461" s="125" t="s">
        <v>1836</v>
      </c>
      <c r="Q461" s="3" t="s">
        <v>1837</v>
      </c>
      <c r="R461" s="3">
        <v>10</v>
      </c>
      <c r="S461" s="3">
        <v>10</v>
      </c>
      <c r="T461" s="3"/>
      <c r="U461" s="3"/>
      <c r="V461" s="3"/>
      <c r="W461" s="3"/>
      <c r="X461" s="3">
        <v>100</v>
      </c>
      <c r="Y461" s="3"/>
      <c r="Z461" s="3" t="s">
        <v>65</v>
      </c>
      <c r="AA461" s="3" t="s">
        <v>1838</v>
      </c>
      <c r="AB461" s="3" t="s">
        <v>48</v>
      </c>
      <c r="AC461" s="3" t="s">
        <v>1839</v>
      </c>
      <c r="AD461" s="3" t="s">
        <v>370</v>
      </c>
      <c r="AE461" s="3" t="s">
        <v>48</v>
      </c>
      <c r="AF461" s="3" t="s">
        <v>1840</v>
      </c>
      <c r="AG461" s="3" t="s">
        <v>1841</v>
      </c>
      <c r="AH461" s="6" t="s">
        <v>50</v>
      </c>
      <c r="AI461" s="3"/>
      <c r="AJ461" s="3" t="s">
        <v>3152</v>
      </c>
      <c r="AK461" s="3" t="s">
        <v>41</v>
      </c>
    </row>
    <row r="462" spans="1:37" ht="15">
      <c r="A462" s="3">
        <v>543</v>
      </c>
      <c r="B462" s="3" t="s">
        <v>3150</v>
      </c>
      <c r="C462" s="3" t="s">
        <v>3150</v>
      </c>
      <c r="D462" s="3" t="s">
        <v>3151</v>
      </c>
      <c r="E462" s="3" t="s">
        <v>357</v>
      </c>
      <c r="F462" s="3">
        <v>4.0000000000000003E-5</v>
      </c>
      <c r="G462" s="3" t="s">
        <v>61</v>
      </c>
      <c r="H462" s="3" t="s">
        <v>41</v>
      </c>
      <c r="I462" s="3" t="s">
        <v>53</v>
      </c>
      <c r="J462" s="3">
        <v>4.0000000000000003E-5</v>
      </c>
      <c r="K462" s="3">
        <f t="shared" si="11"/>
        <v>4.0000000000000003E-5</v>
      </c>
      <c r="L462" s="4">
        <v>36557</v>
      </c>
      <c r="M462" s="3" t="s">
        <v>86</v>
      </c>
      <c r="N462" s="3" t="s">
        <v>897</v>
      </c>
      <c r="O462" s="3" t="s">
        <v>41</v>
      </c>
      <c r="P462" s="125" t="s">
        <v>1836</v>
      </c>
      <c r="Q462" s="3" t="s">
        <v>1837</v>
      </c>
      <c r="R462" s="3">
        <v>10</v>
      </c>
      <c r="S462" s="3">
        <v>10</v>
      </c>
      <c r="T462" s="3"/>
      <c r="U462" s="3"/>
      <c r="V462" s="3"/>
      <c r="W462" s="3"/>
      <c r="X462" s="3">
        <v>100</v>
      </c>
      <c r="Y462" s="3"/>
      <c r="Z462" s="3" t="s">
        <v>65</v>
      </c>
      <c r="AA462" s="3" t="s">
        <v>1838</v>
      </c>
      <c r="AB462" s="3" t="s">
        <v>48</v>
      </c>
      <c r="AC462" s="3" t="s">
        <v>1839</v>
      </c>
      <c r="AD462" s="3" t="s">
        <v>370</v>
      </c>
      <c r="AE462" s="3" t="s">
        <v>48</v>
      </c>
      <c r="AF462" s="3" t="s">
        <v>1840</v>
      </c>
      <c r="AG462" s="3" t="s">
        <v>1841</v>
      </c>
      <c r="AH462" s="6" t="s">
        <v>50</v>
      </c>
      <c r="AI462" s="3"/>
      <c r="AJ462" s="3" t="s">
        <v>3152</v>
      </c>
      <c r="AK462" s="3" t="s">
        <v>41</v>
      </c>
    </row>
    <row r="463" spans="1:37" ht="15">
      <c r="A463" s="3">
        <v>543</v>
      </c>
      <c r="B463" s="3" t="s">
        <v>3150</v>
      </c>
      <c r="C463" s="3" t="s">
        <v>3150</v>
      </c>
      <c r="D463" s="3" t="s">
        <v>3151</v>
      </c>
      <c r="E463" s="3" t="s">
        <v>357</v>
      </c>
      <c r="F463" s="3">
        <v>4.0000000000000003E-5</v>
      </c>
      <c r="G463" s="3" t="s">
        <v>61</v>
      </c>
      <c r="H463" s="3" t="s">
        <v>41</v>
      </c>
      <c r="I463" s="3" t="s">
        <v>53</v>
      </c>
      <c r="J463" s="3">
        <v>4.0000000000000003E-5</v>
      </c>
      <c r="K463" s="3">
        <f t="shared" si="11"/>
        <v>4.0000000000000003E-5</v>
      </c>
      <c r="L463" s="4">
        <v>36557</v>
      </c>
      <c r="M463" s="3" t="s">
        <v>86</v>
      </c>
      <c r="N463" s="3" t="s">
        <v>187</v>
      </c>
      <c r="O463" s="3" t="s">
        <v>41</v>
      </c>
      <c r="P463" s="125" t="s">
        <v>1836</v>
      </c>
      <c r="Q463" s="3" t="s">
        <v>1837</v>
      </c>
      <c r="R463" s="3">
        <v>10</v>
      </c>
      <c r="S463" s="3">
        <v>10</v>
      </c>
      <c r="T463" s="3"/>
      <c r="U463" s="3"/>
      <c r="V463" s="3"/>
      <c r="W463" s="3"/>
      <c r="X463" s="3">
        <v>100</v>
      </c>
      <c r="Y463" s="3"/>
      <c r="Z463" s="3" t="s">
        <v>65</v>
      </c>
      <c r="AA463" s="3" t="s">
        <v>1838</v>
      </c>
      <c r="AB463" s="3" t="s">
        <v>48</v>
      </c>
      <c r="AC463" s="3" t="s">
        <v>1839</v>
      </c>
      <c r="AD463" s="3" t="s">
        <v>370</v>
      </c>
      <c r="AE463" s="3" t="s">
        <v>48</v>
      </c>
      <c r="AF463" s="3" t="s">
        <v>1840</v>
      </c>
      <c r="AG463" s="3" t="s">
        <v>1841</v>
      </c>
      <c r="AH463" s="6" t="s">
        <v>50</v>
      </c>
      <c r="AI463" s="3"/>
      <c r="AJ463" s="3" t="s">
        <v>3152</v>
      </c>
      <c r="AK463" s="3" t="s">
        <v>41</v>
      </c>
    </row>
    <row r="464" spans="1:37" ht="15">
      <c r="A464" s="3">
        <v>543</v>
      </c>
      <c r="B464" s="3" t="s">
        <v>3150</v>
      </c>
      <c r="C464" s="3" t="s">
        <v>3150</v>
      </c>
      <c r="D464" s="3" t="s">
        <v>3151</v>
      </c>
      <c r="E464" s="3" t="s">
        <v>357</v>
      </c>
      <c r="F464" s="3">
        <v>4.0000000000000003E-5</v>
      </c>
      <c r="G464" s="3" t="s">
        <v>61</v>
      </c>
      <c r="H464" s="3" t="s">
        <v>41</v>
      </c>
      <c r="I464" s="3" t="s">
        <v>53</v>
      </c>
      <c r="J464" s="3">
        <v>4.0000000000000003E-5</v>
      </c>
      <c r="K464" s="3">
        <f t="shared" si="11"/>
        <v>4.0000000000000003E-5</v>
      </c>
      <c r="L464" s="4">
        <v>36557</v>
      </c>
      <c r="M464" s="3" t="s">
        <v>86</v>
      </c>
      <c r="N464" s="3" t="s">
        <v>43</v>
      </c>
      <c r="O464" s="3" t="s">
        <v>41</v>
      </c>
      <c r="P464" s="125" t="s">
        <v>1836</v>
      </c>
      <c r="Q464" s="3" t="s">
        <v>1837</v>
      </c>
      <c r="R464" s="3">
        <v>10</v>
      </c>
      <c r="S464" s="3">
        <v>10</v>
      </c>
      <c r="T464" s="3"/>
      <c r="U464" s="3"/>
      <c r="V464" s="3"/>
      <c r="W464" s="3"/>
      <c r="X464" s="3">
        <v>100</v>
      </c>
      <c r="Y464" s="3"/>
      <c r="Z464" s="3" t="s">
        <v>65</v>
      </c>
      <c r="AA464" s="3" t="s">
        <v>1838</v>
      </c>
      <c r="AB464" s="3" t="s">
        <v>48</v>
      </c>
      <c r="AC464" s="3" t="s">
        <v>1839</v>
      </c>
      <c r="AD464" s="3" t="s">
        <v>370</v>
      </c>
      <c r="AE464" s="3" t="s">
        <v>48</v>
      </c>
      <c r="AF464" s="3" t="s">
        <v>1840</v>
      </c>
      <c r="AG464" s="3" t="s">
        <v>1841</v>
      </c>
      <c r="AH464" s="6" t="s">
        <v>50</v>
      </c>
      <c r="AI464" s="3"/>
      <c r="AJ464" s="3" t="s">
        <v>3152</v>
      </c>
      <c r="AK464" s="3" t="s">
        <v>41</v>
      </c>
    </row>
    <row r="465" spans="1:37" ht="15">
      <c r="A465" s="3">
        <v>557</v>
      </c>
      <c r="B465" s="3">
        <v>646</v>
      </c>
      <c r="C465" s="3">
        <v>646</v>
      </c>
      <c r="D465" s="3" t="s">
        <v>1844</v>
      </c>
      <c r="E465" s="3" t="s">
        <v>357</v>
      </c>
      <c r="F465" s="3">
        <v>4.0000000000000003E-5</v>
      </c>
      <c r="G465" s="3" t="s">
        <v>53</v>
      </c>
      <c r="H465" s="3" t="s">
        <v>48</v>
      </c>
      <c r="I465" s="3" t="s">
        <v>53</v>
      </c>
      <c r="J465" s="3">
        <v>4.0000000000000003E-5</v>
      </c>
      <c r="K465" s="15">
        <f t="shared" si="11"/>
        <v>4.0000000000000003E-5</v>
      </c>
      <c r="L465" s="4">
        <v>36557</v>
      </c>
      <c r="M465" s="3" t="s">
        <v>86</v>
      </c>
      <c r="N465" s="3" t="s">
        <v>274</v>
      </c>
      <c r="O465" s="3" t="s">
        <v>41</v>
      </c>
      <c r="P465" s="7" t="s">
        <v>1836</v>
      </c>
      <c r="Q465" s="3" t="s">
        <v>1837</v>
      </c>
      <c r="R465" s="3">
        <v>10</v>
      </c>
      <c r="S465" s="3">
        <v>10</v>
      </c>
      <c r="T465" s="3"/>
      <c r="U465" s="3"/>
      <c r="V465" s="3"/>
      <c r="W465" s="3"/>
      <c r="X465" s="3">
        <v>100</v>
      </c>
      <c r="Y465" s="3"/>
      <c r="Z465" s="3" t="s">
        <v>65</v>
      </c>
      <c r="AA465" s="3" t="s">
        <v>1838</v>
      </c>
      <c r="AB465" s="3" t="s">
        <v>48</v>
      </c>
      <c r="AC465" s="3" t="s">
        <v>1839</v>
      </c>
      <c r="AD465" s="3" t="s">
        <v>370</v>
      </c>
      <c r="AE465" s="3" t="s">
        <v>48</v>
      </c>
      <c r="AF465" s="3" t="s">
        <v>1840</v>
      </c>
      <c r="AG465" s="3" t="s">
        <v>1841</v>
      </c>
      <c r="AH465" s="6" t="s">
        <v>50</v>
      </c>
      <c r="AI465" s="3" t="s">
        <v>1842</v>
      </c>
      <c r="AJ465" s="3" t="s">
        <v>1843</v>
      </c>
      <c r="AK465" s="3" t="s">
        <v>48</v>
      </c>
    </row>
    <row r="466" spans="1:37" ht="15">
      <c r="A466" s="3">
        <v>557</v>
      </c>
      <c r="B466" s="3">
        <v>646</v>
      </c>
      <c r="C466" s="3">
        <v>646</v>
      </c>
      <c r="D466" s="3" t="s">
        <v>1844</v>
      </c>
      <c r="E466" s="3" t="s">
        <v>357</v>
      </c>
      <c r="F466" s="3">
        <v>4.0000000000000003E-5</v>
      </c>
      <c r="G466" s="3" t="s">
        <v>53</v>
      </c>
      <c r="H466" s="3" t="s">
        <v>48</v>
      </c>
      <c r="I466" s="3" t="s">
        <v>53</v>
      </c>
      <c r="J466" s="3">
        <v>4.0000000000000003E-5</v>
      </c>
      <c r="K466" s="15">
        <f t="shared" si="11"/>
        <v>4.0000000000000003E-5</v>
      </c>
      <c r="L466" s="4">
        <v>36557</v>
      </c>
      <c r="M466" s="3" t="s">
        <v>86</v>
      </c>
      <c r="N466" s="3" t="s">
        <v>897</v>
      </c>
      <c r="O466" s="3" t="s">
        <v>41</v>
      </c>
      <c r="P466" s="7" t="s">
        <v>1836</v>
      </c>
      <c r="Q466" s="3" t="s">
        <v>1837</v>
      </c>
      <c r="R466" s="3">
        <v>10</v>
      </c>
      <c r="S466" s="3">
        <v>10</v>
      </c>
      <c r="T466" s="3"/>
      <c r="U466" s="3"/>
      <c r="V466" s="3"/>
      <c r="W466" s="3"/>
      <c r="X466" s="3">
        <v>100</v>
      </c>
      <c r="Y466" s="3"/>
      <c r="Z466" s="3" t="s">
        <v>65</v>
      </c>
      <c r="AA466" s="3" t="s">
        <v>1838</v>
      </c>
      <c r="AB466" s="3" t="s">
        <v>48</v>
      </c>
      <c r="AC466" s="3" t="s">
        <v>1839</v>
      </c>
      <c r="AD466" s="3" t="s">
        <v>370</v>
      </c>
      <c r="AE466" s="3" t="s">
        <v>48</v>
      </c>
      <c r="AF466" s="3" t="s">
        <v>1840</v>
      </c>
      <c r="AG466" s="3" t="s">
        <v>1841</v>
      </c>
      <c r="AH466" s="6" t="s">
        <v>50</v>
      </c>
      <c r="AI466" s="3" t="s">
        <v>1842</v>
      </c>
      <c r="AJ466" s="3" t="s">
        <v>1843</v>
      </c>
      <c r="AK466" s="3" t="s">
        <v>48</v>
      </c>
    </row>
    <row r="467" spans="1:37" ht="15">
      <c r="A467" s="3">
        <v>557</v>
      </c>
      <c r="B467" s="3">
        <v>646</v>
      </c>
      <c r="C467" s="3">
        <v>646</v>
      </c>
      <c r="D467" s="3" t="s">
        <v>1844</v>
      </c>
      <c r="E467" s="3" t="s">
        <v>357</v>
      </c>
      <c r="F467" s="3">
        <v>4.0000000000000003E-5</v>
      </c>
      <c r="G467" s="3" t="s">
        <v>53</v>
      </c>
      <c r="H467" s="3" t="s">
        <v>48</v>
      </c>
      <c r="I467" s="3" t="s">
        <v>53</v>
      </c>
      <c r="J467" s="3">
        <v>4.0000000000000003E-5</v>
      </c>
      <c r="K467" s="15">
        <f t="shared" si="11"/>
        <v>4.0000000000000003E-5</v>
      </c>
      <c r="L467" s="4">
        <v>36557</v>
      </c>
      <c r="M467" s="3" t="s">
        <v>86</v>
      </c>
      <c r="N467" s="3" t="s">
        <v>187</v>
      </c>
      <c r="O467" s="3" t="s">
        <v>41</v>
      </c>
      <c r="P467" s="7" t="s">
        <v>1836</v>
      </c>
      <c r="Q467" s="3" t="s">
        <v>1837</v>
      </c>
      <c r="R467" s="3">
        <v>10</v>
      </c>
      <c r="S467" s="3">
        <v>10</v>
      </c>
      <c r="T467" s="3"/>
      <c r="U467" s="3"/>
      <c r="V467" s="3"/>
      <c r="W467" s="3"/>
      <c r="X467" s="3">
        <v>100</v>
      </c>
      <c r="Y467" s="3"/>
      <c r="Z467" s="3" t="s">
        <v>65</v>
      </c>
      <c r="AA467" s="3" t="s">
        <v>1838</v>
      </c>
      <c r="AB467" s="3" t="s">
        <v>48</v>
      </c>
      <c r="AC467" s="3" t="s">
        <v>1839</v>
      </c>
      <c r="AD467" s="3" t="s">
        <v>370</v>
      </c>
      <c r="AE467" s="3" t="s">
        <v>48</v>
      </c>
      <c r="AF467" s="3" t="s">
        <v>1840</v>
      </c>
      <c r="AG467" s="3" t="s">
        <v>1841</v>
      </c>
      <c r="AH467" s="6" t="s">
        <v>50</v>
      </c>
      <c r="AI467" s="3" t="s">
        <v>1842</v>
      </c>
      <c r="AJ467" s="3" t="s">
        <v>1843</v>
      </c>
      <c r="AK467" s="3" t="s">
        <v>48</v>
      </c>
    </row>
    <row r="468" spans="1:37" ht="15">
      <c r="A468" s="3">
        <v>557</v>
      </c>
      <c r="B468" s="3">
        <v>646</v>
      </c>
      <c r="C468" s="3">
        <v>646</v>
      </c>
      <c r="D468" s="3" t="s">
        <v>1844</v>
      </c>
      <c r="E468" s="3" t="s">
        <v>357</v>
      </c>
      <c r="F468" s="3">
        <v>4.0000000000000003E-5</v>
      </c>
      <c r="G468" s="3" t="s">
        <v>53</v>
      </c>
      <c r="H468" s="3" t="s">
        <v>48</v>
      </c>
      <c r="I468" s="3" t="s">
        <v>53</v>
      </c>
      <c r="J468" s="3">
        <v>4.0000000000000003E-5</v>
      </c>
      <c r="K468" s="15">
        <f t="shared" si="11"/>
        <v>4.0000000000000003E-5</v>
      </c>
      <c r="L468" s="4">
        <v>36557</v>
      </c>
      <c r="M468" s="3" t="s">
        <v>86</v>
      </c>
      <c r="N468" s="3" t="s">
        <v>43</v>
      </c>
      <c r="O468" s="3" t="s">
        <v>41</v>
      </c>
      <c r="P468" s="7" t="s">
        <v>1836</v>
      </c>
      <c r="Q468" s="3" t="s">
        <v>1837</v>
      </c>
      <c r="R468" s="3">
        <v>10</v>
      </c>
      <c r="S468" s="3">
        <v>10</v>
      </c>
      <c r="T468" s="3"/>
      <c r="U468" s="3"/>
      <c r="V468" s="3"/>
      <c r="W468" s="3"/>
      <c r="X468" s="3">
        <v>100</v>
      </c>
      <c r="Y468" s="3"/>
      <c r="Z468" s="3" t="s">
        <v>65</v>
      </c>
      <c r="AA468" s="3" t="s">
        <v>1838</v>
      </c>
      <c r="AB468" s="3" t="s">
        <v>48</v>
      </c>
      <c r="AC468" s="3" t="s">
        <v>1839</v>
      </c>
      <c r="AD468" s="3" t="s">
        <v>370</v>
      </c>
      <c r="AE468" s="3" t="s">
        <v>48</v>
      </c>
      <c r="AF468" s="3" t="s">
        <v>1840</v>
      </c>
      <c r="AG468" s="3" t="s">
        <v>1841</v>
      </c>
      <c r="AH468" s="6" t="s">
        <v>50</v>
      </c>
      <c r="AI468" s="3" t="s">
        <v>1842</v>
      </c>
      <c r="AJ468" s="3" t="s">
        <v>1843</v>
      </c>
      <c r="AK468" s="3" t="s">
        <v>48</v>
      </c>
    </row>
    <row r="469" spans="1:37" ht="15">
      <c r="A469" s="3">
        <v>594</v>
      </c>
      <c r="B469" s="3" t="s">
        <v>2480</v>
      </c>
      <c r="C469" s="3" t="s">
        <v>2481</v>
      </c>
      <c r="D469" s="3" t="s">
        <v>2482</v>
      </c>
      <c r="E469" s="3" t="s">
        <v>357</v>
      </c>
      <c r="F469" s="3">
        <v>1</v>
      </c>
      <c r="G469" s="3" t="s">
        <v>61</v>
      </c>
      <c r="H469" s="3" t="s">
        <v>48</v>
      </c>
      <c r="I469" s="3" t="s">
        <v>61</v>
      </c>
      <c r="J469" s="3">
        <v>1</v>
      </c>
      <c r="K469" s="15">
        <f t="shared" si="11"/>
        <v>1</v>
      </c>
      <c r="L469" s="4">
        <v>45527</v>
      </c>
      <c r="M469" s="3" t="s">
        <v>62</v>
      </c>
      <c r="N469" s="3" t="s">
        <v>839</v>
      </c>
      <c r="O469" s="3" t="s">
        <v>41</v>
      </c>
      <c r="P469" s="7" t="s">
        <v>2483</v>
      </c>
      <c r="Q469" s="3" t="s">
        <v>2484</v>
      </c>
      <c r="R469" s="3">
        <v>3</v>
      </c>
      <c r="S469" s="3">
        <v>10</v>
      </c>
      <c r="T469" s="3"/>
      <c r="U469" s="3">
        <v>10</v>
      </c>
      <c r="V469" s="3">
        <v>10</v>
      </c>
      <c r="W469" s="3"/>
      <c r="X469" s="3">
        <v>3000</v>
      </c>
      <c r="Y469" s="3"/>
      <c r="Z469" s="3" t="s">
        <v>65</v>
      </c>
      <c r="AA469" s="3"/>
      <c r="AB469" s="3" t="s">
        <v>41</v>
      </c>
      <c r="AC469" s="3" t="s">
        <v>2485</v>
      </c>
      <c r="AD469" s="3" t="s">
        <v>465</v>
      </c>
      <c r="AE469" s="3" t="s">
        <v>41</v>
      </c>
      <c r="AF469" s="3" t="s">
        <v>2486</v>
      </c>
      <c r="AG469" s="3"/>
      <c r="AH469" s="6" t="s">
        <v>50</v>
      </c>
      <c r="AI469" s="3"/>
      <c r="AJ469" s="3" t="s">
        <v>2487</v>
      </c>
      <c r="AK469" s="3" t="s">
        <v>41</v>
      </c>
    </row>
    <row r="470" spans="1:37" ht="15">
      <c r="A470" s="3">
        <v>602</v>
      </c>
      <c r="B470" s="3" t="s">
        <v>2488</v>
      </c>
      <c r="C470" s="3" t="s">
        <v>2489</v>
      </c>
      <c r="D470" s="3" t="s">
        <v>2490</v>
      </c>
      <c r="E470" s="3" t="s">
        <v>39</v>
      </c>
      <c r="F470" s="3">
        <v>0.3</v>
      </c>
      <c r="G470" s="3" t="s">
        <v>61</v>
      </c>
      <c r="H470" s="3" t="s">
        <v>48</v>
      </c>
      <c r="I470" s="3" t="s">
        <v>61</v>
      </c>
      <c r="J470" s="3">
        <v>0.3</v>
      </c>
      <c r="K470" s="15">
        <f t="shared" si="11"/>
        <v>0.3</v>
      </c>
      <c r="L470" s="4">
        <v>45527</v>
      </c>
      <c r="M470" s="3" t="s">
        <v>62</v>
      </c>
      <c r="N470" s="3" t="s">
        <v>215</v>
      </c>
      <c r="O470" s="3" t="s">
        <v>41</v>
      </c>
      <c r="P470" s="7" t="s">
        <v>2351</v>
      </c>
      <c r="Q470" s="3" t="s">
        <v>2491</v>
      </c>
      <c r="R470" s="3">
        <v>3</v>
      </c>
      <c r="S470" s="3">
        <v>10</v>
      </c>
      <c r="T470" s="3"/>
      <c r="U470" s="3"/>
      <c r="V470" s="3">
        <v>3</v>
      </c>
      <c r="W470" s="3"/>
      <c r="X470" s="3">
        <v>100</v>
      </c>
      <c r="Y470" s="3"/>
      <c r="Z470" s="3" t="s">
        <v>114</v>
      </c>
      <c r="AA470" s="3"/>
      <c r="AB470" s="3" t="s">
        <v>41</v>
      </c>
      <c r="AC470" s="3" t="s">
        <v>2492</v>
      </c>
      <c r="AD470" s="3" t="s">
        <v>1308</v>
      </c>
      <c r="AE470" s="3" t="s">
        <v>48</v>
      </c>
      <c r="AF470" s="3"/>
      <c r="AG470" s="3" t="s">
        <v>2493</v>
      </c>
      <c r="AH470" s="6" t="s">
        <v>50</v>
      </c>
      <c r="AI470" s="3"/>
      <c r="AJ470" s="3" t="s">
        <v>2494</v>
      </c>
      <c r="AK470" s="3" t="s">
        <v>41</v>
      </c>
    </row>
    <row r="471" spans="1:37" ht="15">
      <c r="A471" s="3">
        <v>603</v>
      </c>
      <c r="B471" s="3" t="s">
        <v>2308</v>
      </c>
      <c r="C471" s="3" t="s">
        <v>2309</v>
      </c>
      <c r="D471" s="3" t="s">
        <v>2310</v>
      </c>
      <c r="E471" s="3" t="s">
        <v>357</v>
      </c>
      <c r="F471" s="3">
        <v>3.5</v>
      </c>
      <c r="G471" s="3" t="s">
        <v>61</v>
      </c>
      <c r="H471" s="3" t="s">
        <v>48</v>
      </c>
      <c r="I471" s="3" t="s">
        <v>61</v>
      </c>
      <c r="J471" s="3">
        <v>3.5</v>
      </c>
      <c r="K471" s="15">
        <f t="shared" si="11"/>
        <v>3.5</v>
      </c>
      <c r="L471" s="4">
        <v>45502</v>
      </c>
      <c r="M471" s="3" t="s">
        <v>62</v>
      </c>
      <c r="N471" s="3" t="s">
        <v>274</v>
      </c>
      <c r="O471" s="3" t="s">
        <v>41</v>
      </c>
      <c r="P471" s="125" t="s">
        <v>2311</v>
      </c>
      <c r="Q471" s="3" t="s">
        <v>2312</v>
      </c>
      <c r="R471" s="3">
        <v>3</v>
      </c>
      <c r="S471" s="3">
        <v>10</v>
      </c>
      <c r="T471" s="3"/>
      <c r="U471" s="3">
        <v>10</v>
      </c>
      <c r="V471" s="3">
        <v>3</v>
      </c>
      <c r="W471" s="3"/>
      <c r="X471" s="3">
        <v>1000</v>
      </c>
      <c r="Y471" s="3"/>
      <c r="Z471" s="3" t="s">
        <v>65</v>
      </c>
      <c r="AA471" s="3"/>
      <c r="AB471" s="3" t="s">
        <v>41</v>
      </c>
      <c r="AC471" s="3" t="s">
        <v>2313</v>
      </c>
      <c r="AD471" s="3" t="s">
        <v>465</v>
      </c>
      <c r="AE471" s="3" t="s">
        <v>48</v>
      </c>
      <c r="AF471" s="3" t="s">
        <v>2314</v>
      </c>
      <c r="AG471" s="3" t="s">
        <v>2315</v>
      </c>
      <c r="AH471" s="6" t="s">
        <v>50</v>
      </c>
      <c r="AI471" s="3"/>
      <c r="AJ471" s="3" t="s">
        <v>2316</v>
      </c>
      <c r="AK471" s="3" t="s">
        <v>41</v>
      </c>
    </row>
    <row r="472" spans="1:37" ht="15">
      <c r="A472" s="3">
        <v>603</v>
      </c>
      <c r="B472" s="3" t="s">
        <v>2308</v>
      </c>
      <c r="C472" s="3" t="s">
        <v>2309</v>
      </c>
      <c r="D472" s="3" t="s">
        <v>2310</v>
      </c>
      <c r="E472" s="3" t="s">
        <v>357</v>
      </c>
      <c r="F472" s="3">
        <v>3.5</v>
      </c>
      <c r="G472" s="3" t="s">
        <v>61</v>
      </c>
      <c r="H472" s="3" t="s">
        <v>48</v>
      </c>
      <c r="I472" s="3" t="s">
        <v>61</v>
      </c>
      <c r="J472" s="3">
        <v>3.5</v>
      </c>
      <c r="K472" s="15">
        <f t="shared" si="11"/>
        <v>3.5</v>
      </c>
      <c r="L472" s="4">
        <v>45502</v>
      </c>
      <c r="M472" s="3" t="s">
        <v>62</v>
      </c>
      <c r="N472" s="3" t="s">
        <v>215</v>
      </c>
      <c r="O472" s="3" t="s">
        <v>41</v>
      </c>
      <c r="P472" s="125" t="s">
        <v>2311</v>
      </c>
      <c r="Q472" s="3" t="s">
        <v>2312</v>
      </c>
      <c r="R472" s="3">
        <v>3</v>
      </c>
      <c r="S472" s="3">
        <v>10</v>
      </c>
      <c r="T472" s="3"/>
      <c r="U472" s="3">
        <v>10</v>
      </c>
      <c r="V472" s="3">
        <v>3</v>
      </c>
      <c r="W472" s="3"/>
      <c r="X472" s="3">
        <v>1000</v>
      </c>
      <c r="Y472" s="3"/>
      <c r="Z472" s="3" t="s">
        <v>65</v>
      </c>
      <c r="AA472" s="3"/>
      <c r="AB472" s="3" t="s">
        <v>41</v>
      </c>
      <c r="AC472" s="3" t="s">
        <v>2313</v>
      </c>
      <c r="AD472" s="3" t="s">
        <v>465</v>
      </c>
      <c r="AE472" s="3" t="s">
        <v>48</v>
      </c>
      <c r="AF472" s="3" t="s">
        <v>2314</v>
      </c>
      <c r="AG472" s="3" t="s">
        <v>2315</v>
      </c>
      <c r="AH472" s="6" t="s">
        <v>50</v>
      </c>
      <c r="AI472" s="3"/>
      <c r="AJ472" s="3" t="s">
        <v>2316</v>
      </c>
      <c r="AK472" s="3" t="s">
        <v>41</v>
      </c>
    </row>
    <row r="473" spans="1:37" ht="15">
      <c r="A473" s="3">
        <v>603</v>
      </c>
      <c r="B473" s="3" t="s">
        <v>2308</v>
      </c>
      <c r="C473" s="3" t="s">
        <v>2309</v>
      </c>
      <c r="D473" s="3" t="s">
        <v>2310</v>
      </c>
      <c r="E473" s="3" t="s">
        <v>39</v>
      </c>
      <c r="F473" s="3">
        <v>10</v>
      </c>
      <c r="G473" s="3" t="s">
        <v>61</v>
      </c>
      <c r="H473" s="3" t="s">
        <v>48</v>
      </c>
      <c r="I473" s="3" t="s">
        <v>61</v>
      </c>
      <c r="J473" s="3">
        <v>10</v>
      </c>
      <c r="K473" s="15">
        <f t="shared" si="11"/>
        <v>10</v>
      </c>
      <c r="L473" s="4">
        <v>45502</v>
      </c>
      <c r="M473" s="3" t="s">
        <v>62</v>
      </c>
      <c r="N473" s="3" t="s">
        <v>274</v>
      </c>
      <c r="O473" s="3" t="s">
        <v>41</v>
      </c>
      <c r="P473" s="125" t="s">
        <v>2317</v>
      </c>
      <c r="Q473" s="3" t="s">
        <v>2318</v>
      </c>
      <c r="R473" s="3">
        <v>3</v>
      </c>
      <c r="S473" s="3">
        <v>10</v>
      </c>
      <c r="T473" s="3"/>
      <c r="U473" s="3"/>
      <c r="V473" s="3">
        <v>3</v>
      </c>
      <c r="W473" s="3"/>
      <c r="X473" s="3">
        <v>100</v>
      </c>
      <c r="Y473" s="3"/>
      <c r="Z473" s="3" t="s">
        <v>114</v>
      </c>
      <c r="AA473" s="3"/>
      <c r="AB473" s="3" t="s">
        <v>41</v>
      </c>
      <c r="AC473" s="3" t="s">
        <v>2313</v>
      </c>
      <c r="AD473" s="3" t="s">
        <v>1308</v>
      </c>
      <c r="AE473" s="3" t="s">
        <v>48</v>
      </c>
      <c r="AF473" s="3" t="s">
        <v>2314</v>
      </c>
      <c r="AG473" s="3" t="s">
        <v>2319</v>
      </c>
      <c r="AH473" s="6" t="s">
        <v>50</v>
      </c>
      <c r="AI473" s="3"/>
      <c r="AJ473" s="3" t="s">
        <v>2316</v>
      </c>
      <c r="AK473" s="3" t="s">
        <v>41</v>
      </c>
    </row>
    <row r="474" spans="1:37" ht="15">
      <c r="A474" s="3">
        <v>603</v>
      </c>
      <c r="B474" s="3" t="s">
        <v>2308</v>
      </c>
      <c r="C474" s="3" t="s">
        <v>2309</v>
      </c>
      <c r="D474" s="3" t="s">
        <v>2310</v>
      </c>
      <c r="E474" s="3" t="s">
        <v>39</v>
      </c>
      <c r="F474" s="3">
        <v>10</v>
      </c>
      <c r="G474" s="3" t="s">
        <v>61</v>
      </c>
      <c r="H474" s="3" t="s">
        <v>48</v>
      </c>
      <c r="I474" s="3" t="s">
        <v>61</v>
      </c>
      <c r="J474" s="3">
        <v>10</v>
      </c>
      <c r="K474" s="15">
        <f t="shared" si="11"/>
        <v>10</v>
      </c>
      <c r="L474" s="4">
        <v>45502</v>
      </c>
      <c r="M474" s="3" t="s">
        <v>62</v>
      </c>
      <c r="N474" s="3" t="s">
        <v>215</v>
      </c>
      <c r="O474" s="3" t="s">
        <v>41</v>
      </c>
      <c r="P474" s="125" t="s">
        <v>2317</v>
      </c>
      <c r="Q474" s="3" t="s">
        <v>2318</v>
      </c>
      <c r="R474" s="3">
        <v>3</v>
      </c>
      <c r="S474" s="3">
        <v>10</v>
      </c>
      <c r="T474" s="3"/>
      <c r="U474" s="3"/>
      <c r="V474" s="3">
        <v>3</v>
      </c>
      <c r="W474" s="3"/>
      <c r="X474" s="3">
        <v>100</v>
      </c>
      <c r="Y474" s="3"/>
      <c r="Z474" s="3" t="s">
        <v>114</v>
      </c>
      <c r="AA474" s="3"/>
      <c r="AB474" s="3" t="s">
        <v>41</v>
      </c>
      <c r="AC474" s="3" t="s">
        <v>2313</v>
      </c>
      <c r="AD474" s="3" t="s">
        <v>1308</v>
      </c>
      <c r="AE474" s="3" t="s">
        <v>48</v>
      </c>
      <c r="AF474" s="3" t="s">
        <v>2314</v>
      </c>
      <c r="AG474" s="3" t="s">
        <v>2319</v>
      </c>
      <c r="AH474" s="6" t="s">
        <v>50</v>
      </c>
      <c r="AI474" s="3"/>
      <c r="AJ474" s="3" t="s">
        <v>2316</v>
      </c>
      <c r="AK474" s="3" t="s">
        <v>41</v>
      </c>
    </row>
    <row r="475" spans="1:37" ht="15">
      <c r="A475" s="3">
        <v>605</v>
      </c>
      <c r="B475" s="3" t="s">
        <v>2320</v>
      </c>
      <c r="C475" s="3" t="s">
        <v>2321</v>
      </c>
      <c r="D475" s="3" t="s">
        <v>2322</v>
      </c>
      <c r="E475" s="3" t="s">
        <v>357</v>
      </c>
      <c r="F475" s="3">
        <v>5.2999999999999999E-2</v>
      </c>
      <c r="G475" s="3" t="s">
        <v>61</v>
      </c>
      <c r="H475" s="3" t="s">
        <v>48</v>
      </c>
      <c r="I475" s="3" t="s">
        <v>61</v>
      </c>
      <c r="J475" s="3">
        <v>5.2999999999999999E-2</v>
      </c>
      <c r="K475" s="15">
        <f t="shared" si="11"/>
        <v>5.2999999999999999E-2</v>
      </c>
      <c r="L475" s="4">
        <v>45526</v>
      </c>
      <c r="M475" s="3" t="s">
        <v>62</v>
      </c>
      <c r="N475" s="3" t="s">
        <v>274</v>
      </c>
      <c r="O475" s="3" t="s">
        <v>41</v>
      </c>
      <c r="P475" s="125" t="s">
        <v>2323</v>
      </c>
      <c r="Q475" s="3" t="s">
        <v>2324</v>
      </c>
      <c r="R475" s="3">
        <v>81</v>
      </c>
      <c r="S475" s="3">
        <v>10</v>
      </c>
      <c r="T475" s="3"/>
      <c r="U475" s="3">
        <v>10</v>
      </c>
      <c r="V475" s="3">
        <v>10</v>
      </c>
      <c r="W475" s="3"/>
      <c r="X475" s="3">
        <v>81000</v>
      </c>
      <c r="Y475" s="3" t="s">
        <v>2325</v>
      </c>
      <c r="Z475" s="3" t="s">
        <v>65</v>
      </c>
      <c r="AA475" s="3"/>
      <c r="AB475" s="3" t="s">
        <v>41</v>
      </c>
      <c r="AC475" s="3" t="s">
        <v>2326</v>
      </c>
      <c r="AD475" s="3" t="s">
        <v>2327</v>
      </c>
      <c r="AE475" s="3" t="s">
        <v>48</v>
      </c>
      <c r="AF475" s="3" t="s">
        <v>2328</v>
      </c>
      <c r="AG475" s="3" t="s">
        <v>2329</v>
      </c>
      <c r="AH475" s="6" t="s">
        <v>50</v>
      </c>
      <c r="AI475" s="3"/>
      <c r="AJ475" s="3" t="s">
        <v>2330</v>
      </c>
      <c r="AK475" s="3" t="s">
        <v>41</v>
      </c>
    </row>
    <row r="476" spans="1:37" ht="15">
      <c r="A476" s="3">
        <v>608</v>
      </c>
      <c r="B476" s="3" t="s">
        <v>2495</v>
      </c>
      <c r="C476" s="3" t="s">
        <v>2496</v>
      </c>
      <c r="D476" s="3" t="s">
        <v>2497</v>
      </c>
      <c r="E476" s="3" t="s">
        <v>357</v>
      </c>
      <c r="F476" s="3">
        <v>4.2000000000000003E-2</v>
      </c>
      <c r="G476" s="3" t="s">
        <v>61</v>
      </c>
      <c r="H476" s="3" t="s">
        <v>48</v>
      </c>
      <c r="I476" s="3" t="s">
        <v>61</v>
      </c>
      <c r="J476" s="3">
        <v>4.2000000000000003E-2</v>
      </c>
      <c r="K476" s="15">
        <f t="shared" si="11"/>
        <v>4.2000000000000003E-2</v>
      </c>
      <c r="L476" s="4">
        <v>45527</v>
      </c>
      <c r="M476" s="3" t="s">
        <v>62</v>
      </c>
      <c r="N476" s="3" t="s">
        <v>489</v>
      </c>
      <c r="O476" s="3" t="s">
        <v>41</v>
      </c>
      <c r="P476" s="7" t="s">
        <v>2498</v>
      </c>
      <c r="Q476" s="3" t="s">
        <v>2499</v>
      </c>
      <c r="R476" s="3">
        <v>81</v>
      </c>
      <c r="S476" s="3">
        <v>10</v>
      </c>
      <c r="T476" s="3"/>
      <c r="U476" s="3">
        <v>10</v>
      </c>
      <c r="V476" s="3">
        <v>10</v>
      </c>
      <c r="W476" s="3"/>
      <c r="X476" s="3">
        <v>81000</v>
      </c>
      <c r="Y476" s="3" t="s">
        <v>2500</v>
      </c>
      <c r="Z476" s="3" t="s">
        <v>65</v>
      </c>
      <c r="AA476" s="3"/>
      <c r="AB476" s="3" t="s">
        <v>48</v>
      </c>
      <c r="AC476" s="3" t="s">
        <v>2501</v>
      </c>
      <c r="AD476" s="3" t="s">
        <v>1586</v>
      </c>
      <c r="AE476" s="3" t="s">
        <v>48</v>
      </c>
      <c r="AF476" s="3" t="s">
        <v>2328</v>
      </c>
      <c r="AG476" s="3" t="s">
        <v>2502</v>
      </c>
      <c r="AH476" s="6" t="s">
        <v>50</v>
      </c>
      <c r="AI476" s="3"/>
      <c r="AJ476" s="3" t="s">
        <v>2503</v>
      </c>
      <c r="AK476" s="3" t="s">
        <v>41</v>
      </c>
    </row>
    <row r="477" spans="1:37" ht="15">
      <c r="A477" s="3">
        <v>613</v>
      </c>
      <c r="B477" s="3" t="s">
        <v>2331</v>
      </c>
      <c r="C477" s="3" t="s">
        <v>2332</v>
      </c>
      <c r="D477" s="3" t="s">
        <v>2333</v>
      </c>
      <c r="E477" s="3" t="s">
        <v>39</v>
      </c>
      <c r="F477" s="3">
        <v>3.4000000000000002E-2</v>
      </c>
      <c r="G477" s="3" t="s">
        <v>61</v>
      </c>
      <c r="H477" s="3" t="s">
        <v>48</v>
      </c>
      <c r="I477" s="3" t="s">
        <v>61</v>
      </c>
      <c r="J477" s="3">
        <v>3.4000000000000002E-2</v>
      </c>
      <c r="K477" s="15">
        <f t="shared" si="11"/>
        <v>3.4000000000000002E-2</v>
      </c>
      <c r="L477" s="4">
        <v>44409</v>
      </c>
      <c r="M477" s="3" t="s">
        <v>62</v>
      </c>
      <c r="N477" s="3" t="s">
        <v>215</v>
      </c>
      <c r="O477" s="3" t="s">
        <v>41</v>
      </c>
      <c r="P477" s="125" t="s">
        <v>2334</v>
      </c>
      <c r="Q477" s="3" t="s">
        <v>2335</v>
      </c>
      <c r="R477" s="3">
        <v>3</v>
      </c>
      <c r="S477" s="3">
        <v>10</v>
      </c>
      <c r="T477" s="3"/>
      <c r="U477" s="3"/>
      <c r="V477" s="3">
        <v>10</v>
      </c>
      <c r="W477" s="3"/>
      <c r="X477" s="3">
        <v>300</v>
      </c>
      <c r="Y477" s="3"/>
      <c r="Z477" s="3" t="s">
        <v>510</v>
      </c>
      <c r="AA477" s="3" t="s">
        <v>2336</v>
      </c>
      <c r="AB477" s="3" t="s">
        <v>41</v>
      </c>
      <c r="AC477" s="3" t="s">
        <v>2337</v>
      </c>
      <c r="AD477" s="3" t="s">
        <v>1308</v>
      </c>
      <c r="AE477" s="3" t="s">
        <v>48</v>
      </c>
      <c r="AF477" s="3" t="s">
        <v>2338</v>
      </c>
      <c r="AG477" s="3" t="s">
        <v>2339</v>
      </c>
      <c r="AH477" s="6" t="s">
        <v>50</v>
      </c>
      <c r="AI477" s="3"/>
      <c r="AJ477" s="3" t="s">
        <v>2340</v>
      </c>
      <c r="AK477" s="3" t="s">
        <v>41</v>
      </c>
    </row>
    <row r="478" spans="1:37" ht="15">
      <c r="A478" s="3">
        <v>613</v>
      </c>
      <c r="B478" s="3" t="s">
        <v>2331</v>
      </c>
      <c r="C478" s="3" t="s">
        <v>2332</v>
      </c>
      <c r="D478" s="3" t="s">
        <v>2333</v>
      </c>
      <c r="E478" s="3" t="s">
        <v>39</v>
      </c>
      <c r="F478" s="3">
        <v>3.4000000000000002E-2</v>
      </c>
      <c r="G478" s="3" t="s">
        <v>61</v>
      </c>
      <c r="H478" s="3" t="s">
        <v>48</v>
      </c>
      <c r="I478" s="3" t="s">
        <v>61</v>
      </c>
      <c r="J478" s="3">
        <v>3.4000000000000002E-2</v>
      </c>
      <c r="K478" s="15">
        <f t="shared" si="11"/>
        <v>3.4000000000000002E-2</v>
      </c>
      <c r="L478" s="4">
        <v>44409</v>
      </c>
      <c r="M478" s="3" t="s">
        <v>62</v>
      </c>
      <c r="N478" s="3" t="s">
        <v>274</v>
      </c>
      <c r="O478" s="3" t="s">
        <v>41</v>
      </c>
      <c r="P478" s="125" t="s">
        <v>2334</v>
      </c>
      <c r="Q478" s="3" t="s">
        <v>2335</v>
      </c>
      <c r="R478" s="3">
        <v>3</v>
      </c>
      <c r="S478" s="3">
        <v>10</v>
      </c>
      <c r="T478" s="3"/>
      <c r="U478" s="3"/>
      <c r="V478" s="3">
        <v>10</v>
      </c>
      <c r="W478" s="3"/>
      <c r="X478" s="3">
        <v>300</v>
      </c>
      <c r="Y478" s="3"/>
      <c r="Z478" s="3" t="s">
        <v>510</v>
      </c>
      <c r="AA478" s="3" t="s">
        <v>2336</v>
      </c>
      <c r="AB478" s="3" t="s">
        <v>41</v>
      </c>
      <c r="AC478" s="3" t="s">
        <v>2337</v>
      </c>
      <c r="AD478" s="3" t="s">
        <v>1308</v>
      </c>
      <c r="AE478" s="3" t="s">
        <v>48</v>
      </c>
      <c r="AF478" s="3" t="s">
        <v>2338</v>
      </c>
      <c r="AG478" s="3" t="s">
        <v>2339</v>
      </c>
      <c r="AH478" s="6" t="s">
        <v>50</v>
      </c>
      <c r="AI478" s="3"/>
      <c r="AJ478" s="3" t="s">
        <v>2340</v>
      </c>
      <c r="AK478" s="3" t="s">
        <v>41</v>
      </c>
    </row>
    <row r="479" spans="1:37" ht="15">
      <c r="A479" s="3">
        <v>615</v>
      </c>
      <c r="B479" s="3" t="s">
        <v>2341</v>
      </c>
      <c r="C479" s="3" t="s">
        <v>2342</v>
      </c>
      <c r="D479" s="3" t="s">
        <v>2343</v>
      </c>
      <c r="E479" s="3" t="s">
        <v>357</v>
      </c>
      <c r="F479" s="3">
        <v>0.5</v>
      </c>
      <c r="G479" s="3" t="s">
        <v>61</v>
      </c>
      <c r="H479" s="3" t="s">
        <v>48</v>
      </c>
      <c r="I479" s="3" t="s">
        <v>61</v>
      </c>
      <c r="J479" s="3">
        <v>0.5</v>
      </c>
      <c r="K479" s="15">
        <f t="shared" si="11"/>
        <v>0.5</v>
      </c>
      <c r="L479" s="4">
        <v>44593</v>
      </c>
      <c r="M479" s="3" t="s">
        <v>62</v>
      </c>
      <c r="N479" s="3" t="s">
        <v>274</v>
      </c>
      <c r="O479" s="3" t="s">
        <v>41</v>
      </c>
      <c r="P479" s="125" t="s">
        <v>2344</v>
      </c>
      <c r="Q479" s="3" t="s">
        <v>2345</v>
      </c>
      <c r="R479" s="3">
        <v>3</v>
      </c>
      <c r="S479" s="3">
        <v>10</v>
      </c>
      <c r="T479" s="3"/>
      <c r="U479" s="3"/>
      <c r="V479" s="3">
        <v>10</v>
      </c>
      <c r="W479" s="3"/>
      <c r="X479" s="3">
        <v>300</v>
      </c>
      <c r="Y479" s="3"/>
      <c r="Z479" s="3" t="s">
        <v>190</v>
      </c>
      <c r="AA479" s="3"/>
      <c r="AB479" s="3" t="s">
        <v>41</v>
      </c>
      <c r="AC479" s="3" t="s">
        <v>2346</v>
      </c>
      <c r="AD479" s="3" t="s">
        <v>2347</v>
      </c>
      <c r="AE479" s="3" t="s">
        <v>48</v>
      </c>
      <c r="AF479" s="3" t="s">
        <v>2348</v>
      </c>
      <c r="AG479" s="3" t="s">
        <v>2349</v>
      </c>
      <c r="AH479" s="6" t="s">
        <v>50</v>
      </c>
      <c r="AI479" s="3"/>
      <c r="AJ479" s="3" t="s">
        <v>2350</v>
      </c>
      <c r="AK479" s="3" t="s">
        <v>41</v>
      </c>
    </row>
    <row r="480" spans="1:37" ht="15">
      <c r="A480" s="3">
        <v>615</v>
      </c>
      <c r="B480" s="3" t="s">
        <v>2341</v>
      </c>
      <c r="C480" s="3" t="s">
        <v>2342</v>
      </c>
      <c r="D480" s="3" t="s">
        <v>2343</v>
      </c>
      <c r="E480" s="3" t="s">
        <v>357</v>
      </c>
      <c r="F480" s="3">
        <v>0.5</v>
      </c>
      <c r="G480" s="3" t="s">
        <v>61</v>
      </c>
      <c r="H480" s="3" t="s">
        <v>48</v>
      </c>
      <c r="I480" s="3" t="s">
        <v>61</v>
      </c>
      <c r="J480" s="3">
        <v>0.5</v>
      </c>
      <c r="K480" s="15">
        <f t="shared" si="11"/>
        <v>0.5</v>
      </c>
      <c r="L480" s="4">
        <v>44593</v>
      </c>
      <c r="M480" s="3" t="s">
        <v>62</v>
      </c>
      <c r="N480" s="3" t="s">
        <v>43</v>
      </c>
      <c r="O480" s="3" t="s">
        <v>41</v>
      </c>
      <c r="P480" s="125" t="s">
        <v>2344</v>
      </c>
      <c r="Q480" s="3" t="s">
        <v>2345</v>
      </c>
      <c r="R480" s="3">
        <v>3</v>
      </c>
      <c r="S480" s="3">
        <v>10</v>
      </c>
      <c r="T480" s="3"/>
      <c r="U480" s="3"/>
      <c r="V480" s="3">
        <v>10</v>
      </c>
      <c r="W480" s="3"/>
      <c r="X480" s="3">
        <v>300</v>
      </c>
      <c r="Y480" s="3"/>
      <c r="Z480" s="3" t="s">
        <v>190</v>
      </c>
      <c r="AA480" s="3"/>
      <c r="AB480" s="3" t="s">
        <v>41</v>
      </c>
      <c r="AC480" s="3" t="s">
        <v>2346</v>
      </c>
      <c r="AD480" s="3" t="s">
        <v>2347</v>
      </c>
      <c r="AE480" s="3" t="s">
        <v>48</v>
      </c>
      <c r="AF480" s="3" t="s">
        <v>2348</v>
      </c>
      <c r="AG480" s="3" t="s">
        <v>2349</v>
      </c>
      <c r="AH480" s="6" t="s">
        <v>50</v>
      </c>
      <c r="AI480" s="3"/>
      <c r="AJ480" s="3" t="s">
        <v>2350</v>
      </c>
      <c r="AK480" s="3" t="s">
        <v>41</v>
      </c>
    </row>
    <row r="481" spans="1:37" ht="15">
      <c r="A481" s="3">
        <v>615</v>
      </c>
      <c r="B481" s="3" t="s">
        <v>2341</v>
      </c>
      <c r="C481" s="3" t="s">
        <v>2342</v>
      </c>
      <c r="D481" s="3" t="s">
        <v>2343</v>
      </c>
      <c r="E481" s="3" t="s">
        <v>39</v>
      </c>
      <c r="F481" s="3">
        <v>1</v>
      </c>
      <c r="G481" s="3" t="s">
        <v>61</v>
      </c>
      <c r="H481" s="3" t="s">
        <v>48</v>
      </c>
      <c r="I481" s="3" t="s">
        <v>61</v>
      </c>
      <c r="J481" s="3">
        <v>1</v>
      </c>
      <c r="K481" s="15">
        <f t="shared" si="11"/>
        <v>1</v>
      </c>
      <c r="L481" s="4">
        <v>44593</v>
      </c>
      <c r="M481" s="3" t="s">
        <v>62</v>
      </c>
      <c r="N481" s="3" t="s">
        <v>215</v>
      </c>
      <c r="O481" s="3" t="s">
        <v>41</v>
      </c>
      <c r="P481" s="125" t="s">
        <v>2351</v>
      </c>
      <c r="Q481" s="3" t="s">
        <v>2352</v>
      </c>
      <c r="R481" s="3">
        <v>3</v>
      </c>
      <c r="S481" s="3">
        <v>10</v>
      </c>
      <c r="T481" s="3"/>
      <c r="U481" s="3"/>
      <c r="V481" s="3">
        <v>10</v>
      </c>
      <c r="W481" s="3"/>
      <c r="X481" s="3">
        <v>300</v>
      </c>
      <c r="Y481" s="3"/>
      <c r="Z481" s="3" t="s">
        <v>114</v>
      </c>
      <c r="AA481" s="3"/>
      <c r="AB481" s="3" t="s">
        <v>41</v>
      </c>
      <c r="AC481" s="3" t="s">
        <v>2353</v>
      </c>
      <c r="AD481" s="3" t="s">
        <v>1308</v>
      </c>
      <c r="AE481" s="3" t="s">
        <v>48</v>
      </c>
      <c r="AF481" s="3" t="s">
        <v>2348</v>
      </c>
      <c r="AG481" s="3" t="s">
        <v>2349</v>
      </c>
      <c r="AH481" s="6" t="s">
        <v>50</v>
      </c>
      <c r="AI481" s="3"/>
      <c r="AJ481" s="3" t="s">
        <v>2350</v>
      </c>
      <c r="AK481" s="3" t="s">
        <v>41</v>
      </c>
    </row>
    <row r="482" spans="1:37" ht="15">
      <c r="A482" s="3">
        <v>615</v>
      </c>
      <c r="B482" s="3" t="s">
        <v>2341</v>
      </c>
      <c r="C482" s="3" t="s">
        <v>2342</v>
      </c>
      <c r="D482" s="3" t="s">
        <v>2343</v>
      </c>
      <c r="E482" s="3" t="s">
        <v>39</v>
      </c>
      <c r="F482" s="3">
        <v>1</v>
      </c>
      <c r="G482" s="3" t="s">
        <v>61</v>
      </c>
      <c r="H482" s="3" t="s">
        <v>48</v>
      </c>
      <c r="I482" s="3" t="s">
        <v>61</v>
      </c>
      <c r="J482" s="3">
        <v>1</v>
      </c>
      <c r="K482" s="15">
        <f t="shared" si="11"/>
        <v>1</v>
      </c>
      <c r="L482" s="4">
        <v>44593</v>
      </c>
      <c r="M482" s="3" t="s">
        <v>62</v>
      </c>
      <c r="N482" s="3" t="s">
        <v>120</v>
      </c>
      <c r="O482" s="3" t="s">
        <v>41</v>
      </c>
      <c r="P482" s="125" t="s">
        <v>2351</v>
      </c>
      <c r="Q482" s="3" t="s">
        <v>2352</v>
      </c>
      <c r="R482" s="3">
        <v>3</v>
      </c>
      <c r="S482" s="3">
        <v>10</v>
      </c>
      <c r="T482" s="3"/>
      <c r="U482" s="3"/>
      <c r="V482" s="3">
        <v>10</v>
      </c>
      <c r="W482" s="3"/>
      <c r="X482" s="3">
        <v>300</v>
      </c>
      <c r="Y482" s="3"/>
      <c r="Z482" s="3" t="s">
        <v>114</v>
      </c>
      <c r="AA482" s="3"/>
      <c r="AB482" s="3" t="s">
        <v>41</v>
      </c>
      <c r="AC482" s="3" t="s">
        <v>2353</v>
      </c>
      <c r="AD482" s="3" t="s">
        <v>1308</v>
      </c>
      <c r="AE482" s="3" t="s">
        <v>48</v>
      </c>
      <c r="AF482" s="3" t="s">
        <v>2348</v>
      </c>
      <c r="AG482" s="3" t="s">
        <v>2349</v>
      </c>
      <c r="AH482" s="6" t="s">
        <v>50</v>
      </c>
      <c r="AI482" s="3"/>
      <c r="AJ482" s="3" t="s">
        <v>2350</v>
      </c>
      <c r="AK482" s="3" t="s">
        <v>41</v>
      </c>
    </row>
    <row r="483" spans="1:37" ht="15">
      <c r="A483" s="3">
        <v>619</v>
      </c>
      <c r="B483" s="3" t="s">
        <v>2504</v>
      </c>
      <c r="C483" s="3" t="s">
        <v>2505</v>
      </c>
      <c r="D483" s="3" t="s">
        <v>2506</v>
      </c>
      <c r="E483" s="3" t="s">
        <v>39</v>
      </c>
      <c r="F483" s="3">
        <v>4.7E-2</v>
      </c>
      <c r="G483" s="3" t="s">
        <v>61</v>
      </c>
      <c r="H483" s="3" t="s">
        <v>48</v>
      </c>
      <c r="I483" s="3" t="s">
        <v>61</v>
      </c>
      <c r="J483" s="3">
        <v>4.7E-2</v>
      </c>
      <c r="K483" s="15">
        <f t="shared" si="11"/>
        <v>4.7E-2</v>
      </c>
      <c r="L483" s="4">
        <v>45527</v>
      </c>
      <c r="M483" s="3" t="s">
        <v>62</v>
      </c>
      <c r="N483" s="3" t="s">
        <v>43</v>
      </c>
      <c r="O483" s="3" t="s">
        <v>41</v>
      </c>
      <c r="P483" s="7" t="s">
        <v>2507</v>
      </c>
      <c r="Q483" s="3" t="s">
        <v>2508</v>
      </c>
      <c r="R483" s="3">
        <v>243</v>
      </c>
      <c r="S483" s="3">
        <v>10</v>
      </c>
      <c r="T483" s="3"/>
      <c r="U483" s="3"/>
      <c r="V483" s="3">
        <v>10</v>
      </c>
      <c r="W483" s="3"/>
      <c r="X483" s="3">
        <v>24300</v>
      </c>
      <c r="Y483" s="3" t="s">
        <v>2509</v>
      </c>
      <c r="Z483" s="3" t="s">
        <v>65</v>
      </c>
      <c r="AA483" s="3"/>
      <c r="AB483" s="3" t="s">
        <v>48</v>
      </c>
      <c r="AC483" s="3" t="s">
        <v>2510</v>
      </c>
      <c r="AD483" s="3" t="s">
        <v>228</v>
      </c>
      <c r="AE483" s="3" t="s">
        <v>41</v>
      </c>
      <c r="AF483" s="3" t="s">
        <v>1851</v>
      </c>
      <c r="AG483" s="3" t="s">
        <v>2511</v>
      </c>
      <c r="AH483" s="6" t="s">
        <v>50</v>
      </c>
      <c r="AI483" s="3"/>
      <c r="AJ483" s="3" t="s">
        <v>2512</v>
      </c>
      <c r="AK483" s="3" t="s">
        <v>41</v>
      </c>
    </row>
    <row r="484" spans="1:37" ht="15">
      <c r="A484" s="3">
        <v>622</v>
      </c>
      <c r="B484" s="3">
        <v>491</v>
      </c>
      <c r="C484" s="3" t="s">
        <v>2513</v>
      </c>
      <c r="D484" s="3" t="s">
        <v>2514</v>
      </c>
      <c r="E484" s="3" t="s">
        <v>357</v>
      </c>
      <c r="F484" s="3">
        <v>4.0000000000000002E-4</v>
      </c>
      <c r="G484" s="3" t="s">
        <v>61</v>
      </c>
      <c r="H484" s="3" t="s">
        <v>48</v>
      </c>
      <c r="I484" s="3" t="s">
        <v>61</v>
      </c>
      <c r="J484" s="3">
        <v>4.0000000000000002E-4</v>
      </c>
      <c r="K484" s="15">
        <f t="shared" ref="K484:K515" si="12">IF(J484="--","--",ROUND(J484,2-(1+INT(LOG10(ABS(J484))))))</f>
        <v>4.0000000000000002E-4</v>
      </c>
      <c r="L484" s="4">
        <v>45527</v>
      </c>
      <c r="M484" s="3" t="s">
        <v>42</v>
      </c>
      <c r="N484" s="3" t="s">
        <v>1234</v>
      </c>
      <c r="O484" s="3" t="s">
        <v>41</v>
      </c>
      <c r="P484" s="7" t="s">
        <v>2515</v>
      </c>
      <c r="Q484" s="3" t="s">
        <v>2516</v>
      </c>
      <c r="R484" s="3"/>
      <c r="S484" s="3"/>
      <c r="T484" s="3"/>
      <c r="U484" s="3"/>
      <c r="V484" s="3"/>
      <c r="W484" s="3"/>
      <c r="X484" s="3" t="s">
        <v>2517</v>
      </c>
      <c r="Y484" s="3" t="s">
        <v>2518</v>
      </c>
      <c r="Z484" s="3" t="s">
        <v>510</v>
      </c>
      <c r="AA484" s="3" t="s">
        <v>2519</v>
      </c>
      <c r="AB484" s="3" t="s">
        <v>48</v>
      </c>
      <c r="AC484" s="3"/>
      <c r="AD484" s="3" t="s">
        <v>513</v>
      </c>
      <c r="AE484" s="3" t="s">
        <v>48</v>
      </c>
      <c r="AF484" s="3" t="s">
        <v>2520</v>
      </c>
      <c r="AG484" s="3" t="s">
        <v>2521</v>
      </c>
      <c r="AH484" s="6" t="s">
        <v>50</v>
      </c>
      <c r="AI484" s="3"/>
      <c r="AJ484" s="3" t="s">
        <v>2522</v>
      </c>
      <c r="AK484" s="3" t="s">
        <v>41</v>
      </c>
    </row>
    <row r="485" spans="1:37" ht="15">
      <c r="A485" s="3">
        <v>622</v>
      </c>
      <c r="B485" s="3">
        <v>491</v>
      </c>
      <c r="C485" s="3" t="s">
        <v>2513</v>
      </c>
      <c r="D485" s="3" t="s">
        <v>2514</v>
      </c>
      <c r="E485" s="3" t="s">
        <v>357</v>
      </c>
      <c r="F485" s="3">
        <v>4.0000000000000002E-4</v>
      </c>
      <c r="G485" s="3" t="s">
        <v>61</v>
      </c>
      <c r="H485" s="3" t="s">
        <v>48</v>
      </c>
      <c r="I485" s="3" t="s">
        <v>61</v>
      </c>
      <c r="J485" s="3">
        <v>4.0000000000000002E-4</v>
      </c>
      <c r="K485" s="15">
        <f t="shared" si="12"/>
        <v>4.0000000000000002E-4</v>
      </c>
      <c r="L485" s="4">
        <v>45527</v>
      </c>
      <c r="M485" s="3" t="s">
        <v>42</v>
      </c>
      <c r="N485" s="3" t="s">
        <v>120</v>
      </c>
      <c r="O485" s="3" t="s">
        <v>41</v>
      </c>
      <c r="P485" s="7" t="s">
        <v>2515</v>
      </c>
      <c r="Q485" s="3" t="s">
        <v>2516</v>
      </c>
      <c r="R485" s="3"/>
      <c r="S485" s="3"/>
      <c r="T485" s="3"/>
      <c r="U485" s="3"/>
      <c r="V485" s="3"/>
      <c r="W485" s="3"/>
      <c r="X485" s="3" t="s">
        <v>2517</v>
      </c>
      <c r="Y485" s="3" t="s">
        <v>2518</v>
      </c>
      <c r="Z485" s="3" t="s">
        <v>510</v>
      </c>
      <c r="AA485" s="3" t="s">
        <v>2519</v>
      </c>
      <c r="AB485" s="3" t="s">
        <v>48</v>
      </c>
      <c r="AC485" s="3"/>
      <c r="AD485" s="3" t="s">
        <v>513</v>
      </c>
      <c r="AE485" s="3" t="s">
        <v>48</v>
      </c>
      <c r="AF485" s="3" t="s">
        <v>2520</v>
      </c>
      <c r="AG485" s="3" t="s">
        <v>2521</v>
      </c>
      <c r="AH485" s="6" t="s">
        <v>50</v>
      </c>
      <c r="AI485" s="3"/>
      <c r="AJ485" s="3" t="s">
        <v>2522</v>
      </c>
      <c r="AK485" s="3" t="s">
        <v>41</v>
      </c>
    </row>
    <row r="486" spans="1:37" ht="15">
      <c r="A486" s="3">
        <v>622</v>
      </c>
      <c r="B486" s="3">
        <v>491</v>
      </c>
      <c r="C486" s="3" t="s">
        <v>2513</v>
      </c>
      <c r="D486" s="3" t="s">
        <v>2514</v>
      </c>
      <c r="E486" s="3" t="s">
        <v>39</v>
      </c>
      <c r="F486" s="3">
        <v>1.0999999999999999E-2</v>
      </c>
      <c r="G486" s="3" t="s">
        <v>61</v>
      </c>
      <c r="H486" s="3" t="s">
        <v>48</v>
      </c>
      <c r="I486" s="3" t="s">
        <v>61</v>
      </c>
      <c r="J486" s="3">
        <v>1.0999999999999999E-2</v>
      </c>
      <c r="K486" s="15">
        <f t="shared" si="12"/>
        <v>1.0999999999999999E-2</v>
      </c>
      <c r="L486" s="4">
        <v>45532</v>
      </c>
      <c r="M486" s="3" t="s">
        <v>62</v>
      </c>
      <c r="N486" s="3" t="s">
        <v>187</v>
      </c>
      <c r="O486" s="3" t="s">
        <v>41</v>
      </c>
      <c r="P486" s="7" t="s">
        <v>2523</v>
      </c>
      <c r="Q486" s="3" t="s">
        <v>2524</v>
      </c>
      <c r="R486" s="3">
        <v>3</v>
      </c>
      <c r="S486" s="3">
        <v>10</v>
      </c>
      <c r="T486" s="3"/>
      <c r="U486" s="3"/>
      <c r="V486" s="3">
        <v>3</v>
      </c>
      <c r="W486" s="3"/>
      <c r="X486" s="3">
        <v>100</v>
      </c>
      <c r="Y486" s="3"/>
      <c r="Z486" s="3" t="s">
        <v>65</v>
      </c>
      <c r="AA486" s="3"/>
      <c r="AB486" s="3" t="s">
        <v>41</v>
      </c>
      <c r="AC486" s="3" t="s">
        <v>2525</v>
      </c>
      <c r="AD486" s="3" t="s">
        <v>1076</v>
      </c>
      <c r="AE486" s="3" t="s">
        <v>41</v>
      </c>
      <c r="AF486" s="3" t="s">
        <v>2366</v>
      </c>
      <c r="AG486" s="3"/>
      <c r="AH486" s="6" t="s">
        <v>50</v>
      </c>
      <c r="AI486" s="3"/>
      <c r="AJ486" s="3" t="s">
        <v>2522</v>
      </c>
      <c r="AK486" s="3" t="s">
        <v>41</v>
      </c>
    </row>
    <row r="487" spans="1:37" ht="15">
      <c r="A487" s="3">
        <v>622</v>
      </c>
      <c r="B487" s="3" t="s">
        <v>2526</v>
      </c>
      <c r="C487" s="3" t="s">
        <v>2527</v>
      </c>
      <c r="D487" s="3" t="s">
        <v>2528</v>
      </c>
      <c r="E487" s="3" t="s">
        <v>357</v>
      </c>
      <c r="F487" s="3">
        <v>0.01</v>
      </c>
      <c r="G487" s="3" t="s">
        <v>61</v>
      </c>
      <c r="H487" s="3" t="s">
        <v>48</v>
      </c>
      <c r="I487" s="3" t="s">
        <v>61</v>
      </c>
      <c r="J487" s="3">
        <v>0.01</v>
      </c>
      <c r="K487" s="15">
        <f t="shared" si="12"/>
        <v>0.01</v>
      </c>
      <c r="L487" s="4">
        <v>45527</v>
      </c>
      <c r="M487" s="3" t="s">
        <v>62</v>
      </c>
      <c r="N487" s="3" t="s">
        <v>274</v>
      </c>
      <c r="O487" s="3" t="s">
        <v>41</v>
      </c>
      <c r="P487" s="7" t="s">
        <v>2529</v>
      </c>
      <c r="Q487" s="3" t="s">
        <v>2530</v>
      </c>
      <c r="R487" s="3">
        <v>3</v>
      </c>
      <c r="S487" s="3">
        <v>10</v>
      </c>
      <c r="T487" s="3"/>
      <c r="U487" s="3">
        <v>10</v>
      </c>
      <c r="V487" s="3">
        <v>10</v>
      </c>
      <c r="W487" s="3"/>
      <c r="X487" s="3">
        <v>3000</v>
      </c>
      <c r="Y487" s="3"/>
      <c r="Z487" s="3" t="s">
        <v>190</v>
      </c>
      <c r="AA487" s="3"/>
      <c r="AB487" s="3" t="s">
        <v>41</v>
      </c>
      <c r="AC487" s="3" t="s">
        <v>2531</v>
      </c>
      <c r="AD487" s="3" t="s">
        <v>2532</v>
      </c>
      <c r="AE487" s="3" t="s">
        <v>48</v>
      </c>
      <c r="AF487" s="3" t="s">
        <v>2533</v>
      </c>
      <c r="AG487" s="3" t="s">
        <v>2534</v>
      </c>
      <c r="AH487" s="6" t="s">
        <v>50</v>
      </c>
      <c r="AI487" s="3"/>
      <c r="AJ487" s="3" t="s">
        <v>2535</v>
      </c>
      <c r="AK487" s="3" t="s">
        <v>41</v>
      </c>
    </row>
    <row r="488" spans="1:37" ht="15">
      <c r="A488" s="3">
        <v>622</v>
      </c>
      <c r="B488" s="3" t="s">
        <v>2536</v>
      </c>
      <c r="C488" s="3" t="s">
        <v>2537</v>
      </c>
      <c r="D488" s="3" t="s">
        <v>2538</v>
      </c>
      <c r="E488" s="3" t="s">
        <v>357</v>
      </c>
      <c r="F488" s="3">
        <v>2600</v>
      </c>
      <c r="G488" s="3" t="s">
        <v>61</v>
      </c>
      <c r="H488" s="3" t="s">
        <v>48</v>
      </c>
      <c r="I488" s="3" t="s">
        <v>61</v>
      </c>
      <c r="J488" s="3">
        <v>2600</v>
      </c>
      <c r="K488" s="15">
        <f t="shared" si="12"/>
        <v>2600</v>
      </c>
      <c r="L488" s="4">
        <v>45527</v>
      </c>
      <c r="M488" s="3" t="s">
        <v>62</v>
      </c>
      <c r="N488" s="3" t="s">
        <v>43</v>
      </c>
      <c r="O488" s="3" t="s">
        <v>41</v>
      </c>
      <c r="P488" s="7" t="s">
        <v>2539</v>
      </c>
      <c r="Q488" s="3" t="s">
        <v>2540</v>
      </c>
      <c r="R488" s="3">
        <v>10</v>
      </c>
      <c r="S488" s="3">
        <v>10</v>
      </c>
      <c r="T488" s="3"/>
      <c r="U488" s="3">
        <v>20</v>
      </c>
      <c r="V488" s="3"/>
      <c r="W488" s="3"/>
      <c r="X488" s="3">
        <v>2000</v>
      </c>
      <c r="Y488" s="3"/>
      <c r="Z488" s="3" t="s">
        <v>65</v>
      </c>
      <c r="AA488" s="3"/>
      <c r="AB488" s="3" t="s">
        <v>48</v>
      </c>
      <c r="AC488" s="3" t="s">
        <v>2541</v>
      </c>
      <c r="AD488" s="3" t="s">
        <v>1308</v>
      </c>
      <c r="AE488" s="3" t="s">
        <v>41</v>
      </c>
      <c r="AF488" s="3" t="s">
        <v>303</v>
      </c>
      <c r="AG488" s="3"/>
      <c r="AH488" s="6" t="s">
        <v>50</v>
      </c>
      <c r="AI488" s="3"/>
      <c r="AJ488" s="3" t="s">
        <v>2542</v>
      </c>
      <c r="AK488" s="3" t="s">
        <v>41</v>
      </c>
    </row>
    <row r="489" spans="1:37" ht="15">
      <c r="A489" s="3">
        <v>624</v>
      </c>
      <c r="B489" s="3">
        <v>490</v>
      </c>
      <c r="C489" s="3" t="s">
        <v>2354</v>
      </c>
      <c r="D489" s="3" t="s">
        <v>2355</v>
      </c>
      <c r="E489" s="3" t="s">
        <v>357</v>
      </c>
      <c r="F489" s="3">
        <v>1E-4</v>
      </c>
      <c r="G489" s="3" t="s">
        <v>61</v>
      </c>
      <c r="H489" s="3" t="s">
        <v>48</v>
      </c>
      <c r="I489" s="3" t="s">
        <v>61</v>
      </c>
      <c r="J489" s="3">
        <v>1E-4</v>
      </c>
      <c r="K489" s="15">
        <f t="shared" si="12"/>
        <v>1E-4</v>
      </c>
      <c r="L489" s="4">
        <v>45526</v>
      </c>
      <c r="M489" s="3" t="s">
        <v>42</v>
      </c>
      <c r="N489" s="3" t="s">
        <v>274</v>
      </c>
      <c r="O489" s="3" t="s">
        <v>41</v>
      </c>
      <c r="P489" s="125" t="s">
        <v>2356</v>
      </c>
      <c r="Q489" s="3" t="s">
        <v>2357</v>
      </c>
      <c r="R489" s="3"/>
      <c r="S489" s="3"/>
      <c r="T489" s="3"/>
      <c r="U489" s="3"/>
      <c r="V489" s="3"/>
      <c r="W489" s="3"/>
      <c r="X489" s="3" t="s">
        <v>2358</v>
      </c>
      <c r="Y489" s="3"/>
      <c r="Z489" s="3" t="s">
        <v>510</v>
      </c>
      <c r="AA489" s="3" t="s">
        <v>2359</v>
      </c>
      <c r="AB489" s="3" t="s">
        <v>48</v>
      </c>
      <c r="AC489" s="3"/>
      <c r="AD489" s="3" t="s">
        <v>513</v>
      </c>
      <c r="AE489" s="3" t="s">
        <v>48</v>
      </c>
      <c r="AF489" s="3" t="s">
        <v>2360</v>
      </c>
      <c r="AG489" s="3"/>
      <c r="AH489" s="6" t="s">
        <v>50</v>
      </c>
      <c r="AI489" s="3"/>
      <c r="AJ489" s="3" t="s">
        <v>2361</v>
      </c>
      <c r="AK489" s="3" t="s">
        <v>41</v>
      </c>
    </row>
    <row r="490" spans="1:37" ht="15">
      <c r="A490" s="3">
        <v>624</v>
      </c>
      <c r="B490" s="3">
        <v>490</v>
      </c>
      <c r="C490" s="3" t="s">
        <v>2354</v>
      </c>
      <c r="D490" s="3" t="s">
        <v>2355</v>
      </c>
      <c r="E490" s="3" t="s">
        <v>357</v>
      </c>
      <c r="F490" s="3">
        <v>1E-4</v>
      </c>
      <c r="G490" s="3" t="s">
        <v>61</v>
      </c>
      <c r="H490" s="3" t="s">
        <v>48</v>
      </c>
      <c r="I490" s="3" t="s">
        <v>61</v>
      </c>
      <c r="J490" s="3">
        <v>1E-4</v>
      </c>
      <c r="K490" s="15">
        <f t="shared" si="12"/>
        <v>1E-4</v>
      </c>
      <c r="L490" s="4">
        <v>45526</v>
      </c>
      <c r="M490" s="3" t="s">
        <v>42</v>
      </c>
      <c r="N490" s="3" t="s">
        <v>120</v>
      </c>
      <c r="O490" s="3" t="s">
        <v>41</v>
      </c>
      <c r="P490" s="125" t="s">
        <v>2356</v>
      </c>
      <c r="Q490" s="3" t="s">
        <v>2357</v>
      </c>
      <c r="R490" s="3"/>
      <c r="S490" s="3"/>
      <c r="T490" s="3"/>
      <c r="U490" s="3"/>
      <c r="V490" s="3"/>
      <c r="W490" s="3"/>
      <c r="X490" s="3" t="s">
        <v>2358</v>
      </c>
      <c r="Y490" s="3"/>
      <c r="Z490" s="3" t="s">
        <v>510</v>
      </c>
      <c r="AA490" s="3" t="s">
        <v>2359</v>
      </c>
      <c r="AB490" s="3" t="s">
        <v>48</v>
      </c>
      <c r="AC490" s="3"/>
      <c r="AD490" s="3" t="s">
        <v>513</v>
      </c>
      <c r="AE490" s="3" t="s">
        <v>48</v>
      </c>
      <c r="AF490" s="3" t="s">
        <v>2360</v>
      </c>
      <c r="AG490" s="3"/>
      <c r="AH490" s="6" t="s">
        <v>50</v>
      </c>
      <c r="AI490" s="3"/>
      <c r="AJ490" s="3" t="s">
        <v>2361</v>
      </c>
      <c r="AK490" s="3" t="s">
        <v>41</v>
      </c>
    </row>
    <row r="491" spans="1:37" ht="15">
      <c r="A491" s="3">
        <v>624</v>
      </c>
      <c r="B491" s="3">
        <v>490</v>
      </c>
      <c r="C491" s="3" t="s">
        <v>2354</v>
      </c>
      <c r="D491" s="3" t="s">
        <v>2355</v>
      </c>
      <c r="E491" s="3" t="s">
        <v>357</v>
      </c>
      <c r="F491" s="3">
        <v>1E-4</v>
      </c>
      <c r="G491" s="3" t="s">
        <v>61</v>
      </c>
      <c r="H491" s="3" t="s">
        <v>48</v>
      </c>
      <c r="I491" s="3" t="s">
        <v>61</v>
      </c>
      <c r="J491" s="3">
        <v>1E-4</v>
      </c>
      <c r="K491" s="15">
        <f t="shared" si="12"/>
        <v>1E-4</v>
      </c>
      <c r="L491" s="4">
        <v>45526</v>
      </c>
      <c r="M491" s="3" t="s">
        <v>42</v>
      </c>
      <c r="N491" s="3" t="s">
        <v>187</v>
      </c>
      <c r="O491" s="3" t="s">
        <v>41</v>
      </c>
      <c r="P491" s="125" t="s">
        <v>2356</v>
      </c>
      <c r="Q491" s="3" t="s">
        <v>2357</v>
      </c>
      <c r="R491" s="3"/>
      <c r="S491" s="3"/>
      <c r="T491" s="3"/>
      <c r="U491" s="3"/>
      <c r="V491" s="3"/>
      <c r="W491" s="3"/>
      <c r="X491" s="3" t="s">
        <v>2358</v>
      </c>
      <c r="Y491" s="3"/>
      <c r="Z491" s="3" t="s">
        <v>510</v>
      </c>
      <c r="AA491" s="3" t="s">
        <v>2359</v>
      </c>
      <c r="AB491" s="3" t="s">
        <v>48</v>
      </c>
      <c r="AC491" s="3"/>
      <c r="AD491" s="3" t="s">
        <v>513</v>
      </c>
      <c r="AE491" s="3" t="s">
        <v>48</v>
      </c>
      <c r="AF491" s="3" t="s">
        <v>2360</v>
      </c>
      <c r="AG491" s="3"/>
      <c r="AH491" s="6" t="s">
        <v>50</v>
      </c>
      <c r="AI491" s="3"/>
      <c r="AJ491" s="3" t="s">
        <v>2361</v>
      </c>
      <c r="AK491" s="3" t="s">
        <v>41</v>
      </c>
    </row>
    <row r="492" spans="1:37" ht="15">
      <c r="A492" s="3">
        <v>624</v>
      </c>
      <c r="B492" s="3">
        <v>490</v>
      </c>
      <c r="C492" s="3" t="s">
        <v>2354</v>
      </c>
      <c r="D492" s="3" t="s">
        <v>2355</v>
      </c>
      <c r="E492" s="3" t="s">
        <v>39</v>
      </c>
      <c r="F492" s="3">
        <v>6.3E-2</v>
      </c>
      <c r="G492" s="3" t="s">
        <v>61</v>
      </c>
      <c r="H492" s="3" t="s">
        <v>48</v>
      </c>
      <c r="I492" s="3" t="s">
        <v>61</v>
      </c>
      <c r="J492" s="3">
        <v>6.3E-2</v>
      </c>
      <c r="K492" s="15">
        <f t="shared" si="12"/>
        <v>6.3E-2</v>
      </c>
      <c r="L492" s="4">
        <v>45532</v>
      </c>
      <c r="M492" s="3" t="s">
        <v>62</v>
      </c>
      <c r="N492" s="3" t="s">
        <v>120</v>
      </c>
      <c r="O492" s="3" t="s">
        <v>41</v>
      </c>
      <c r="P492" s="125" t="s">
        <v>2362</v>
      </c>
      <c r="Q492" s="3" t="s">
        <v>2363</v>
      </c>
      <c r="R492" s="3">
        <v>3</v>
      </c>
      <c r="S492" s="3">
        <v>10</v>
      </c>
      <c r="T492" s="3">
        <v>3</v>
      </c>
      <c r="U492" s="3"/>
      <c r="V492" s="3">
        <v>3</v>
      </c>
      <c r="W492" s="3"/>
      <c r="X492" s="3">
        <v>300</v>
      </c>
      <c r="Y492" s="3"/>
      <c r="Z492" s="3" t="s">
        <v>46</v>
      </c>
      <c r="AA492" s="3"/>
      <c r="AB492" s="3" t="s">
        <v>41</v>
      </c>
      <c r="AC492" s="3" t="s">
        <v>2364</v>
      </c>
      <c r="AD492" s="3" t="s">
        <v>2365</v>
      </c>
      <c r="AE492" s="3" t="s">
        <v>48</v>
      </c>
      <c r="AF492" s="3" t="s">
        <v>2366</v>
      </c>
      <c r="AG492" s="3" t="s">
        <v>2367</v>
      </c>
      <c r="AH492" s="6" t="s">
        <v>50</v>
      </c>
      <c r="AI492" s="3"/>
      <c r="AJ492" s="3" t="s">
        <v>2361</v>
      </c>
      <c r="AK492" s="3" t="s">
        <v>41</v>
      </c>
    </row>
    <row r="493" spans="1:37" ht="15">
      <c r="A493" s="3">
        <v>635</v>
      </c>
      <c r="B493" s="3">
        <v>446</v>
      </c>
      <c r="C493" s="3" t="s">
        <v>194</v>
      </c>
      <c r="D493" s="3" t="s">
        <v>195</v>
      </c>
      <c r="E493" s="3" t="s">
        <v>39</v>
      </c>
      <c r="F493" s="3">
        <v>2.8000000000000001E-2</v>
      </c>
      <c r="G493" s="3" t="s">
        <v>61</v>
      </c>
      <c r="H493" s="3" t="s">
        <v>41</v>
      </c>
      <c r="I493" s="3" t="s">
        <v>40</v>
      </c>
      <c r="J493" s="3">
        <v>0.02</v>
      </c>
      <c r="K493" s="15">
        <f t="shared" si="12"/>
        <v>0.02</v>
      </c>
      <c r="L493" s="4">
        <v>42736</v>
      </c>
      <c r="M493" s="3" t="s">
        <v>86</v>
      </c>
      <c r="N493" s="3" t="s">
        <v>97</v>
      </c>
      <c r="O493" s="3" t="s">
        <v>41</v>
      </c>
      <c r="P493" s="7" t="s">
        <v>196</v>
      </c>
      <c r="Q493" s="3" t="s">
        <v>197</v>
      </c>
      <c r="R493" s="3">
        <v>10</v>
      </c>
      <c r="S493" s="3">
        <v>10</v>
      </c>
      <c r="T493" s="3">
        <v>1</v>
      </c>
      <c r="U493" s="3">
        <v>1</v>
      </c>
      <c r="V493" s="3">
        <v>1</v>
      </c>
      <c r="W493" s="3"/>
      <c r="X493" s="3">
        <v>100</v>
      </c>
      <c r="Y493" s="3"/>
      <c r="Z493" s="3" t="s">
        <v>65</v>
      </c>
      <c r="AA493" s="3"/>
      <c r="AB493" s="3" t="s">
        <v>48</v>
      </c>
      <c r="AC493" s="3"/>
      <c r="AD493" s="3" t="s">
        <v>198</v>
      </c>
      <c r="AE493" s="3" t="s">
        <v>41</v>
      </c>
      <c r="AF493" s="3" t="s">
        <v>91</v>
      </c>
      <c r="AG493" s="3"/>
      <c r="AH493" s="6" t="s">
        <v>50</v>
      </c>
      <c r="AI493" s="3" t="s">
        <v>199</v>
      </c>
      <c r="AJ493" s="3" t="s">
        <v>200</v>
      </c>
      <c r="AK493" s="3" t="s">
        <v>41</v>
      </c>
    </row>
    <row r="494" spans="1:37" ht="15">
      <c r="A494" s="3">
        <v>635</v>
      </c>
      <c r="B494" s="3">
        <v>446</v>
      </c>
      <c r="C494" s="3" t="s">
        <v>194</v>
      </c>
      <c r="D494" s="3" t="s">
        <v>195</v>
      </c>
      <c r="E494" s="3" t="s">
        <v>39</v>
      </c>
      <c r="F494" s="3">
        <v>2.8000000000000001E-2</v>
      </c>
      <c r="G494" s="3" t="s">
        <v>61</v>
      </c>
      <c r="H494" s="3" t="s">
        <v>41</v>
      </c>
      <c r="I494" s="3" t="s">
        <v>61</v>
      </c>
      <c r="J494" s="3">
        <v>2.8000000000000001E-2</v>
      </c>
      <c r="K494" s="15">
        <f t="shared" si="12"/>
        <v>2.8000000000000001E-2</v>
      </c>
      <c r="L494" s="4">
        <v>45146</v>
      </c>
      <c r="M494" s="3" t="s">
        <v>62</v>
      </c>
      <c r="N494" s="3" t="s">
        <v>97</v>
      </c>
      <c r="O494" s="3" t="s">
        <v>41</v>
      </c>
      <c r="P494" s="7" t="s">
        <v>196</v>
      </c>
      <c r="Q494" s="3" t="s">
        <v>197</v>
      </c>
      <c r="R494" s="3">
        <v>10</v>
      </c>
      <c r="S494" s="3">
        <v>10</v>
      </c>
      <c r="T494" s="3">
        <v>1</v>
      </c>
      <c r="U494" s="3">
        <v>1</v>
      </c>
      <c r="V494" s="3">
        <v>1</v>
      </c>
      <c r="W494" s="3"/>
      <c r="X494" s="3">
        <v>100</v>
      </c>
      <c r="Y494" s="3"/>
      <c r="Z494" s="3" t="s">
        <v>65</v>
      </c>
      <c r="AA494" s="3"/>
      <c r="AB494" s="3" t="s">
        <v>48</v>
      </c>
      <c r="AC494" s="3"/>
      <c r="AD494" s="3" t="s">
        <v>198</v>
      </c>
      <c r="AE494" s="3" t="s">
        <v>41</v>
      </c>
      <c r="AF494" s="3" t="s">
        <v>201</v>
      </c>
      <c r="AG494" s="3" t="s">
        <v>202</v>
      </c>
      <c r="AH494" s="6" t="s">
        <v>50</v>
      </c>
      <c r="AI494" s="3"/>
      <c r="AJ494" s="3" t="s">
        <v>200</v>
      </c>
      <c r="AK494" s="3" t="s">
        <v>41</v>
      </c>
    </row>
    <row r="495" spans="1:37" ht="15">
      <c r="A495" s="3">
        <v>644</v>
      </c>
      <c r="B495" s="3">
        <v>497</v>
      </c>
      <c r="C495" s="3" t="s">
        <v>203</v>
      </c>
      <c r="D495" s="3" t="s">
        <v>204</v>
      </c>
      <c r="E495" s="3" t="s">
        <v>357</v>
      </c>
      <c r="F495" s="3">
        <v>200</v>
      </c>
      <c r="G495" s="3" t="s">
        <v>53</v>
      </c>
      <c r="H495" s="3" t="s">
        <v>48</v>
      </c>
      <c r="I495" s="3" t="s">
        <v>53</v>
      </c>
      <c r="J495" s="3">
        <v>200</v>
      </c>
      <c r="K495" s="15">
        <f t="shared" si="12"/>
        <v>200</v>
      </c>
      <c r="L495" s="4">
        <v>36617</v>
      </c>
      <c r="M495" s="3" t="s">
        <v>1805</v>
      </c>
      <c r="N495" s="3" t="s">
        <v>274</v>
      </c>
      <c r="O495" s="3" t="s">
        <v>41</v>
      </c>
      <c r="P495" s="7" t="s">
        <v>1806</v>
      </c>
      <c r="Q495" s="3" t="s">
        <v>1807</v>
      </c>
      <c r="R495" s="3">
        <v>3</v>
      </c>
      <c r="S495" s="3">
        <v>10</v>
      </c>
      <c r="T495" s="3">
        <v>1</v>
      </c>
      <c r="U495" s="3">
        <v>3</v>
      </c>
      <c r="V495" s="3">
        <v>1</v>
      </c>
      <c r="W495" s="3"/>
      <c r="X495" s="3">
        <v>100</v>
      </c>
      <c r="Y495" s="3"/>
      <c r="Z495" s="3" t="s">
        <v>65</v>
      </c>
      <c r="AA495" s="3"/>
      <c r="AB495" s="3" t="s">
        <v>48</v>
      </c>
      <c r="AC495" s="3" t="s">
        <v>124</v>
      </c>
      <c r="AD495" s="3" t="s">
        <v>465</v>
      </c>
      <c r="AE495" s="3" t="s">
        <v>48</v>
      </c>
      <c r="AF495" s="3"/>
      <c r="AG495" s="3"/>
      <c r="AH495" s="6" t="s">
        <v>50</v>
      </c>
      <c r="AI495" s="3" t="s">
        <v>1808</v>
      </c>
      <c r="AJ495" s="3" t="s">
        <v>211</v>
      </c>
      <c r="AK495" s="3" t="s">
        <v>48</v>
      </c>
    </row>
    <row r="496" spans="1:37" ht="15">
      <c r="A496" s="3">
        <v>644</v>
      </c>
      <c r="B496" s="3">
        <v>497</v>
      </c>
      <c r="C496" s="3" t="s">
        <v>203</v>
      </c>
      <c r="D496" s="3" t="s">
        <v>204</v>
      </c>
      <c r="E496" s="3" t="s">
        <v>357</v>
      </c>
      <c r="F496" s="3">
        <v>200</v>
      </c>
      <c r="G496" s="3" t="s">
        <v>53</v>
      </c>
      <c r="H496" s="3" t="s">
        <v>48</v>
      </c>
      <c r="I496" s="3" t="s">
        <v>53</v>
      </c>
      <c r="J496" s="3">
        <v>200</v>
      </c>
      <c r="K496" s="15">
        <f t="shared" si="12"/>
        <v>200</v>
      </c>
      <c r="L496" s="4">
        <v>36617</v>
      </c>
      <c r="M496" s="3" t="s">
        <v>1805</v>
      </c>
      <c r="N496" s="3" t="s">
        <v>97</v>
      </c>
      <c r="O496" s="3" t="s">
        <v>41</v>
      </c>
      <c r="P496" s="7" t="s">
        <v>1806</v>
      </c>
      <c r="Q496" s="3" t="s">
        <v>1807</v>
      </c>
      <c r="R496" s="3">
        <v>3</v>
      </c>
      <c r="S496" s="3">
        <v>10</v>
      </c>
      <c r="T496" s="3">
        <v>1</v>
      </c>
      <c r="U496" s="3">
        <v>3</v>
      </c>
      <c r="V496" s="3">
        <v>1</v>
      </c>
      <c r="W496" s="3"/>
      <c r="X496" s="3">
        <v>100</v>
      </c>
      <c r="Y496" s="3"/>
      <c r="Z496" s="3" t="s">
        <v>65</v>
      </c>
      <c r="AA496" s="3"/>
      <c r="AB496" s="3" t="s">
        <v>48</v>
      </c>
      <c r="AC496" s="3" t="s">
        <v>124</v>
      </c>
      <c r="AD496" s="3" t="s">
        <v>465</v>
      </c>
      <c r="AE496" s="3" t="s">
        <v>48</v>
      </c>
      <c r="AF496" s="3"/>
      <c r="AG496" s="3"/>
      <c r="AH496" s="6" t="s">
        <v>50</v>
      </c>
      <c r="AI496" s="3" t="s">
        <v>1808</v>
      </c>
      <c r="AJ496" s="3" t="s">
        <v>211</v>
      </c>
      <c r="AK496" s="3" t="s">
        <v>48</v>
      </c>
    </row>
    <row r="497" spans="1:37" ht="15">
      <c r="A497" s="3">
        <v>644</v>
      </c>
      <c r="B497" s="3">
        <v>497</v>
      </c>
      <c r="C497" s="3" t="s">
        <v>203</v>
      </c>
      <c r="D497" s="3" t="s">
        <v>204</v>
      </c>
      <c r="E497" s="3" t="s">
        <v>39</v>
      </c>
      <c r="F497" s="3">
        <v>670</v>
      </c>
      <c r="G497" s="3" t="s">
        <v>61</v>
      </c>
      <c r="H497" s="3" t="s">
        <v>41</v>
      </c>
      <c r="I497" s="3" t="s">
        <v>53</v>
      </c>
      <c r="J497" s="3">
        <v>5800</v>
      </c>
      <c r="K497" s="15">
        <f t="shared" si="12"/>
        <v>5800</v>
      </c>
      <c r="L497" s="4">
        <v>36251</v>
      </c>
      <c r="M497" s="3" t="s">
        <v>42</v>
      </c>
      <c r="N497" s="3" t="s">
        <v>54</v>
      </c>
      <c r="O497" s="3" t="s">
        <v>41</v>
      </c>
      <c r="P497" s="7" t="s">
        <v>205</v>
      </c>
      <c r="Q497" s="3" t="s">
        <v>206</v>
      </c>
      <c r="R497" s="3">
        <v>1</v>
      </c>
      <c r="S497" s="3">
        <v>10</v>
      </c>
      <c r="T497" s="3">
        <v>1</v>
      </c>
      <c r="U497" s="3">
        <v>1</v>
      </c>
      <c r="V497" s="3">
        <v>1</v>
      </c>
      <c r="W497" s="3"/>
      <c r="X497" s="3">
        <v>10</v>
      </c>
      <c r="Y497" s="3"/>
      <c r="Z497" s="3" t="s">
        <v>65</v>
      </c>
      <c r="AA497" s="3"/>
      <c r="AB497" s="3" t="s">
        <v>48</v>
      </c>
      <c r="AC497" s="3" t="s">
        <v>207</v>
      </c>
      <c r="AD497" s="3" t="s">
        <v>208</v>
      </c>
      <c r="AE497" s="3" t="s">
        <v>41</v>
      </c>
      <c r="AF497" s="3" t="s">
        <v>209</v>
      </c>
      <c r="AG497" s="3"/>
      <c r="AH497" s="6" t="s">
        <v>50</v>
      </c>
      <c r="AI497" s="3" t="s">
        <v>210</v>
      </c>
      <c r="AJ497" s="3" t="s">
        <v>211</v>
      </c>
      <c r="AK497" s="3" t="s">
        <v>41</v>
      </c>
    </row>
    <row r="498" spans="1:37" ht="15">
      <c r="A498" s="3">
        <v>644</v>
      </c>
      <c r="B498" s="3">
        <v>497</v>
      </c>
      <c r="C498" s="3" t="s">
        <v>203</v>
      </c>
      <c r="D498" s="3" t="s">
        <v>204</v>
      </c>
      <c r="E498" s="3" t="s">
        <v>39</v>
      </c>
      <c r="F498" s="3">
        <v>670</v>
      </c>
      <c r="G498" s="3" t="s">
        <v>61</v>
      </c>
      <c r="H498" s="3" t="s">
        <v>41</v>
      </c>
      <c r="I498" s="3" t="s">
        <v>53</v>
      </c>
      <c r="J498" s="3">
        <v>5800</v>
      </c>
      <c r="K498" s="15">
        <f t="shared" si="12"/>
        <v>5800</v>
      </c>
      <c r="L498" s="4">
        <v>36251</v>
      </c>
      <c r="M498" s="3" t="s">
        <v>42</v>
      </c>
      <c r="N498" s="3" t="s">
        <v>43</v>
      </c>
      <c r="O498" s="3" t="s">
        <v>41</v>
      </c>
      <c r="P498" s="7" t="s">
        <v>205</v>
      </c>
      <c r="Q498" s="3" t="s">
        <v>206</v>
      </c>
      <c r="R498" s="3">
        <v>1</v>
      </c>
      <c r="S498" s="3">
        <v>10</v>
      </c>
      <c r="T498" s="3">
        <v>1</v>
      </c>
      <c r="U498" s="3">
        <v>1</v>
      </c>
      <c r="V498" s="3">
        <v>1</v>
      </c>
      <c r="W498" s="3"/>
      <c r="X498" s="3">
        <v>10</v>
      </c>
      <c r="Y498" s="3"/>
      <c r="Z498" s="3" t="s">
        <v>65</v>
      </c>
      <c r="AA498" s="3"/>
      <c r="AB498" s="3" t="s">
        <v>48</v>
      </c>
      <c r="AC498" s="3" t="s">
        <v>207</v>
      </c>
      <c r="AD498" s="3" t="s">
        <v>208</v>
      </c>
      <c r="AE498" s="3" t="s">
        <v>41</v>
      </c>
      <c r="AF498" s="3" t="s">
        <v>209</v>
      </c>
      <c r="AG498" s="3"/>
      <c r="AH498" s="6" t="s">
        <v>50</v>
      </c>
      <c r="AI498" s="3" t="s">
        <v>210</v>
      </c>
      <c r="AJ498" s="3" t="s">
        <v>211</v>
      </c>
      <c r="AK498" s="3" t="s">
        <v>41</v>
      </c>
    </row>
    <row r="499" spans="1:37" ht="15">
      <c r="A499" s="3">
        <v>644</v>
      </c>
      <c r="B499" s="3">
        <v>497</v>
      </c>
      <c r="C499" s="3" t="s">
        <v>203</v>
      </c>
      <c r="D499" s="3" t="s">
        <v>204</v>
      </c>
      <c r="E499" s="3" t="s">
        <v>39</v>
      </c>
      <c r="F499" s="3">
        <v>670</v>
      </c>
      <c r="G499" s="3" t="s">
        <v>61</v>
      </c>
      <c r="H499" s="3" t="s">
        <v>41</v>
      </c>
      <c r="I499" s="3" t="s">
        <v>61</v>
      </c>
      <c r="J499" s="3">
        <v>667</v>
      </c>
      <c r="K499" s="15">
        <f t="shared" si="12"/>
        <v>670</v>
      </c>
      <c r="L499" s="4">
        <v>45579</v>
      </c>
      <c r="M499" s="3" t="s">
        <v>42</v>
      </c>
      <c r="N499" s="3" t="s">
        <v>54</v>
      </c>
      <c r="O499" s="3" t="s">
        <v>41</v>
      </c>
      <c r="P499" s="7" t="s">
        <v>205</v>
      </c>
      <c r="Q499" s="3" t="s">
        <v>206</v>
      </c>
      <c r="R499" s="3">
        <v>1</v>
      </c>
      <c r="S499" s="3">
        <v>10</v>
      </c>
      <c r="T499" s="3">
        <v>1</v>
      </c>
      <c r="U499" s="3">
        <v>1</v>
      </c>
      <c r="V499" s="3">
        <v>1</v>
      </c>
      <c r="W499" s="3"/>
      <c r="X499" s="3">
        <v>10</v>
      </c>
      <c r="Y499" s="3"/>
      <c r="Z499" s="3" t="s">
        <v>65</v>
      </c>
      <c r="AA499" s="3"/>
      <c r="AB499" s="3" t="s">
        <v>48</v>
      </c>
      <c r="AC499" s="3" t="s">
        <v>207</v>
      </c>
      <c r="AD499" s="3" t="s">
        <v>208</v>
      </c>
      <c r="AE499" s="3" t="s">
        <v>41</v>
      </c>
      <c r="AF499" s="3" t="s">
        <v>212</v>
      </c>
      <c r="AG499" s="3" t="s">
        <v>213</v>
      </c>
      <c r="AH499" s="6" t="s">
        <v>50</v>
      </c>
      <c r="AI499" s="3"/>
      <c r="AJ499" s="3" t="s">
        <v>211</v>
      </c>
      <c r="AK499" s="3" t="s">
        <v>41</v>
      </c>
    </row>
    <row r="500" spans="1:37" ht="15">
      <c r="A500" s="3">
        <v>644</v>
      </c>
      <c r="B500" s="3">
        <v>497</v>
      </c>
      <c r="C500" s="3" t="s">
        <v>203</v>
      </c>
      <c r="D500" s="3" t="s">
        <v>204</v>
      </c>
      <c r="E500" s="3" t="s">
        <v>39</v>
      </c>
      <c r="F500" s="3">
        <v>670</v>
      </c>
      <c r="G500" s="3" t="s">
        <v>61</v>
      </c>
      <c r="H500" s="3" t="s">
        <v>41</v>
      </c>
      <c r="I500" s="3" t="s">
        <v>61</v>
      </c>
      <c r="J500" s="3">
        <v>667</v>
      </c>
      <c r="K500" s="15">
        <f t="shared" si="12"/>
        <v>670</v>
      </c>
      <c r="L500" s="4">
        <v>45579</v>
      </c>
      <c r="M500" s="3" t="s">
        <v>42</v>
      </c>
      <c r="N500" s="3" t="s">
        <v>43</v>
      </c>
      <c r="O500" s="3" t="s">
        <v>41</v>
      </c>
      <c r="P500" s="7" t="s">
        <v>205</v>
      </c>
      <c r="Q500" s="3" t="s">
        <v>206</v>
      </c>
      <c r="R500" s="3">
        <v>1</v>
      </c>
      <c r="S500" s="3">
        <v>10</v>
      </c>
      <c r="T500" s="3">
        <v>1</v>
      </c>
      <c r="U500" s="3">
        <v>1</v>
      </c>
      <c r="V500" s="3">
        <v>1</v>
      </c>
      <c r="W500" s="3"/>
      <c r="X500" s="3">
        <v>10</v>
      </c>
      <c r="Y500" s="3"/>
      <c r="Z500" s="3" t="s">
        <v>65</v>
      </c>
      <c r="AA500" s="3"/>
      <c r="AB500" s="3" t="s">
        <v>48</v>
      </c>
      <c r="AC500" s="3" t="s">
        <v>207</v>
      </c>
      <c r="AD500" s="3" t="s">
        <v>208</v>
      </c>
      <c r="AE500" s="3" t="s">
        <v>41</v>
      </c>
      <c r="AF500" s="3" t="s">
        <v>212</v>
      </c>
      <c r="AG500" s="3" t="s">
        <v>213</v>
      </c>
      <c r="AH500" s="6" t="s">
        <v>50</v>
      </c>
      <c r="AI500" s="3"/>
      <c r="AJ500" s="3" t="s">
        <v>211</v>
      </c>
      <c r="AK500" s="3" t="s">
        <v>41</v>
      </c>
    </row>
    <row r="501" spans="1:37" ht="15">
      <c r="A501" s="3">
        <v>651</v>
      </c>
      <c r="B501" s="3">
        <v>503</v>
      </c>
      <c r="C501" s="3" t="s">
        <v>1809</v>
      </c>
      <c r="D501" s="3" t="s">
        <v>1810</v>
      </c>
      <c r="E501" s="3" t="s">
        <v>357</v>
      </c>
      <c r="F501" s="3">
        <v>0.3</v>
      </c>
      <c r="G501" s="3" t="s">
        <v>364</v>
      </c>
      <c r="H501" s="3" t="s">
        <v>48</v>
      </c>
      <c r="I501" s="3" t="s">
        <v>364</v>
      </c>
      <c r="J501" s="3">
        <v>0.3</v>
      </c>
      <c r="K501" s="15">
        <f t="shared" si="12"/>
        <v>0.3</v>
      </c>
      <c r="L501" s="4">
        <v>38748</v>
      </c>
      <c r="M501" s="3" t="s">
        <v>86</v>
      </c>
      <c r="N501" s="3" t="s">
        <v>43</v>
      </c>
      <c r="O501" s="3" t="s">
        <v>41</v>
      </c>
      <c r="P501" s="7" t="s">
        <v>1811</v>
      </c>
      <c r="Q501" s="3" t="s">
        <v>1812</v>
      </c>
      <c r="R501" s="3">
        <v>3</v>
      </c>
      <c r="S501" s="3">
        <v>10</v>
      </c>
      <c r="T501" s="3"/>
      <c r="U501" s="3">
        <v>3</v>
      </c>
      <c r="V501" s="3"/>
      <c r="W501" s="3"/>
      <c r="X501" s="3">
        <v>100</v>
      </c>
      <c r="Y501" s="3"/>
      <c r="Z501" s="3" t="s">
        <v>190</v>
      </c>
      <c r="AA501" s="3"/>
      <c r="AB501" s="3" t="s">
        <v>41</v>
      </c>
      <c r="AC501" s="3" t="s">
        <v>1813</v>
      </c>
      <c r="AD501" s="3" t="s">
        <v>1036</v>
      </c>
      <c r="AE501" s="3" t="s">
        <v>41</v>
      </c>
      <c r="AF501" s="3" t="s">
        <v>1814</v>
      </c>
      <c r="AG501" s="3"/>
      <c r="AH501" s="6" t="s">
        <v>50</v>
      </c>
      <c r="AI501" s="3" t="s">
        <v>187</v>
      </c>
      <c r="AJ501" s="3" t="s">
        <v>3144</v>
      </c>
      <c r="AK501" s="3" t="s">
        <v>48</v>
      </c>
    </row>
    <row r="502" spans="1:37" ht="15">
      <c r="A502" s="3">
        <v>651</v>
      </c>
      <c r="B502" s="3">
        <v>503</v>
      </c>
      <c r="C502" s="3" t="s">
        <v>1809</v>
      </c>
      <c r="D502" s="3" t="s">
        <v>1810</v>
      </c>
      <c r="E502" s="3" t="s">
        <v>39</v>
      </c>
      <c r="F502" s="3">
        <v>0.17</v>
      </c>
      <c r="G502" s="3" t="s">
        <v>61</v>
      </c>
      <c r="H502" s="3" t="s">
        <v>41</v>
      </c>
      <c r="I502" s="3" t="s">
        <v>53</v>
      </c>
      <c r="J502" s="3">
        <v>4</v>
      </c>
      <c r="K502" s="15">
        <f t="shared" si="12"/>
        <v>4</v>
      </c>
      <c r="L502" s="4">
        <v>36251</v>
      </c>
      <c r="M502" s="3" t="s">
        <v>86</v>
      </c>
      <c r="N502" s="3" t="s">
        <v>43</v>
      </c>
      <c r="O502" s="3" t="s">
        <v>41</v>
      </c>
      <c r="P502" s="7" t="s">
        <v>1815</v>
      </c>
      <c r="Q502" s="3" t="s">
        <v>1816</v>
      </c>
      <c r="R502" s="3">
        <v>10</v>
      </c>
      <c r="S502" s="3">
        <v>10</v>
      </c>
      <c r="T502" s="3"/>
      <c r="U502" s="3"/>
      <c r="V502" s="3"/>
      <c r="W502" s="3"/>
      <c r="X502" s="3">
        <v>100</v>
      </c>
      <c r="Y502" s="3"/>
      <c r="Z502" s="3" t="s">
        <v>65</v>
      </c>
      <c r="AA502" s="3"/>
      <c r="AB502" s="3" t="s">
        <v>48</v>
      </c>
      <c r="AC502" s="3"/>
      <c r="AD502" s="3" t="s">
        <v>1009</v>
      </c>
      <c r="AE502" s="3" t="s">
        <v>48</v>
      </c>
      <c r="AF502" s="3"/>
      <c r="AG502" s="3"/>
      <c r="AH502" s="6" t="s">
        <v>50</v>
      </c>
      <c r="AI502" s="3"/>
      <c r="AJ502" s="3" t="s">
        <v>3144</v>
      </c>
      <c r="AK502" s="3" t="s">
        <v>41</v>
      </c>
    </row>
    <row r="503" spans="1:37" ht="15">
      <c r="A503" s="3">
        <v>651</v>
      </c>
      <c r="B503" s="3">
        <v>503</v>
      </c>
      <c r="C503" s="3" t="s">
        <v>1809</v>
      </c>
      <c r="D503" s="3" t="s">
        <v>1810</v>
      </c>
      <c r="E503" s="3" t="s">
        <v>39</v>
      </c>
      <c r="F503" s="3">
        <v>0.17</v>
      </c>
      <c r="G503" s="3" t="s">
        <v>61</v>
      </c>
      <c r="H503" s="3" t="s">
        <v>41</v>
      </c>
      <c r="I503" s="3" t="s">
        <v>61</v>
      </c>
      <c r="J503" s="3">
        <v>0.16669999999999999</v>
      </c>
      <c r="K503" s="15">
        <f t="shared" si="12"/>
        <v>0.17</v>
      </c>
      <c r="L503" s="4">
        <v>36251</v>
      </c>
      <c r="M503" s="3" t="s">
        <v>86</v>
      </c>
      <c r="N503" s="3" t="s">
        <v>43</v>
      </c>
      <c r="O503" s="3" t="s">
        <v>41</v>
      </c>
      <c r="P503" s="7" t="s">
        <v>1815</v>
      </c>
      <c r="Q503" s="3" t="s">
        <v>1816</v>
      </c>
      <c r="R503" s="3">
        <v>10</v>
      </c>
      <c r="S503" s="3">
        <v>10</v>
      </c>
      <c r="T503" s="3"/>
      <c r="U503" s="3"/>
      <c r="V503" s="3"/>
      <c r="W503" s="3"/>
      <c r="X503" s="3">
        <v>100</v>
      </c>
      <c r="Y503" s="3"/>
      <c r="Z503" s="3" t="s">
        <v>65</v>
      </c>
      <c r="AA503" s="3"/>
      <c r="AB503" s="3" t="s">
        <v>48</v>
      </c>
      <c r="AC503" s="3"/>
      <c r="AD503" s="3" t="s">
        <v>1009</v>
      </c>
      <c r="AE503" s="3" t="s">
        <v>48</v>
      </c>
      <c r="AF503" s="23" t="s">
        <v>3142</v>
      </c>
      <c r="AG503" s="24" t="s">
        <v>3143</v>
      </c>
      <c r="AH503" s="6" t="s">
        <v>50</v>
      </c>
      <c r="AI503" s="3"/>
      <c r="AJ503" s="3" t="s">
        <v>3144</v>
      </c>
      <c r="AK503" s="3" t="s">
        <v>41</v>
      </c>
    </row>
    <row r="504" spans="1:37" ht="15">
      <c r="A504" s="3">
        <v>652</v>
      </c>
      <c r="B504" s="3">
        <v>506</v>
      </c>
      <c r="C504" s="3" t="s">
        <v>1817</v>
      </c>
      <c r="D504" s="3" t="s">
        <v>1818</v>
      </c>
      <c r="E504" s="3" t="s">
        <v>357</v>
      </c>
      <c r="F504" s="3">
        <v>0.8</v>
      </c>
      <c r="G504" s="3" t="s">
        <v>53</v>
      </c>
      <c r="H504" s="3" t="s">
        <v>41</v>
      </c>
      <c r="I504" s="3" t="s">
        <v>53</v>
      </c>
      <c r="J504" s="3">
        <v>0.8</v>
      </c>
      <c r="K504" s="15">
        <f t="shared" si="12"/>
        <v>0.8</v>
      </c>
      <c r="L504" s="4">
        <v>37500</v>
      </c>
      <c r="M504" s="3" t="s">
        <v>186</v>
      </c>
      <c r="N504" s="3" t="s">
        <v>333</v>
      </c>
      <c r="O504" s="3" t="s">
        <v>41</v>
      </c>
      <c r="P504" s="7" t="s">
        <v>1819</v>
      </c>
      <c r="Q504" s="3" t="s">
        <v>1820</v>
      </c>
      <c r="R504" s="3">
        <v>10</v>
      </c>
      <c r="S504" s="3">
        <v>10</v>
      </c>
      <c r="T504" s="3"/>
      <c r="U504" s="3">
        <v>3</v>
      </c>
      <c r="V504" s="3"/>
      <c r="W504" s="3"/>
      <c r="X504" s="3">
        <v>300</v>
      </c>
      <c r="Y504" s="3"/>
      <c r="Z504" s="3" t="s">
        <v>65</v>
      </c>
      <c r="AA504" s="3"/>
      <c r="AB504" s="3" t="s">
        <v>48</v>
      </c>
      <c r="AC504" s="3" t="s">
        <v>124</v>
      </c>
      <c r="AD504" s="3" t="s">
        <v>219</v>
      </c>
      <c r="AE504" s="3" t="s">
        <v>41</v>
      </c>
      <c r="AF504" s="3" t="s">
        <v>107</v>
      </c>
      <c r="AG504" s="3"/>
      <c r="AH504" s="6" t="s">
        <v>50</v>
      </c>
      <c r="AI504" s="3" t="s">
        <v>274</v>
      </c>
      <c r="AJ504" s="3" t="s">
        <v>1821</v>
      </c>
      <c r="AK504" s="3" t="s">
        <v>48</v>
      </c>
    </row>
    <row r="505" spans="1:37" ht="15">
      <c r="A505" s="3">
        <v>652</v>
      </c>
      <c r="B505" s="3">
        <v>506</v>
      </c>
      <c r="C505" s="3" t="s">
        <v>1817</v>
      </c>
      <c r="D505" s="3" t="s">
        <v>1818</v>
      </c>
      <c r="E505" s="3" t="s">
        <v>357</v>
      </c>
      <c r="F505" s="3">
        <v>0.8</v>
      </c>
      <c r="G505" s="3" t="s">
        <v>53</v>
      </c>
      <c r="H505" s="3" t="s">
        <v>41</v>
      </c>
      <c r="I505" s="3" t="s">
        <v>53</v>
      </c>
      <c r="J505" s="3">
        <v>0.8</v>
      </c>
      <c r="K505" s="15">
        <f t="shared" si="12"/>
        <v>0.8</v>
      </c>
      <c r="L505" s="4">
        <v>37500</v>
      </c>
      <c r="M505" s="3" t="s">
        <v>186</v>
      </c>
      <c r="N505" s="3" t="s">
        <v>897</v>
      </c>
      <c r="O505" s="3" t="s">
        <v>41</v>
      </c>
      <c r="P505" s="7" t="s">
        <v>1819</v>
      </c>
      <c r="Q505" s="3" t="s">
        <v>1820</v>
      </c>
      <c r="R505" s="3">
        <v>10</v>
      </c>
      <c r="S505" s="3">
        <v>10</v>
      </c>
      <c r="T505" s="3"/>
      <c r="U505" s="3">
        <v>3</v>
      </c>
      <c r="V505" s="3"/>
      <c r="W505" s="3"/>
      <c r="X505" s="3">
        <v>300</v>
      </c>
      <c r="Y505" s="3"/>
      <c r="Z505" s="3" t="s">
        <v>65</v>
      </c>
      <c r="AA505" s="3"/>
      <c r="AB505" s="3" t="s">
        <v>48</v>
      </c>
      <c r="AC505" s="3" t="s">
        <v>124</v>
      </c>
      <c r="AD505" s="3" t="s">
        <v>219</v>
      </c>
      <c r="AE505" s="3" t="s">
        <v>41</v>
      </c>
      <c r="AF505" s="3" t="s">
        <v>107</v>
      </c>
      <c r="AG505" s="3"/>
      <c r="AH505" s="6" t="s">
        <v>50</v>
      </c>
      <c r="AI505" s="3" t="s">
        <v>274</v>
      </c>
      <c r="AJ505" s="3" t="s">
        <v>1821</v>
      </c>
      <c r="AK505" s="3" t="s">
        <v>48</v>
      </c>
    </row>
    <row r="506" spans="1:37" ht="15">
      <c r="A506" s="3">
        <v>652</v>
      </c>
      <c r="B506" s="3">
        <v>506</v>
      </c>
      <c r="C506" s="3" t="s">
        <v>1817</v>
      </c>
      <c r="D506" s="3" t="s">
        <v>1818</v>
      </c>
      <c r="E506" s="3" t="s">
        <v>357</v>
      </c>
      <c r="F506" s="3">
        <v>0.8</v>
      </c>
      <c r="G506" s="3" t="s">
        <v>53</v>
      </c>
      <c r="H506" s="3" t="s">
        <v>41</v>
      </c>
      <c r="I506" s="3" t="s">
        <v>53</v>
      </c>
      <c r="J506" s="3">
        <v>0.8</v>
      </c>
      <c r="K506" s="15">
        <f t="shared" si="12"/>
        <v>0.8</v>
      </c>
      <c r="L506" s="4">
        <v>37500</v>
      </c>
      <c r="M506" s="3" t="s">
        <v>186</v>
      </c>
      <c r="N506" s="3" t="s">
        <v>97</v>
      </c>
      <c r="O506" s="3" t="s">
        <v>41</v>
      </c>
      <c r="P506" s="7" t="s">
        <v>1819</v>
      </c>
      <c r="Q506" s="3" t="s">
        <v>1820</v>
      </c>
      <c r="R506" s="3">
        <v>10</v>
      </c>
      <c r="S506" s="3">
        <v>10</v>
      </c>
      <c r="T506" s="3"/>
      <c r="U506" s="3">
        <v>3</v>
      </c>
      <c r="V506" s="3"/>
      <c r="W506" s="3"/>
      <c r="X506" s="3">
        <v>300</v>
      </c>
      <c r="Y506" s="3"/>
      <c r="Z506" s="3" t="s">
        <v>65</v>
      </c>
      <c r="AA506" s="3"/>
      <c r="AB506" s="3" t="s">
        <v>48</v>
      </c>
      <c r="AC506" s="3" t="s">
        <v>124</v>
      </c>
      <c r="AD506" s="3" t="s">
        <v>219</v>
      </c>
      <c r="AE506" s="3" t="s">
        <v>41</v>
      </c>
      <c r="AF506" s="3" t="s">
        <v>107</v>
      </c>
      <c r="AG506" s="3"/>
      <c r="AH506" s="6" t="s">
        <v>50</v>
      </c>
      <c r="AI506" s="3" t="s">
        <v>274</v>
      </c>
      <c r="AJ506" s="3" t="s">
        <v>1821</v>
      </c>
      <c r="AK506" s="3" t="s">
        <v>48</v>
      </c>
    </row>
    <row r="507" spans="1:37" ht="15">
      <c r="A507" s="3">
        <v>652</v>
      </c>
      <c r="B507" s="3">
        <v>506</v>
      </c>
      <c r="C507" s="3" t="s">
        <v>1817</v>
      </c>
      <c r="D507" s="3" t="s">
        <v>1818</v>
      </c>
      <c r="E507" s="3" t="s">
        <v>357</v>
      </c>
      <c r="F507" s="3">
        <v>0.8</v>
      </c>
      <c r="G507" s="3" t="s">
        <v>53</v>
      </c>
      <c r="H507" s="3" t="s">
        <v>41</v>
      </c>
      <c r="I507" s="3" t="s">
        <v>53</v>
      </c>
      <c r="J507" s="3">
        <v>0.8</v>
      </c>
      <c r="K507" s="15">
        <f t="shared" si="12"/>
        <v>0.8</v>
      </c>
      <c r="L507" s="4">
        <v>37500</v>
      </c>
      <c r="M507" s="3" t="s">
        <v>186</v>
      </c>
      <c r="N507" s="3" t="s">
        <v>43</v>
      </c>
      <c r="O507" s="3" t="s">
        <v>41</v>
      </c>
      <c r="P507" s="7" t="s">
        <v>1819</v>
      </c>
      <c r="Q507" s="3" t="s">
        <v>1820</v>
      </c>
      <c r="R507" s="3">
        <v>10</v>
      </c>
      <c r="S507" s="3">
        <v>10</v>
      </c>
      <c r="T507" s="3"/>
      <c r="U507" s="3">
        <v>3</v>
      </c>
      <c r="V507" s="3"/>
      <c r="W507" s="3"/>
      <c r="X507" s="3">
        <v>300</v>
      </c>
      <c r="Y507" s="3"/>
      <c r="Z507" s="3" t="s">
        <v>65</v>
      </c>
      <c r="AA507" s="3"/>
      <c r="AB507" s="3" t="s">
        <v>48</v>
      </c>
      <c r="AC507" s="3" t="s">
        <v>124</v>
      </c>
      <c r="AD507" s="3" t="s">
        <v>219</v>
      </c>
      <c r="AE507" s="3" t="s">
        <v>41</v>
      </c>
      <c r="AF507" s="3" t="s">
        <v>107</v>
      </c>
      <c r="AG507" s="3"/>
      <c r="AH507" s="6" t="s">
        <v>50</v>
      </c>
      <c r="AI507" s="3" t="s">
        <v>274</v>
      </c>
      <c r="AJ507" s="3" t="s">
        <v>1821</v>
      </c>
      <c r="AK507" s="3" t="s">
        <v>48</v>
      </c>
    </row>
    <row r="508" spans="1:37" ht="15">
      <c r="A508" s="3">
        <v>652</v>
      </c>
      <c r="B508" s="3">
        <v>506</v>
      </c>
      <c r="C508" s="3" t="s">
        <v>1817</v>
      </c>
      <c r="D508" s="3" t="s">
        <v>1818</v>
      </c>
      <c r="E508" s="3" t="s">
        <v>357</v>
      </c>
      <c r="F508" s="3">
        <v>0.8</v>
      </c>
      <c r="G508" s="3" t="s">
        <v>53</v>
      </c>
      <c r="H508" s="3" t="s">
        <v>41</v>
      </c>
      <c r="I508" s="3" t="s">
        <v>53</v>
      </c>
      <c r="J508" s="3">
        <v>0.8</v>
      </c>
      <c r="K508" s="15">
        <f t="shared" si="12"/>
        <v>0.8</v>
      </c>
      <c r="L508" s="4">
        <v>37500</v>
      </c>
      <c r="M508" s="3" t="s">
        <v>186</v>
      </c>
      <c r="N508" s="3" t="s">
        <v>1822</v>
      </c>
      <c r="O508" s="3" t="s">
        <v>41</v>
      </c>
      <c r="P508" s="7" t="s">
        <v>1819</v>
      </c>
      <c r="Q508" s="3" t="s">
        <v>1820</v>
      </c>
      <c r="R508" s="3">
        <v>10</v>
      </c>
      <c r="S508" s="3">
        <v>10</v>
      </c>
      <c r="T508" s="3"/>
      <c r="U508" s="3">
        <v>3</v>
      </c>
      <c r="V508" s="3"/>
      <c r="W508" s="3"/>
      <c r="X508" s="3">
        <v>300</v>
      </c>
      <c r="Y508" s="3"/>
      <c r="Z508" s="3" t="s">
        <v>65</v>
      </c>
      <c r="AA508" s="3"/>
      <c r="AB508" s="3" t="s">
        <v>48</v>
      </c>
      <c r="AC508" s="3" t="s">
        <v>124</v>
      </c>
      <c r="AD508" s="3" t="s">
        <v>219</v>
      </c>
      <c r="AE508" s="3" t="s">
        <v>41</v>
      </c>
      <c r="AF508" s="3" t="s">
        <v>107</v>
      </c>
      <c r="AG508" s="3"/>
      <c r="AH508" s="6" t="s">
        <v>50</v>
      </c>
      <c r="AI508" s="3" t="s">
        <v>274</v>
      </c>
      <c r="AJ508" s="3" t="s">
        <v>1821</v>
      </c>
      <c r="AK508" s="3" t="s">
        <v>48</v>
      </c>
    </row>
    <row r="509" spans="1:37" ht="15">
      <c r="A509" s="3">
        <v>654</v>
      </c>
      <c r="B509" s="3">
        <v>507</v>
      </c>
      <c r="C509" s="3" t="s">
        <v>571</v>
      </c>
      <c r="D509" s="3" t="s">
        <v>572</v>
      </c>
      <c r="E509" s="3" t="s">
        <v>357</v>
      </c>
      <c r="F509" s="3">
        <v>7</v>
      </c>
      <c r="G509" s="3" t="s">
        <v>53</v>
      </c>
      <c r="H509" s="3" t="s">
        <v>41</v>
      </c>
      <c r="I509" s="3" t="s">
        <v>364</v>
      </c>
      <c r="J509" s="3">
        <v>10</v>
      </c>
      <c r="K509" s="15">
        <f t="shared" si="12"/>
        <v>10</v>
      </c>
      <c r="L509" s="4">
        <v>34912</v>
      </c>
      <c r="M509" s="3" t="s">
        <v>86</v>
      </c>
      <c r="N509" s="3" t="s">
        <v>43</v>
      </c>
      <c r="O509" s="3" t="s">
        <v>41</v>
      </c>
      <c r="P509" s="7" t="s">
        <v>573</v>
      </c>
      <c r="Q509" s="3" t="s">
        <v>574</v>
      </c>
      <c r="R509" s="3">
        <v>3</v>
      </c>
      <c r="S509" s="3">
        <v>10</v>
      </c>
      <c r="T509" s="3"/>
      <c r="U509" s="3">
        <v>10</v>
      </c>
      <c r="V509" s="3"/>
      <c r="W509" s="3"/>
      <c r="X509" s="3">
        <v>300</v>
      </c>
      <c r="Y509" s="3"/>
      <c r="Z509" s="3" t="s">
        <v>190</v>
      </c>
      <c r="AA509" s="3"/>
      <c r="AB509" s="3" t="s">
        <v>41</v>
      </c>
      <c r="AC509" s="3" t="s">
        <v>575</v>
      </c>
      <c r="AD509" s="3" t="s">
        <v>576</v>
      </c>
      <c r="AE509" s="3" t="s">
        <v>41</v>
      </c>
      <c r="AF509" s="3" t="s">
        <v>577</v>
      </c>
      <c r="AG509" s="3"/>
      <c r="AH509" s="6" t="s">
        <v>50</v>
      </c>
      <c r="AI509" s="3" t="s">
        <v>578</v>
      </c>
      <c r="AJ509" s="3" t="s">
        <v>579</v>
      </c>
      <c r="AK509" s="3" t="s">
        <v>41</v>
      </c>
    </row>
    <row r="510" spans="1:37" ht="15">
      <c r="A510" s="3">
        <v>654</v>
      </c>
      <c r="B510" s="3">
        <v>507</v>
      </c>
      <c r="C510" s="3" t="s">
        <v>571</v>
      </c>
      <c r="D510" s="3" t="s">
        <v>572</v>
      </c>
      <c r="E510" s="3" t="s">
        <v>357</v>
      </c>
      <c r="F510" s="3">
        <v>7</v>
      </c>
      <c r="G510" s="3" t="s">
        <v>53</v>
      </c>
      <c r="H510" s="3" t="s">
        <v>41</v>
      </c>
      <c r="I510" s="3" t="s">
        <v>53</v>
      </c>
      <c r="J510" s="3">
        <v>7</v>
      </c>
      <c r="K510" s="15">
        <f t="shared" si="12"/>
        <v>7</v>
      </c>
      <c r="L510" s="4">
        <v>36557</v>
      </c>
      <c r="M510" s="3" t="s">
        <v>62</v>
      </c>
      <c r="N510" s="3" t="s">
        <v>43</v>
      </c>
      <c r="O510" s="3" t="s">
        <v>41</v>
      </c>
      <c r="P510" s="7" t="s">
        <v>573</v>
      </c>
      <c r="Q510" s="3" t="s">
        <v>574</v>
      </c>
      <c r="R510" s="3">
        <v>3</v>
      </c>
      <c r="S510" s="3">
        <v>10</v>
      </c>
      <c r="T510" s="3"/>
      <c r="U510" s="3">
        <v>10</v>
      </c>
      <c r="V510" s="3"/>
      <c r="W510" s="3"/>
      <c r="X510" s="3">
        <v>300</v>
      </c>
      <c r="Y510" s="3"/>
      <c r="Z510" s="3" t="s">
        <v>123</v>
      </c>
      <c r="AA510" s="3"/>
      <c r="AB510" s="3" t="s">
        <v>41</v>
      </c>
      <c r="AC510" s="3" t="s">
        <v>580</v>
      </c>
      <c r="AD510" s="3" t="s">
        <v>576</v>
      </c>
      <c r="AE510" s="3" t="s">
        <v>41</v>
      </c>
      <c r="AF510" s="3" t="s">
        <v>577</v>
      </c>
      <c r="AG510" s="3"/>
      <c r="AH510" s="6" t="s">
        <v>50</v>
      </c>
      <c r="AI510" s="3"/>
      <c r="AJ510" s="3" t="s">
        <v>579</v>
      </c>
      <c r="AK510" s="3" t="s">
        <v>41</v>
      </c>
    </row>
    <row r="511" spans="1:37" ht="15">
      <c r="A511" s="3">
        <v>659</v>
      </c>
      <c r="B511" s="3">
        <v>636</v>
      </c>
      <c r="C511" s="3" t="s">
        <v>1823</v>
      </c>
      <c r="D511" s="3" t="s">
        <v>1824</v>
      </c>
      <c r="E511" s="3" t="s">
        <v>39</v>
      </c>
      <c r="F511" s="3">
        <v>20</v>
      </c>
      <c r="G511" s="3" t="s">
        <v>40</v>
      </c>
      <c r="H511" s="3" t="s">
        <v>48</v>
      </c>
      <c r="I511" s="3" t="s">
        <v>40</v>
      </c>
      <c r="J511" s="3">
        <v>20</v>
      </c>
      <c r="K511" s="15">
        <f t="shared" si="12"/>
        <v>20</v>
      </c>
      <c r="L511" s="4">
        <v>35674</v>
      </c>
      <c r="M511" s="3" t="s">
        <v>42</v>
      </c>
      <c r="N511" s="3" t="s">
        <v>43</v>
      </c>
      <c r="O511" s="3" t="s">
        <v>41</v>
      </c>
      <c r="P511" s="7" t="s">
        <v>1825</v>
      </c>
      <c r="Q511" s="3" t="s">
        <v>1826</v>
      </c>
      <c r="R511" s="3"/>
      <c r="S511" s="3">
        <v>10</v>
      </c>
      <c r="T511" s="3">
        <v>3</v>
      </c>
      <c r="U511" s="3"/>
      <c r="V511" s="3"/>
      <c r="W511" s="3"/>
      <c r="X511" s="3">
        <v>30</v>
      </c>
      <c r="Y511" s="3"/>
      <c r="Z511" s="3" t="s">
        <v>46</v>
      </c>
      <c r="AA511" s="3"/>
      <c r="AB511" s="3" t="s">
        <v>48</v>
      </c>
      <c r="AC511" s="3"/>
      <c r="AD511" s="3" t="s">
        <v>58</v>
      </c>
      <c r="AE511" s="3" t="s">
        <v>41</v>
      </c>
      <c r="AF511" s="3" t="s">
        <v>1827</v>
      </c>
      <c r="AG511" s="3"/>
      <c r="AH511" s="6" t="s">
        <v>50</v>
      </c>
      <c r="AI511" s="3" t="s">
        <v>1828</v>
      </c>
      <c r="AJ511" s="3" t="s">
        <v>1829</v>
      </c>
      <c r="AK511" s="3" t="s">
        <v>48</v>
      </c>
    </row>
    <row r="512" spans="1:37" ht="15">
      <c r="A512" s="3">
        <v>661</v>
      </c>
      <c r="B512" s="3">
        <v>525</v>
      </c>
      <c r="C512" s="3" t="s">
        <v>1830</v>
      </c>
      <c r="D512" s="3" t="s">
        <v>1831</v>
      </c>
      <c r="E512" s="3" t="s">
        <v>357</v>
      </c>
      <c r="F512" s="3">
        <v>20</v>
      </c>
      <c r="G512" s="3" t="s">
        <v>53</v>
      </c>
      <c r="H512" s="3" t="s">
        <v>48</v>
      </c>
      <c r="I512" s="3" t="s">
        <v>53</v>
      </c>
      <c r="J512" s="3">
        <v>20</v>
      </c>
      <c r="K512" s="15">
        <f t="shared" si="12"/>
        <v>20</v>
      </c>
      <c r="L512" s="4">
        <v>36892</v>
      </c>
      <c r="M512" s="3" t="s">
        <v>42</v>
      </c>
      <c r="N512" s="3" t="s">
        <v>54</v>
      </c>
      <c r="O512" s="3" t="s">
        <v>41</v>
      </c>
      <c r="P512" s="7" t="s">
        <v>1832</v>
      </c>
      <c r="Q512" s="3" t="s">
        <v>1833</v>
      </c>
      <c r="R512" s="3">
        <v>1</v>
      </c>
      <c r="S512" s="3">
        <v>10</v>
      </c>
      <c r="T512" s="3">
        <v>10</v>
      </c>
      <c r="U512" s="3">
        <v>1</v>
      </c>
      <c r="V512" s="3">
        <v>1</v>
      </c>
      <c r="W512" s="3"/>
      <c r="X512" s="3">
        <v>100</v>
      </c>
      <c r="Y512" s="3"/>
      <c r="Z512" s="3" t="s">
        <v>46</v>
      </c>
      <c r="AA512" s="3"/>
      <c r="AB512" s="3" t="s">
        <v>48</v>
      </c>
      <c r="AC512" s="3"/>
      <c r="AD512" s="3" t="s">
        <v>1834</v>
      </c>
      <c r="AE512" s="3" t="s">
        <v>41</v>
      </c>
      <c r="AF512" s="3" t="s">
        <v>385</v>
      </c>
      <c r="AG512" s="3"/>
      <c r="AH512" s="6" t="s">
        <v>50</v>
      </c>
      <c r="AI512" s="3" t="s">
        <v>97</v>
      </c>
      <c r="AJ512" s="3" t="s">
        <v>1088</v>
      </c>
      <c r="AK512" s="3" t="s">
        <v>48</v>
      </c>
    </row>
    <row r="513" spans="1:37" ht="15">
      <c r="A513" s="3">
        <v>661</v>
      </c>
      <c r="B513" s="3">
        <v>525</v>
      </c>
      <c r="C513" s="3" t="s">
        <v>1830</v>
      </c>
      <c r="D513" s="3" t="s">
        <v>1831</v>
      </c>
      <c r="E513" s="3" t="s">
        <v>357</v>
      </c>
      <c r="F513" s="3">
        <v>20</v>
      </c>
      <c r="G513" s="3" t="s">
        <v>53</v>
      </c>
      <c r="H513" s="3" t="s">
        <v>48</v>
      </c>
      <c r="I513" s="3" t="s">
        <v>53</v>
      </c>
      <c r="J513" s="3">
        <v>20</v>
      </c>
      <c r="K513" s="15">
        <f t="shared" si="12"/>
        <v>20</v>
      </c>
      <c r="L513" s="4">
        <v>36892</v>
      </c>
      <c r="M513" s="3" t="s">
        <v>42</v>
      </c>
      <c r="N513" s="3" t="s">
        <v>43</v>
      </c>
      <c r="O513" s="3" t="s">
        <v>41</v>
      </c>
      <c r="P513" s="7" t="s">
        <v>1832</v>
      </c>
      <c r="Q513" s="3" t="s">
        <v>1833</v>
      </c>
      <c r="R513" s="3">
        <v>1</v>
      </c>
      <c r="S513" s="3">
        <v>10</v>
      </c>
      <c r="T513" s="3">
        <v>10</v>
      </c>
      <c r="U513" s="3">
        <v>1</v>
      </c>
      <c r="V513" s="3">
        <v>1</v>
      </c>
      <c r="W513" s="3"/>
      <c r="X513" s="3">
        <v>100</v>
      </c>
      <c r="Y513" s="3"/>
      <c r="Z513" s="3" t="s">
        <v>46</v>
      </c>
      <c r="AA513" s="3"/>
      <c r="AB513" s="3" t="s">
        <v>48</v>
      </c>
      <c r="AC513" s="3"/>
      <c r="AD513" s="3" t="s">
        <v>1834</v>
      </c>
      <c r="AE513" s="3" t="s">
        <v>41</v>
      </c>
      <c r="AF513" s="3" t="s">
        <v>385</v>
      </c>
      <c r="AG513" s="3"/>
      <c r="AH513" s="6" t="s">
        <v>50</v>
      </c>
      <c r="AI513" s="3" t="s">
        <v>97</v>
      </c>
      <c r="AJ513" s="3" t="s">
        <v>1088</v>
      </c>
      <c r="AK513" s="3" t="s">
        <v>48</v>
      </c>
    </row>
    <row r="514" spans="1:37" ht="15">
      <c r="A514" s="3">
        <v>668</v>
      </c>
      <c r="B514" s="3">
        <v>559</v>
      </c>
      <c r="C514" s="3" t="s">
        <v>1854</v>
      </c>
      <c r="D514" s="3" t="s">
        <v>1855</v>
      </c>
      <c r="E514" s="3" t="s">
        <v>357</v>
      </c>
      <c r="F514" s="3">
        <v>8</v>
      </c>
      <c r="G514" s="3" t="s">
        <v>364</v>
      </c>
      <c r="H514" s="3" t="s">
        <v>48</v>
      </c>
      <c r="I514" s="3" t="s">
        <v>364</v>
      </c>
      <c r="J514" s="3">
        <v>8</v>
      </c>
      <c r="K514" s="15">
        <f t="shared" si="12"/>
        <v>8</v>
      </c>
      <c r="L514" s="4">
        <v>39721</v>
      </c>
      <c r="M514" s="3" t="s">
        <v>86</v>
      </c>
      <c r="N514" s="3" t="s">
        <v>43</v>
      </c>
      <c r="O514" s="3" t="s">
        <v>41</v>
      </c>
      <c r="P514" s="7" t="s">
        <v>1856</v>
      </c>
      <c r="Q514" s="3" t="s">
        <v>1857</v>
      </c>
      <c r="R514" s="3">
        <v>3</v>
      </c>
      <c r="S514" s="3">
        <v>10</v>
      </c>
      <c r="T514" s="3">
        <v>1</v>
      </c>
      <c r="U514" s="3">
        <v>10</v>
      </c>
      <c r="V514" s="3">
        <v>3</v>
      </c>
      <c r="W514" s="3"/>
      <c r="X514" s="3">
        <v>1000</v>
      </c>
      <c r="Y514" s="3"/>
      <c r="Z514" s="3" t="s">
        <v>190</v>
      </c>
      <c r="AA514" s="3"/>
      <c r="AB514" s="3" t="s">
        <v>41</v>
      </c>
      <c r="AC514" s="3" t="s">
        <v>1858</v>
      </c>
      <c r="AD514" s="3" t="s">
        <v>1859</v>
      </c>
      <c r="AE514" s="3" t="s">
        <v>41</v>
      </c>
      <c r="AF514" s="3" t="s">
        <v>1860</v>
      </c>
      <c r="AG514" s="3" t="s">
        <v>1861</v>
      </c>
      <c r="AH514" s="6" t="s">
        <v>50</v>
      </c>
      <c r="AI514" s="3"/>
      <c r="AJ514" s="3" t="s">
        <v>1862</v>
      </c>
      <c r="AK514" s="3" t="s">
        <v>48</v>
      </c>
    </row>
    <row r="515" spans="1:37" ht="15">
      <c r="A515" s="3">
        <v>668</v>
      </c>
      <c r="B515" s="3">
        <v>559</v>
      </c>
      <c r="C515" s="3" t="s">
        <v>1854</v>
      </c>
      <c r="D515" s="3" t="s">
        <v>1855</v>
      </c>
      <c r="E515" s="3" t="s">
        <v>39</v>
      </c>
      <c r="F515" s="3">
        <v>1800</v>
      </c>
      <c r="G515" s="3" t="s">
        <v>61</v>
      </c>
      <c r="H515" s="3" t="s">
        <v>48</v>
      </c>
      <c r="I515" s="3" t="s">
        <v>61</v>
      </c>
      <c r="J515" s="3">
        <v>1800</v>
      </c>
      <c r="K515" s="15">
        <f t="shared" si="12"/>
        <v>1800</v>
      </c>
      <c r="L515" s="4">
        <v>45271</v>
      </c>
      <c r="M515" s="3" t="s">
        <v>42</v>
      </c>
      <c r="N515" s="3" t="s">
        <v>43</v>
      </c>
      <c r="O515" s="3" t="s">
        <v>41</v>
      </c>
      <c r="P515" s="7" t="s">
        <v>1863</v>
      </c>
      <c r="Q515" s="3" t="s">
        <v>1864</v>
      </c>
      <c r="R515" s="3"/>
      <c r="S515" s="3">
        <v>10</v>
      </c>
      <c r="T515" s="3">
        <v>3</v>
      </c>
      <c r="U515" s="3"/>
      <c r="V515" s="3">
        <v>6</v>
      </c>
      <c r="W515" s="3"/>
      <c r="X515" s="3">
        <v>180</v>
      </c>
      <c r="Y515" s="3"/>
      <c r="Z515" s="3" t="s">
        <v>46</v>
      </c>
      <c r="AA515" s="3"/>
      <c r="AB515" s="3" t="s">
        <v>48</v>
      </c>
      <c r="AC515" s="3"/>
      <c r="AD515" s="3" t="s">
        <v>244</v>
      </c>
      <c r="AE515" s="3" t="s">
        <v>48</v>
      </c>
      <c r="AF515" s="3" t="s">
        <v>1865</v>
      </c>
      <c r="AG515" s="3" t="s">
        <v>1866</v>
      </c>
      <c r="AH515" s="6" t="s">
        <v>50</v>
      </c>
      <c r="AI515" s="3"/>
      <c r="AJ515" s="3" t="s">
        <v>1862</v>
      </c>
      <c r="AK515" s="3" t="s">
        <v>41</v>
      </c>
    </row>
    <row r="516" spans="1:37" ht="15">
      <c r="A516" s="3">
        <v>671</v>
      </c>
      <c r="B516" s="3">
        <v>561</v>
      </c>
      <c r="C516" s="3" t="s">
        <v>1867</v>
      </c>
      <c r="D516" s="3" t="s">
        <v>1868</v>
      </c>
      <c r="E516" s="3" t="s">
        <v>357</v>
      </c>
      <c r="F516" s="3">
        <v>3000</v>
      </c>
      <c r="G516" s="3" t="s">
        <v>53</v>
      </c>
      <c r="H516" s="3" t="s">
        <v>48</v>
      </c>
      <c r="I516" s="3" t="s">
        <v>53</v>
      </c>
      <c r="J516" s="3">
        <v>3000</v>
      </c>
      <c r="K516" s="15">
        <f t="shared" ref="K516:K547" si="13">IF(J516="--","--",ROUND(J516,2-(1+INT(LOG10(ABS(J516))))))</f>
        <v>3000</v>
      </c>
      <c r="L516" s="4">
        <v>36617</v>
      </c>
      <c r="M516" s="3" t="s">
        <v>86</v>
      </c>
      <c r="N516" s="3" t="s">
        <v>43</v>
      </c>
      <c r="O516" s="3" t="s">
        <v>41</v>
      </c>
      <c r="P516" s="7" t="s">
        <v>1869</v>
      </c>
      <c r="Q516" s="3" t="s">
        <v>1870</v>
      </c>
      <c r="R516" s="3">
        <v>3</v>
      </c>
      <c r="S516" s="3">
        <v>10</v>
      </c>
      <c r="T516" s="3">
        <v>3</v>
      </c>
      <c r="U516" s="3">
        <v>1</v>
      </c>
      <c r="V516" s="3">
        <v>1</v>
      </c>
      <c r="W516" s="3"/>
      <c r="X516" s="3">
        <v>100</v>
      </c>
      <c r="Y516" s="3"/>
      <c r="Z516" s="3" t="s">
        <v>46</v>
      </c>
      <c r="AA516" s="3"/>
      <c r="AB516" s="3" t="s">
        <v>41</v>
      </c>
      <c r="AC516" s="3" t="s">
        <v>1871</v>
      </c>
      <c r="AD516" s="3" t="s">
        <v>370</v>
      </c>
      <c r="AE516" s="3" t="s">
        <v>41</v>
      </c>
      <c r="AF516" s="3" t="s">
        <v>107</v>
      </c>
      <c r="AG516" s="3"/>
      <c r="AH516" s="6" t="s">
        <v>50</v>
      </c>
      <c r="AI516" s="3"/>
      <c r="AJ516" s="3" t="s">
        <v>1088</v>
      </c>
      <c r="AK516" s="3" t="s">
        <v>48</v>
      </c>
    </row>
    <row r="517" spans="1:37" ht="15">
      <c r="A517" s="3">
        <v>673</v>
      </c>
      <c r="B517" s="3" t="s">
        <v>313</v>
      </c>
      <c r="C517" s="3" t="s">
        <v>314</v>
      </c>
      <c r="D517" s="3" t="s">
        <v>315</v>
      </c>
      <c r="E517" s="3" t="s">
        <v>39</v>
      </c>
      <c r="F517" s="3">
        <v>39</v>
      </c>
      <c r="G517" s="3" t="s">
        <v>61</v>
      </c>
      <c r="H517" s="3" t="s">
        <v>41</v>
      </c>
      <c r="I517" s="3" t="s">
        <v>40</v>
      </c>
      <c r="J517" s="3">
        <v>28</v>
      </c>
      <c r="K517" s="15">
        <f t="shared" si="13"/>
        <v>28</v>
      </c>
      <c r="L517" s="4">
        <v>35674</v>
      </c>
      <c r="M517" s="3" t="s">
        <v>62</v>
      </c>
      <c r="N517" s="3" t="s">
        <v>43</v>
      </c>
      <c r="O517" s="3" t="s">
        <v>41</v>
      </c>
      <c r="P517" s="125" t="s">
        <v>316</v>
      </c>
      <c r="Q517" s="3" t="s">
        <v>317</v>
      </c>
      <c r="R517" s="3">
        <v>10</v>
      </c>
      <c r="S517" s="3">
        <v>10</v>
      </c>
      <c r="T517" s="3">
        <v>10</v>
      </c>
      <c r="U517" s="3"/>
      <c r="V517" s="3"/>
      <c r="W517" s="3"/>
      <c r="X517" s="3">
        <v>1000</v>
      </c>
      <c r="Y517" s="3"/>
      <c r="Z517" s="3" t="s">
        <v>46</v>
      </c>
      <c r="AA517" s="3"/>
      <c r="AB517" s="3" t="s">
        <v>48</v>
      </c>
      <c r="AC517" s="3"/>
      <c r="AD517" s="3" t="s">
        <v>219</v>
      </c>
      <c r="AE517" s="3" t="s">
        <v>41</v>
      </c>
      <c r="AF517" s="3" t="s">
        <v>107</v>
      </c>
      <c r="AG517" s="3"/>
      <c r="AH517" s="6" t="s">
        <v>50</v>
      </c>
      <c r="AI517" s="3"/>
      <c r="AJ517" s="3" t="s">
        <v>318</v>
      </c>
      <c r="AK517" s="3" t="s">
        <v>41</v>
      </c>
    </row>
    <row r="518" spans="1:37" ht="15">
      <c r="A518" s="3">
        <v>673</v>
      </c>
      <c r="B518" s="3" t="s">
        <v>313</v>
      </c>
      <c r="C518" s="3" t="s">
        <v>314</v>
      </c>
      <c r="D518" s="3" t="s">
        <v>315</v>
      </c>
      <c r="E518" s="3" t="s">
        <v>39</v>
      </c>
      <c r="F518" s="3">
        <v>39</v>
      </c>
      <c r="G518" s="3" t="s">
        <v>61</v>
      </c>
      <c r="H518" s="3" t="s">
        <v>41</v>
      </c>
      <c r="I518" s="3" t="s">
        <v>61</v>
      </c>
      <c r="J518" s="3">
        <v>39.200000000000003</v>
      </c>
      <c r="K518" s="15">
        <f t="shared" si="13"/>
        <v>39</v>
      </c>
      <c r="L518" s="4">
        <v>45338</v>
      </c>
      <c r="M518" s="3" t="s">
        <v>62</v>
      </c>
      <c r="N518" s="3" t="s">
        <v>43</v>
      </c>
      <c r="O518" s="3" t="s">
        <v>41</v>
      </c>
      <c r="P518" s="125" t="s">
        <v>316</v>
      </c>
      <c r="Q518" s="3" t="s">
        <v>317</v>
      </c>
      <c r="R518" s="3">
        <v>10</v>
      </c>
      <c r="S518" s="3">
        <v>10</v>
      </c>
      <c r="T518" s="3">
        <v>10</v>
      </c>
      <c r="U518" s="3"/>
      <c r="V518" s="3"/>
      <c r="W518" s="3"/>
      <c r="X518" s="3">
        <v>1000</v>
      </c>
      <c r="Y518" s="3"/>
      <c r="Z518" s="3" t="s">
        <v>46</v>
      </c>
      <c r="AA518" s="3"/>
      <c r="AB518" s="3" t="s">
        <v>48</v>
      </c>
      <c r="AC518" s="3"/>
      <c r="AD518" s="3" t="s">
        <v>219</v>
      </c>
      <c r="AE518" s="3" t="s">
        <v>41</v>
      </c>
      <c r="AF518" s="3" t="s">
        <v>319</v>
      </c>
      <c r="AG518" s="3" t="s">
        <v>320</v>
      </c>
      <c r="AH518" s="6" t="s">
        <v>50</v>
      </c>
      <c r="AI518" s="3"/>
      <c r="AJ518" s="3" t="s">
        <v>318</v>
      </c>
      <c r="AK518" s="3" t="s">
        <v>41</v>
      </c>
    </row>
    <row r="519" spans="1:37" ht="15">
      <c r="A519" s="3">
        <v>674</v>
      </c>
      <c r="B519" s="3">
        <v>562</v>
      </c>
      <c r="C519" s="3" t="s">
        <v>1872</v>
      </c>
      <c r="D519" s="3" t="s">
        <v>1873</v>
      </c>
      <c r="E519" s="3" t="s">
        <v>357</v>
      </c>
      <c r="F519" s="3">
        <v>0.27</v>
      </c>
      <c r="G519" s="3" t="s">
        <v>40</v>
      </c>
      <c r="H519" s="3" t="s">
        <v>48</v>
      </c>
      <c r="I519" s="3" t="s">
        <v>40</v>
      </c>
      <c r="J519" s="3">
        <v>0.27</v>
      </c>
      <c r="K519" s="15">
        <f t="shared" si="13"/>
        <v>0.27</v>
      </c>
      <c r="L519" s="4">
        <v>34851</v>
      </c>
      <c r="M519" s="3" t="s">
        <v>1874</v>
      </c>
      <c r="N519" s="3" t="s">
        <v>897</v>
      </c>
      <c r="O519" s="3" t="s">
        <v>41</v>
      </c>
      <c r="P519" s="7" t="s">
        <v>1875</v>
      </c>
      <c r="Q519" s="3" t="s">
        <v>1876</v>
      </c>
      <c r="R519" s="3">
        <v>10</v>
      </c>
      <c r="S519" s="3">
        <v>10</v>
      </c>
      <c r="T519" s="3">
        <v>10</v>
      </c>
      <c r="U519" s="3">
        <v>1</v>
      </c>
      <c r="V519" s="3">
        <v>1</v>
      </c>
      <c r="W519" s="3"/>
      <c r="X519" s="3">
        <v>1000</v>
      </c>
      <c r="Y519" s="3"/>
      <c r="Z519" s="3" t="s">
        <v>46</v>
      </c>
      <c r="AA519" s="3"/>
      <c r="AB519" s="3" t="s">
        <v>48</v>
      </c>
      <c r="AC519" s="3"/>
      <c r="AD519" s="3" t="s">
        <v>1877</v>
      </c>
      <c r="AE519" s="3" t="s">
        <v>41</v>
      </c>
      <c r="AF519" s="3" t="s">
        <v>107</v>
      </c>
      <c r="AG519" s="3"/>
      <c r="AH519" s="6" t="s">
        <v>50</v>
      </c>
      <c r="AI519" s="3" t="s">
        <v>43</v>
      </c>
      <c r="AJ519" s="3" t="s">
        <v>823</v>
      </c>
      <c r="AK519" s="3" t="s">
        <v>48</v>
      </c>
    </row>
    <row r="520" spans="1:37" ht="15">
      <c r="A520" s="3">
        <v>674</v>
      </c>
      <c r="B520" s="3">
        <v>562</v>
      </c>
      <c r="C520" s="3" t="s">
        <v>1872</v>
      </c>
      <c r="D520" s="3" t="s">
        <v>1873</v>
      </c>
      <c r="E520" s="3" t="s">
        <v>39</v>
      </c>
      <c r="F520" s="3">
        <v>20</v>
      </c>
      <c r="G520" s="3" t="s">
        <v>40</v>
      </c>
      <c r="H520" s="3" t="s">
        <v>48</v>
      </c>
      <c r="I520" s="3" t="s">
        <v>40</v>
      </c>
      <c r="J520" s="3">
        <v>20</v>
      </c>
      <c r="K520" s="15">
        <f t="shared" si="13"/>
        <v>20</v>
      </c>
      <c r="L520" s="4">
        <v>34851</v>
      </c>
      <c r="M520" s="3" t="s">
        <v>42</v>
      </c>
      <c r="N520" s="3" t="s">
        <v>97</v>
      </c>
      <c r="O520" s="3" t="s">
        <v>41</v>
      </c>
      <c r="P520" s="7" t="s">
        <v>1878</v>
      </c>
      <c r="Q520" s="3" t="s">
        <v>1879</v>
      </c>
      <c r="R520" s="3">
        <v>1</v>
      </c>
      <c r="S520" s="3">
        <v>10</v>
      </c>
      <c r="T520" s="3">
        <v>1</v>
      </c>
      <c r="U520" s="3">
        <v>1</v>
      </c>
      <c r="V520" s="3">
        <v>1</v>
      </c>
      <c r="W520" s="3"/>
      <c r="X520" s="3">
        <v>10</v>
      </c>
      <c r="Y520" s="3"/>
      <c r="Z520" s="3" t="s">
        <v>65</v>
      </c>
      <c r="AA520" s="3"/>
      <c r="AB520" s="3" t="s">
        <v>48</v>
      </c>
      <c r="AC520" s="3"/>
      <c r="AD520" s="3" t="s">
        <v>208</v>
      </c>
      <c r="AE520" s="3" t="s">
        <v>41</v>
      </c>
      <c r="AF520" s="3" t="s">
        <v>212</v>
      </c>
      <c r="AG520" s="3"/>
      <c r="AH520" s="6" t="s">
        <v>50</v>
      </c>
      <c r="AI520" s="3" t="s">
        <v>1880</v>
      </c>
      <c r="AJ520" s="3" t="s">
        <v>823</v>
      </c>
      <c r="AK520" s="3" t="s">
        <v>48</v>
      </c>
    </row>
    <row r="521" spans="1:37" ht="15">
      <c r="A521" s="3">
        <v>675</v>
      </c>
      <c r="B521" s="3">
        <v>563</v>
      </c>
      <c r="C521" s="3" t="s">
        <v>224</v>
      </c>
      <c r="D521" s="3" t="s">
        <v>225</v>
      </c>
      <c r="E521" s="3" t="s">
        <v>357</v>
      </c>
      <c r="F521" s="3">
        <v>30</v>
      </c>
      <c r="G521" s="3" t="s">
        <v>53</v>
      </c>
      <c r="H521" s="3" t="s">
        <v>41</v>
      </c>
      <c r="I521" s="3" t="s">
        <v>53</v>
      </c>
      <c r="J521" s="3">
        <v>30</v>
      </c>
      <c r="K521" s="15">
        <f t="shared" si="13"/>
        <v>30</v>
      </c>
      <c r="L521" s="4">
        <v>36557</v>
      </c>
      <c r="M521" s="3" t="s">
        <v>86</v>
      </c>
      <c r="N521" s="3" t="s">
        <v>43</v>
      </c>
      <c r="O521" s="3" t="s">
        <v>41</v>
      </c>
      <c r="P521" s="7" t="s">
        <v>1889</v>
      </c>
      <c r="Q521" s="3" t="s">
        <v>1890</v>
      </c>
      <c r="R521" s="3">
        <v>3</v>
      </c>
      <c r="S521" s="3">
        <v>10</v>
      </c>
      <c r="T521" s="3">
        <v>3</v>
      </c>
      <c r="U521" s="3">
        <v>1</v>
      </c>
      <c r="V521" s="3">
        <v>1</v>
      </c>
      <c r="W521" s="3"/>
      <c r="X521" s="3">
        <v>100</v>
      </c>
      <c r="Y521" s="3"/>
      <c r="Z521" s="3" t="s">
        <v>46</v>
      </c>
      <c r="AA521" s="3"/>
      <c r="AB521" s="3" t="s">
        <v>41</v>
      </c>
      <c r="AC521" s="3" t="s">
        <v>401</v>
      </c>
      <c r="AD521" s="3" t="s">
        <v>1891</v>
      </c>
      <c r="AE521" s="3" t="s">
        <v>41</v>
      </c>
      <c r="AF521" s="3" t="s">
        <v>1892</v>
      </c>
      <c r="AG521" s="3"/>
      <c r="AH521" s="6" t="s">
        <v>50</v>
      </c>
      <c r="AI521" s="3" t="s">
        <v>97</v>
      </c>
      <c r="AJ521" s="3" t="s">
        <v>232</v>
      </c>
      <c r="AK521" s="3" t="s">
        <v>48</v>
      </c>
    </row>
    <row r="522" spans="1:37" ht="15">
      <c r="A522" s="3">
        <v>675</v>
      </c>
      <c r="B522" s="3">
        <v>563</v>
      </c>
      <c r="C522" s="3" t="s">
        <v>224</v>
      </c>
      <c r="D522" s="3" t="s">
        <v>225</v>
      </c>
      <c r="E522" s="3" t="s">
        <v>357</v>
      </c>
      <c r="F522" s="3">
        <v>30</v>
      </c>
      <c r="G522" s="3" t="s">
        <v>53</v>
      </c>
      <c r="H522" s="3" t="s">
        <v>41</v>
      </c>
      <c r="I522" s="3" t="s">
        <v>364</v>
      </c>
      <c r="J522" s="3">
        <v>30</v>
      </c>
      <c r="K522" s="15">
        <f t="shared" si="13"/>
        <v>30</v>
      </c>
      <c r="L522" s="4">
        <v>33178</v>
      </c>
      <c r="M522" s="3" t="s">
        <v>62</v>
      </c>
      <c r="N522" s="3" t="s">
        <v>43</v>
      </c>
      <c r="O522" s="3" t="s">
        <v>41</v>
      </c>
      <c r="P522" s="7" t="s">
        <v>1889</v>
      </c>
      <c r="Q522" s="3" t="s">
        <v>1893</v>
      </c>
      <c r="R522" s="3" t="s">
        <v>374</v>
      </c>
      <c r="S522" s="3">
        <v>10</v>
      </c>
      <c r="T522" s="3" t="s">
        <v>374</v>
      </c>
      <c r="U522" s="3"/>
      <c r="V522" s="3"/>
      <c r="W522" s="3">
        <v>10</v>
      </c>
      <c r="X522" s="3">
        <v>100</v>
      </c>
      <c r="Y522" s="3"/>
      <c r="Z522" s="3" t="s">
        <v>46</v>
      </c>
      <c r="AA522" s="3"/>
      <c r="AB522" s="3" t="s">
        <v>41</v>
      </c>
      <c r="AC522" s="3" t="s">
        <v>401</v>
      </c>
      <c r="AD522" s="3" t="s">
        <v>370</v>
      </c>
      <c r="AE522" s="3" t="s">
        <v>41</v>
      </c>
      <c r="AF522" s="3" t="s">
        <v>107</v>
      </c>
      <c r="AG522" s="3"/>
      <c r="AH522" s="6" t="s">
        <v>50</v>
      </c>
      <c r="AI522" s="3"/>
      <c r="AJ522" s="3" t="s">
        <v>232</v>
      </c>
      <c r="AK522" s="3" t="s">
        <v>48</v>
      </c>
    </row>
    <row r="523" spans="1:37" ht="15">
      <c r="A523" s="3">
        <v>675</v>
      </c>
      <c r="B523" s="3">
        <v>563</v>
      </c>
      <c r="C523" s="3" t="s">
        <v>224</v>
      </c>
      <c r="D523" s="3" t="s">
        <v>225</v>
      </c>
      <c r="E523" s="3" t="s">
        <v>39</v>
      </c>
      <c r="F523" s="3">
        <v>460</v>
      </c>
      <c r="G523" s="3" t="s">
        <v>61</v>
      </c>
      <c r="H523" s="3" t="s">
        <v>41</v>
      </c>
      <c r="I523" s="3" t="s">
        <v>53</v>
      </c>
      <c r="J523" s="3">
        <v>3100</v>
      </c>
      <c r="K523" s="15">
        <f t="shared" si="13"/>
        <v>3100</v>
      </c>
      <c r="L523" s="4">
        <v>36251</v>
      </c>
      <c r="M523" s="3" t="s">
        <v>186</v>
      </c>
      <c r="N523" s="3" t="s">
        <v>43</v>
      </c>
      <c r="O523" s="3" t="s">
        <v>41</v>
      </c>
      <c r="P523" s="7" t="s">
        <v>226</v>
      </c>
      <c r="Q523" s="3" t="s">
        <v>227</v>
      </c>
      <c r="R523" s="3">
        <v>10</v>
      </c>
      <c r="S523" s="3">
        <v>10</v>
      </c>
      <c r="T523" s="3">
        <v>6</v>
      </c>
      <c r="U523" s="3">
        <v>1</v>
      </c>
      <c r="V523" s="3">
        <v>1</v>
      </c>
      <c r="W523" s="3"/>
      <c r="X523" s="3">
        <v>600</v>
      </c>
      <c r="Y523" s="3"/>
      <c r="Z523" s="3" t="s">
        <v>46</v>
      </c>
      <c r="AA523" s="3"/>
      <c r="AB523" s="3" t="s">
        <v>48</v>
      </c>
      <c r="AC523" s="3"/>
      <c r="AD523" s="3" t="s">
        <v>228</v>
      </c>
      <c r="AE523" s="3" t="s">
        <v>41</v>
      </c>
      <c r="AF523" s="3" t="s">
        <v>229</v>
      </c>
      <c r="AG523" s="3" t="s">
        <v>230</v>
      </c>
      <c r="AH523" s="6" t="s">
        <v>50</v>
      </c>
      <c r="AI523" s="3" t="s">
        <v>231</v>
      </c>
      <c r="AJ523" s="3" t="s">
        <v>232</v>
      </c>
      <c r="AK523" s="3" t="s">
        <v>41</v>
      </c>
    </row>
    <row r="524" spans="1:37" ht="15">
      <c r="A524" s="3">
        <v>675</v>
      </c>
      <c r="B524" s="3">
        <v>563</v>
      </c>
      <c r="C524" s="3" t="s">
        <v>224</v>
      </c>
      <c r="D524" s="3" t="s">
        <v>225</v>
      </c>
      <c r="E524" s="3" t="s">
        <v>39</v>
      </c>
      <c r="F524" s="3">
        <v>460</v>
      </c>
      <c r="G524" s="3" t="s">
        <v>61</v>
      </c>
      <c r="H524" s="3" t="s">
        <v>41</v>
      </c>
      <c r="I524" s="3" t="s">
        <v>61</v>
      </c>
      <c r="J524" s="3">
        <v>464.9</v>
      </c>
      <c r="K524" s="15">
        <f t="shared" si="13"/>
        <v>460</v>
      </c>
      <c r="L524" s="4">
        <v>45580</v>
      </c>
      <c r="M524" s="3" t="s">
        <v>62</v>
      </c>
      <c r="N524" s="3" t="s">
        <v>43</v>
      </c>
      <c r="O524" s="3" t="s">
        <v>41</v>
      </c>
      <c r="P524" s="7" t="s">
        <v>226</v>
      </c>
      <c r="Q524" s="3" t="s">
        <v>227</v>
      </c>
      <c r="R524" s="3">
        <v>10</v>
      </c>
      <c r="S524" s="3">
        <v>10</v>
      </c>
      <c r="T524" s="3">
        <v>6</v>
      </c>
      <c r="U524" s="3">
        <v>1</v>
      </c>
      <c r="V524" s="3">
        <v>1</v>
      </c>
      <c r="W524" s="3"/>
      <c r="X524" s="3">
        <v>600</v>
      </c>
      <c r="Y524" s="3"/>
      <c r="Z524" s="3" t="s">
        <v>46</v>
      </c>
      <c r="AA524" s="3"/>
      <c r="AB524" s="3" t="s">
        <v>48</v>
      </c>
      <c r="AC524" s="3"/>
      <c r="AD524" s="3" t="s">
        <v>228</v>
      </c>
      <c r="AE524" s="3" t="s">
        <v>41</v>
      </c>
      <c r="AF524" s="3" t="s">
        <v>233</v>
      </c>
      <c r="AG524" s="3" t="s">
        <v>230</v>
      </c>
      <c r="AH524" s="6" t="s">
        <v>50</v>
      </c>
      <c r="AI524" s="3"/>
      <c r="AJ524" s="3" t="s">
        <v>232</v>
      </c>
      <c r="AK524" s="3" t="s">
        <v>41</v>
      </c>
    </row>
    <row r="525" spans="1:37" ht="15">
      <c r="A525" s="3">
        <v>684</v>
      </c>
      <c r="B525" s="3">
        <v>575</v>
      </c>
      <c r="C525" s="3" t="s">
        <v>1903</v>
      </c>
      <c r="D525" s="3" t="s">
        <v>1904</v>
      </c>
      <c r="E525" s="3" t="s">
        <v>357</v>
      </c>
      <c r="F525" s="3">
        <v>20</v>
      </c>
      <c r="G525" s="3" t="s">
        <v>53</v>
      </c>
      <c r="H525" s="3" t="s">
        <v>48</v>
      </c>
      <c r="I525" s="3" t="s">
        <v>53</v>
      </c>
      <c r="J525" s="3">
        <v>20</v>
      </c>
      <c r="K525" s="15">
        <f t="shared" si="13"/>
        <v>20</v>
      </c>
      <c r="L525" s="4">
        <v>37226</v>
      </c>
      <c r="M525" s="3" t="s">
        <v>42</v>
      </c>
      <c r="N525" s="3" t="s">
        <v>274</v>
      </c>
      <c r="O525" s="3" t="s">
        <v>41</v>
      </c>
      <c r="P525" s="7" t="s">
        <v>1905</v>
      </c>
      <c r="Q525" s="3" t="s">
        <v>1906</v>
      </c>
      <c r="R525" s="3">
        <v>1</v>
      </c>
      <c r="S525" s="3">
        <v>3</v>
      </c>
      <c r="T525" s="3">
        <v>1</v>
      </c>
      <c r="U525" s="3"/>
      <c r="V525" s="3"/>
      <c r="W525" s="3"/>
      <c r="X525" s="3">
        <v>3</v>
      </c>
      <c r="Y525" s="3"/>
      <c r="Z525" s="3" t="s">
        <v>65</v>
      </c>
      <c r="AA525" s="3"/>
      <c r="AB525" s="3" t="s">
        <v>48</v>
      </c>
      <c r="AC525" s="3"/>
      <c r="AD525" s="3" t="s">
        <v>1907</v>
      </c>
      <c r="AE525" s="3" t="s">
        <v>48</v>
      </c>
      <c r="AF525" s="3"/>
      <c r="AG525" s="3"/>
      <c r="AH525" s="6" t="s">
        <v>50</v>
      </c>
      <c r="AI525" s="3"/>
      <c r="AJ525" s="3" t="s">
        <v>1908</v>
      </c>
      <c r="AK525" s="3" t="s">
        <v>41</v>
      </c>
    </row>
    <row r="526" spans="1:37" ht="15">
      <c r="A526" s="3">
        <v>684</v>
      </c>
      <c r="B526" s="3">
        <v>575</v>
      </c>
      <c r="C526" s="3" t="s">
        <v>1903</v>
      </c>
      <c r="D526" s="3" t="s">
        <v>1904</v>
      </c>
      <c r="E526" s="3" t="s">
        <v>357</v>
      </c>
      <c r="F526" s="3">
        <v>20</v>
      </c>
      <c r="G526" s="3" t="s">
        <v>53</v>
      </c>
      <c r="H526" s="3" t="s">
        <v>48</v>
      </c>
      <c r="I526" s="3" t="s">
        <v>53</v>
      </c>
      <c r="J526" s="3">
        <v>20</v>
      </c>
      <c r="K526" s="15">
        <f t="shared" si="13"/>
        <v>20</v>
      </c>
      <c r="L526" s="4">
        <v>37226</v>
      </c>
      <c r="M526" s="3" t="s">
        <v>42</v>
      </c>
      <c r="N526" s="3" t="s">
        <v>897</v>
      </c>
      <c r="O526" s="3" t="s">
        <v>41</v>
      </c>
      <c r="P526" s="7" t="s">
        <v>1905</v>
      </c>
      <c r="Q526" s="3" t="s">
        <v>1906</v>
      </c>
      <c r="R526" s="3">
        <v>1</v>
      </c>
      <c r="S526" s="3">
        <v>3</v>
      </c>
      <c r="T526" s="3">
        <v>1</v>
      </c>
      <c r="U526" s="3"/>
      <c r="V526" s="3"/>
      <c r="W526" s="3"/>
      <c r="X526" s="3">
        <v>3</v>
      </c>
      <c r="Y526" s="3"/>
      <c r="Z526" s="3" t="s">
        <v>65</v>
      </c>
      <c r="AA526" s="3"/>
      <c r="AB526" s="3" t="s">
        <v>48</v>
      </c>
      <c r="AC526" s="3"/>
      <c r="AD526" s="3" t="s">
        <v>1907</v>
      </c>
      <c r="AE526" s="3" t="s">
        <v>48</v>
      </c>
      <c r="AF526" s="3"/>
      <c r="AG526" s="3"/>
      <c r="AH526" s="6" t="s">
        <v>50</v>
      </c>
      <c r="AI526" s="3"/>
      <c r="AJ526" s="3" t="s">
        <v>1908</v>
      </c>
      <c r="AK526" s="3" t="s">
        <v>41</v>
      </c>
    </row>
    <row r="527" spans="1:37" ht="15">
      <c r="A527" s="3">
        <v>684</v>
      </c>
      <c r="B527" s="3">
        <v>575</v>
      </c>
      <c r="C527" s="3" t="s">
        <v>1903</v>
      </c>
      <c r="D527" s="3" t="s">
        <v>1904</v>
      </c>
      <c r="E527" s="3" t="s">
        <v>357</v>
      </c>
      <c r="F527" s="3">
        <v>20</v>
      </c>
      <c r="G527" s="3" t="s">
        <v>53</v>
      </c>
      <c r="H527" s="3" t="s">
        <v>48</v>
      </c>
      <c r="I527" s="3" t="s">
        <v>53</v>
      </c>
      <c r="J527" s="3">
        <v>20</v>
      </c>
      <c r="K527" s="15">
        <f t="shared" si="13"/>
        <v>20</v>
      </c>
      <c r="L527" s="4">
        <v>37226</v>
      </c>
      <c r="M527" s="3" t="s">
        <v>42</v>
      </c>
      <c r="N527" s="3" t="s">
        <v>839</v>
      </c>
      <c r="O527" s="3" t="s">
        <v>41</v>
      </c>
      <c r="P527" s="7" t="s">
        <v>1905</v>
      </c>
      <c r="Q527" s="3" t="s">
        <v>1906</v>
      </c>
      <c r="R527" s="3">
        <v>1</v>
      </c>
      <c r="S527" s="3">
        <v>3</v>
      </c>
      <c r="T527" s="3">
        <v>1</v>
      </c>
      <c r="U527" s="3"/>
      <c r="V527" s="3"/>
      <c r="W527" s="3"/>
      <c r="X527" s="3">
        <v>3</v>
      </c>
      <c r="Y527" s="3"/>
      <c r="Z527" s="3" t="s">
        <v>65</v>
      </c>
      <c r="AA527" s="3"/>
      <c r="AB527" s="3" t="s">
        <v>48</v>
      </c>
      <c r="AC527" s="3"/>
      <c r="AD527" s="3" t="s">
        <v>1907</v>
      </c>
      <c r="AE527" s="3" t="s">
        <v>48</v>
      </c>
      <c r="AF527" s="3"/>
      <c r="AG527" s="3"/>
      <c r="AH527" s="6" t="s">
        <v>50</v>
      </c>
      <c r="AI527" s="3"/>
      <c r="AJ527" s="3" t="s">
        <v>1908</v>
      </c>
      <c r="AK527" s="3" t="s">
        <v>41</v>
      </c>
    </row>
    <row r="528" spans="1:37" ht="15">
      <c r="A528" s="3">
        <v>684</v>
      </c>
      <c r="B528" s="3">
        <v>575</v>
      </c>
      <c r="C528" s="3" t="s">
        <v>1903</v>
      </c>
      <c r="D528" s="3" t="s">
        <v>1904</v>
      </c>
      <c r="E528" s="3" t="s">
        <v>357</v>
      </c>
      <c r="F528" s="3">
        <v>20</v>
      </c>
      <c r="G528" s="3" t="s">
        <v>53</v>
      </c>
      <c r="H528" s="3" t="s">
        <v>48</v>
      </c>
      <c r="I528" s="3" t="s">
        <v>53</v>
      </c>
      <c r="J528" s="3">
        <v>20</v>
      </c>
      <c r="K528" s="15">
        <f t="shared" si="13"/>
        <v>20</v>
      </c>
      <c r="L528" s="4">
        <v>37226</v>
      </c>
      <c r="M528" s="3" t="s">
        <v>42</v>
      </c>
      <c r="N528" s="3" t="s">
        <v>97</v>
      </c>
      <c r="O528" s="3" t="s">
        <v>41</v>
      </c>
      <c r="P528" s="7" t="s">
        <v>1905</v>
      </c>
      <c r="Q528" s="3" t="s">
        <v>1906</v>
      </c>
      <c r="R528" s="3">
        <v>1</v>
      </c>
      <c r="S528" s="3">
        <v>3</v>
      </c>
      <c r="T528" s="3">
        <v>1</v>
      </c>
      <c r="U528" s="3"/>
      <c r="V528" s="3"/>
      <c r="W528" s="3"/>
      <c r="X528" s="3">
        <v>3</v>
      </c>
      <c r="Y528" s="3"/>
      <c r="Z528" s="3" t="s">
        <v>65</v>
      </c>
      <c r="AA528" s="3"/>
      <c r="AB528" s="3" t="s">
        <v>48</v>
      </c>
      <c r="AC528" s="3"/>
      <c r="AD528" s="3" t="s">
        <v>1907</v>
      </c>
      <c r="AE528" s="3" t="s">
        <v>48</v>
      </c>
      <c r="AF528" s="3"/>
      <c r="AG528" s="3"/>
      <c r="AH528" s="6" t="s">
        <v>50</v>
      </c>
      <c r="AI528" s="3"/>
      <c r="AJ528" s="3" t="s">
        <v>1908</v>
      </c>
      <c r="AK528" s="3" t="s">
        <v>41</v>
      </c>
    </row>
    <row r="529" spans="1:37" ht="15">
      <c r="A529" s="3">
        <v>685</v>
      </c>
      <c r="B529" s="3">
        <v>577</v>
      </c>
      <c r="C529" s="126" t="s">
        <v>3112</v>
      </c>
      <c r="D529" s="3" t="s">
        <v>1899</v>
      </c>
      <c r="E529" s="3" t="s">
        <v>39</v>
      </c>
      <c r="F529" s="3">
        <v>0.21</v>
      </c>
      <c r="G529" s="3" t="s">
        <v>61</v>
      </c>
      <c r="H529" s="3" t="s">
        <v>41</v>
      </c>
      <c r="I529" s="3" t="s">
        <v>53</v>
      </c>
      <c r="J529" s="3">
        <v>5</v>
      </c>
      <c r="K529" s="15">
        <f t="shared" si="13"/>
        <v>5</v>
      </c>
      <c r="L529" s="4">
        <v>36251</v>
      </c>
      <c r="M529" s="3" t="s">
        <v>935</v>
      </c>
      <c r="N529" s="3" t="s">
        <v>54</v>
      </c>
      <c r="O529" s="3" t="s">
        <v>41</v>
      </c>
      <c r="P529" s="7" t="s">
        <v>1900</v>
      </c>
      <c r="Q529" s="3" t="s">
        <v>1901</v>
      </c>
      <c r="R529" s="3">
        <v>10</v>
      </c>
      <c r="S529" s="3">
        <v>10</v>
      </c>
      <c r="T529" s="3">
        <v>6</v>
      </c>
      <c r="U529" s="3">
        <v>1</v>
      </c>
      <c r="V529" s="3">
        <v>1</v>
      </c>
      <c r="W529" s="3"/>
      <c r="X529" s="3">
        <v>600</v>
      </c>
      <c r="Y529" s="3"/>
      <c r="Z529" s="3" t="s">
        <v>46</v>
      </c>
      <c r="AA529" s="3"/>
      <c r="AB529" s="3" t="s">
        <v>48</v>
      </c>
      <c r="AC529" s="3"/>
      <c r="AD529" s="3" t="s">
        <v>1009</v>
      </c>
      <c r="AE529" s="3" t="s">
        <v>48</v>
      </c>
      <c r="AF529" s="3"/>
      <c r="AG529" s="3" t="s">
        <v>1902</v>
      </c>
      <c r="AH529" s="6" t="s">
        <v>50</v>
      </c>
      <c r="AI529" s="3"/>
      <c r="AJ529" s="3" t="s">
        <v>3146</v>
      </c>
      <c r="AK529" s="3" t="s">
        <v>41</v>
      </c>
    </row>
    <row r="530" spans="1:37" ht="15">
      <c r="A530" s="3">
        <v>685</v>
      </c>
      <c r="B530" s="3">
        <v>577</v>
      </c>
      <c r="C530" s="126" t="s">
        <v>3112</v>
      </c>
      <c r="D530" s="3" t="s">
        <v>1899</v>
      </c>
      <c r="E530" s="3" t="s">
        <v>39</v>
      </c>
      <c r="F530" s="3">
        <v>0.21</v>
      </c>
      <c r="G530" s="3" t="s">
        <v>61</v>
      </c>
      <c r="H530" s="3" t="s">
        <v>41</v>
      </c>
      <c r="I530" s="3" t="s">
        <v>53</v>
      </c>
      <c r="J530" s="3">
        <v>5</v>
      </c>
      <c r="K530" s="15">
        <f t="shared" si="13"/>
        <v>5</v>
      </c>
      <c r="L530" s="4">
        <v>36251</v>
      </c>
      <c r="M530" s="3" t="s">
        <v>935</v>
      </c>
      <c r="N530" s="3" t="s">
        <v>43</v>
      </c>
      <c r="O530" s="3" t="s">
        <v>41</v>
      </c>
      <c r="P530" s="7" t="s">
        <v>1900</v>
      </c>
      <c r="Q530" s="3" t="s">
        <v>1901</v>
      </c>
      <c r="R530" s="3">
        <v>10</v>
      </c>
      <c r="S530" s="3">
        <v>10</v>
      </c>
      <c r="T530" s="3">
        <v>6</v>
      </c>
      <c r="U530" s="3">
        <v>1</v>
      </c>
      <c r="V530" s="3">
        <v>1</v>
      </c>
      <c r="W530" s="3"/>
      <c r="X530" s="3">
        <v>600</v>
      </c>
      <c r="Y530" s="3"/>
      <c r="Z530" s="3" t="s">
        <v>46</v>
      </c>
      <c r="AA530" s="3"/>
      <c r="AB530" s="3" t="s">
        <v>48</v>
      </c>
      <c r="AC530" s="3"/>
      <c r="AD530" s="3" t="s">
        <v>1009</v>
      </c>
      <c r="AE530" s="3" t="s">
        <v>48</v>
      </c>
      <c r="AF530" s="3"/>
      <c r="AG530" s="3" t="s">
        <v>1902</v>
      </c>
      <c r="AH530" s="6" t="s">
        <v>50</v>
      </c>
      <c r="AI530" s="3"/>
      <c r="AJ530" s="3" t="s">
        <v>3146</v>
      </c>
      <c r="AK530" s="3" t="s">
        <v>41</v>
      </c>
    </row>
    <row r="531" spans="1:37" ht="15">
      <c r="A531" s="3">
        <v>685</v>
      </c>
      <c r="B531" s="3">
        <v>577</v>
      </c>
      <c r="C531" s="126" t="s">
        <v>3112</v>
      </c>
      <c r="D531" s="3" t="s">
        <v>1899</v>
      </c>
      <c r="E531" s="3" t="s">
        <v>39</v>
      </c>
      <c r="F531" s="3">
        <v>0.21</v>
      </c>
      <c r="G531" s="3" t="s">
        <v>61</v>
      </c>
      <c r="H531" s="3" t="s">
        <v>41</v>
      </c>
      <c r="I531" s="3" t="s">
        <v>61</v>
      </c>
      <c r="J531" s="3">
        <v>0.20830000000000001</v>
      </c>
      <c r="K531" s="15">
        <f t="shared" si="13"/>
        <v>0.21</v>
      </c>
      <c r="L531" s="4">
        <v>45604</v>
      </c>
      <c r="M531" s="3" t="s">
        <v>935</v>
      </c>
      <c r="N531" s="3" t="s">
        <v>54</v>
      </c>
      <c r="O531" s="3" t="s">
        <v>41</v>
      </c>
      <c r="P531" s="7" t="s">
        <v>1900</v>
      </c>
      <c r="Q531" s="3" t="s">
        <v>1901</v>
      </c>
      <c r="R531" s="3">
        <v>10</v>
      </c>
      <c r="S531" s="3">
        <v>10</v>
      </c>
      <c r="T531" s="3">
        <v>6</v>
      </c>
      <c r="U531" s="3">
        <v>1</v>
      </c>
      <c r="V531" s="3">
        <v>1</v>
      </c>
      <c r="W531" s="3"/>
      <c r="X531" s="3">
        <v>600</v>
      </c>
      <c r="Y531" s="3"/>
      <c r="Z531" s="3" t="s">
        <v>46</v>
      </c>
      <c r="AA531" s="3"/>
      <c r="AB531" s="3" t="s">
        <v>48</v>
      </c>
      <c r="AC531" s="3"/>
      <c r="AD531" s="3" t="s">
        <v>1009</v>
      </c>
      <c r="AE531" s="3" t="s">
        <v>48</v>
      </c>
      <c r="AF531" s="23" t="s">
        <v>3134</v>
      </c>
      <c r="AG531" s="24" t="s">
        <v>3145</v>
      </c>
      <c r="AH531" s="6" t="s">
        <v>50</v>
      </c>
      <c r="AI531" s="3"/>
      <c r="AJ531" s="3" t="s">
        <v>3146</v>
      </c>
      <c r="AK531" s="3" t="s">
        <v>41</v>
      </c>
    </row>
    <row r="532" spans="1:37" ht="15">
      <c r="A532" s="3">
        <v>685</v>
      </c>
      <c r="B532" s="3">
        <v>577</v>
      </c>
      <c r="C532" s="126" t="s">
        <v>3112</v>
      </c>
      <c r="D532" s="3" t="s">
        <v>1899</v>
      </c>
      <c r="E532" s="3" t="s">
        <v>39</v>
      </c>
      <c r="F532" s="3">
        <v>0.21</v>
      </c>
      <c r="G532" s="3" t="s">
        <v>61</v>
      </c>
      <c r="H532" s="3" t="s">
        <v>41</v>
      </c>
      <c r="I532" s="3" t="s">
        <v>61</v>
      </c>
      <c r="J532" s="3">
        <v>0.20830000000000001</v>
      </c>
      <c r="K532" s="15">
        <f t="shared" si="13"/>
        <v>0.21</v>
      </c>
      <c r="L532" s="4">
        <v>45604</v>
      </c>
      <c r="M532" s="3" t="s">
        <v>935</v>
      </c>
      <c r="N532" s="3" t="s">
        <v>43</v>
      </c>
      <c r="O532" s="3" t="s">
        <v>41</v>
      </c>
      <c r="P532" s="7" t="s">
        <v>1900</v>
      </c>
      <c r="Q532" s="3" t="s">
        <v>1901</v>
      </c>
      <c r="R532" s="3">
        <v>10</v>
      </c>
      <c r="S532" s="3">
        <v>10</v>
      </c>
      <c r="T532" s="3">
        <v>6</v>
      </c>
      <c r="U532" s="3">
        <v>1</v>
      </c>
      <c r="V532" s="3">
        <v>1</v>
      </c>
      <c r="W532" s="3"/>
      <c r="X532" s="3">
        <v>600</v>
      </c>
      <c r="Y532" s="3"/>
      <c r="Z532" s="3" t="s">
        <v>46</v>
      </c>
      <c r="AA532" s="3"/>
      <c r="AB532" s="3" t="s">
        <v>48</v>
      </c>
      <c r="AC532" s="3"/>
      <c r="AD532" s="3" t="s">
        <v>1009</v>
      </c>
      <c r="AE532" s="3" t="s">
        <v>48</v>
      </c>
      <c r="AF532" s="23" t="s">
        <v>3134</v>
      </c>
      <c r="AG532" s="24" t="s">
        <v>3145</v>
      </c>
      <c r="AH532" s="6" t="s">
        <v>50</v>
      </c>
      <c r="AI532" s="3"/>
      <c r="AJ532" s="3" t="s">
        <v>3146</v>
      </c>
      <c r="AK532" s="3" t="s">
        <v>41</v>
      </c>
    </row>
    <row r="533" spans="1:37" ht="15">
      <c r="A533" s="3">
        <v>687</v>
      </c>
      <c r="B533" s="3">
        <v>579</v>
      </c>
      <c r="C533" s="3" t="s">
        <v>2386</v>
      </c>
      <c r="D533" s="3" t="s">
        <v>2387</v>
      </c>
      <c r="E533" s="3" t="s">
        <v>357</v>
      </c>
      <c r="F533" s="3">
        <v>3</v>
      </c>
      <c r="G533" s="3" t="s">
        <v>53</v>
      </c>
      <c r="H533" s="3" t="s">
        <v>48</v>
      </c>
      <c r="I533" s="3" t="s">
        <v>53</v>
      </c>
      <c r="J533" s="3">
        <v>3</v>
      </c>
      <c r="K533" s="15">
        <f t="shared" si="13"/>
        <v>3</v>
      </c>
      <c r="L533" s="4">
        <v>38384</v>
      </c>
      <c r="M533" s="3" t="s">
        <v>42</v>
      </c>
      <c r="N533" s="3" t="s">
        <v>43</v>
      </c>
      <c r="O533" s="3" t="s">
        <v>41</v>
      </c>
      <c r="P533" s="7" t="s">
        <v>2388</v>
      </c>
      <c r="Q533" s="3" t="s">
        <v>2389</v>
      </c>
      <c r="R533" s="3"/>
      <c r="S533" s="3">
        <v>3</v>
      </c>
      <c r="T533" s="3"/>
      <c r="U533" s="3"/>
      <c r="V533" s="3"/>
      <c r="W533" s="3"/>
      <c r="X533" s="3">
        <v>3</v>
      </c>
      <c r="Y533" s="3"/>
      <c r="Z533" s="3" t="s">
        <v>2026</v>
      </c>
      <c r="AA533" s="3"/>
      <c r="AB533" s="3" t="s">
        <v>48</v>
      </c>
      <c r="AC533" s="3"/>
      <c r="AD533" s="3" t="s">
        <v>2390</v>
      </c>
      <c r="AE533" s="3" t="s">
        <v>41</v>
      </c>
      <c r="AF533" s="3" t="s">
        <v>2391</v>
      </c>
      <c r="AG533" s="3"/>
      <c r="AH533" s="6" t="s">
        <v>50</v>
      </c>
      <c r="AI533" s="3"/>
      <c r="AJ533" s="3" t="s">
        <v>2392</v>
      </c>
      <c r="AK533" s="3" t="s">
        <v>41</v>
      </c>
    </row>
    <row r="534" spans="1:37" ht="15">
      <c r="A534" s="3">
        <v>687</v>
      </c>
      <c r="B534" s="3">
        <v>579</v>
      </c>
      <c r="C534" s="3" t="s">
        <v>2386</v>
      </c>
      <c r="D534" s="3" t="s">
        <v>2387</v>
      </c>
      <c r="E534" s="3" t="s">
        <v>39</v>
      </c>
      <c r="F534" s="3">
        <v>24</v>
      </c>
      <c r="G534" s="3" t="s">
        <v>61</v>
      </c>
      <c r="H534" s="3" t="s">
        <v>48</v>
      </c>
      <c r="I534" s="3" t="s">
        <v>61</v>
      </c>
      <c r="J534" s="3">
        <v>24</v>
      </c>
      <c r="K534" s="15">
        <f t="shared" si="13"/>
        <v>24</v>
      </c>
      <c r="L534" s="4">
        <v>45355</v>
      </c>
      <c r="M534" s="3" t="s">
        <v>62</v>
      </c>
      <c r="N534" s="3" t="s">
        <v>43</v>
      </c>
      <c r="O534" s="3" t="s">
        <v>41</v>
      </c>
      <c r="P534" s="7" t="s">
        <v>2393</v>
      </c>
      <c r="Q534" s="3" t="s">
        <v>2394</v>
      </c>
      <c r="R534" s="3">
        <v>3</v>
      </c>
      <c r="S534" s="3">
        <v>10</v>
      </c>
      <c r="T534" s="3">
        <v>3</v>
      </c>
      <c r="U534" s="3"/>
      <c r="V534" s="3">
        <v>3</v>
      </c>
      <c r="W534" s="3"/>
      <c r="X534" s="3">
        <v>270</v>
      </c>
      <c r="Y534" s="3"/>
      <c r="Z534" s="3" t="s">
        <v>46</v>
      </c>
      <c r="AA534" s="3"/>
      <c r="AB534" s="3" t="s">
        <v>41</v>
      </c>
      <c r="AC534" s="3" t="s">
        <v>2395</v>
      </c>
      <c r="AD534" s="3" t="s">
        <v>2396</v>
      </c>
      <c r="AE534" s="3" t="s">
        <v>41</v>
      </c>
      <c r="AF534" s="3" t="s">
        <v>303</v>
      </c>
      <c r="AG534" s="3" t="s">
        <v>2397</v>
      </c>
      <c r="AH534" s="6" t="s">
        <v>50</v>
      </c>
      <c r="AI534" s="3"/>
      <c r="AJ534" s="3" t="s">
        <v>2392</v>
      </c>
      <c r="AK534" s="3" t="s">
        <v>41</v>
      </c>
    </row>
    <row r="535" spans="1:37" ht="15">
      <c r="A535" s="3">
        <v>693</v>
      </c>
      <c r="B535" s="3" t="s">
        <v>2398</v>
      </c>
      <c r="C535" s="3" t="s">
        <v>2398</v>
      </c>
      <c r="D535" s="3" t="s">
        <v>2399</v>
      </c>
      <c r="E535" s="3" t="s">
        <v>357</v>
      </c>
      <c r="F535" s="3">
        <v>6.6</v>
      </c>
      <c r="G535" s="3" t="s">
        <v>61</v>
      </c>
      <c r="H535" s="3" t="s">
        <v>48</v>
      </c>
      <c r="I535" s="3" t="s">
        <v>61</v>
      </c>
      <c r="J535" s="3">
        <v>6.6</v>
      </c>
      <c r="K535" s="15">
        <f t="shared" si="13"/>
        <v>6.6</v>
      </c>
      <c r="L535" s="4">
        <v>45355</v>
      </c>
      <c r="M535" s="3" t="s">
        <v>62</v>
      </c>
      <c r="N535" s="3" t="s">
        <v>43</v>
      </c>
      <c r="O535" s="3" t="s">
        <v>41</v>
      </c>
      <c r="P535" s="7" t="s">
        <v>2400</v>
      </c>
      <c r="Q535" s="3" t="s">
        <v>2401</v>
      </c>
      <c r="R535" s="3">
        <v>3</v>
      </c>
      <c r="S535" s="3">
        <v>10</v>
      </c>
      <c r="T535" s="3">
        <v>10</v>
      </c>
      <c r="U535" s="3"/>
      <c r="V535" s="3"/>
      <c r="W535" s="3"/>
      <c r="X535" s="3">
        <v>300</v>
      </c>
      <c r="Y535" s="3"/>
      <c r="Z535" s="3" t="s">
        <v>46</v>
      </c>
      <c r="AA535" s="3"/>
      <c r="AB535" s="3" t="s">
        <v>41</v>
      </c>
      <c r="AC535" s="3" t="s">
        <v>2402</v>
      </c>
      <c r="AD535" s="3" t="s">
        <v>2403</v>
      </c>
      <c r="AE535" s="3" t="s">
        <v>41</v>
      </c>
      <c r="AF535" s="3" t="s">
        <v>107</v>
      </c>
      <c r="AG535" s="3" t="s">
        <v>2404</v>
      </c>
      <c r="AH535" s="6" t="s">
        <v>50</v>
      </c>
      <c r="AI535" s="3"/>
      <c r="AJ535" s="3" t="s">
        <v>2405</v>
      </c>
      <c r="AK535" s="3" t="s">
        <v>41</v>
      </c>
    </row>
    <row r="536" spans="1:37" ht="15">
      <c r="A536" s="3">
        <v>702</v>
      </c>
      <c r="B536" s="3">
        <v>582</v>
      </c>
      <c r="C536" s="3" t="s">
        <v>1909</v>
      </c>
      <c r="D536" s="3" t="s">
        <v>1910</v>
      </c>
      <c r="E536" s="3" t="s">
        <v>39</v>
      </c>
      <c r="F536" s="3">
        <v>8</v>
      </c>
      <c r="G536" s="3" t="s">
        <v>53</v>
      </c>
      <c r="H536" s="3" t="s">
        <v>48</v>
      </c>
      <c r="I536" s="3" t="s">
        <v>53</v>
      </c>
      <c r="J536" s="3">
        <v>8</v>
      </c>
      <c r="K536" s="15">
        <f t="shared" si="13"/>
        <v>8</v>
      </c>
      <c r="L536" s="4">
        <v>36251</v>
      </c>
      <c r="M536" s="3" t="s">
        <v>42</v>
      </c>
      <c r="N536" s="3" t="s">
        <v>54</v>
      </c>
      <c r="O536" s="3" t="s">
        <v>41</v>
      </c>
      <c r="P536" s="7" t="s">
        <v>1911</v>
      </c>
      <c r="Q536" s="3" t="s">
        <v>1912</v>
      </c>
      <c r="R536" s="3"/>
      <c r="S536" s="3">
        <v>10</v>
      </c>
      <c r="T536" s="3">
        <v>6</v>
      </c>
      <c r="U536" s="3"/>
      <c r="V536" s="3"/>
      <c r="W536" s="3"/>
      <c r="X536" s="3">
        <v>60</v>
      </c>
      <c r="Y536" s="3"/>
      <c r="Z536" s="3" t="s">
        <v>46</v>
      </c>
      <c r="AA536" s="3"/>
      <c r="AB536" s="3" t="s">
        <v>48</v>
      </c>
      <c r="AC536" s="3"/>
      <c r="AD536" s="3" t="s">
        <v>1913</v>
      </c>
      <c r="AE536" s="3" t="s">
        <v>48</v>
      </c>
      <c r="AF536" s="23" t="s">
        <v>3147</v>
      </c>
      <c r="AG536" s="3" t="s">
        <v>1914</v>
      </c>
      <c r="AH536" s="6" t="s">
        <v>50</v>
      </c>
      <c r="AI536" s="3"/>
      <c r="AJ536" s="3" t="s">
        <v>1915</v>
      </c>
      <c r="AK536" s="3" t="s">
        <v>48</v>
      </c>
    </row>
    <row r="537" spans="1:37" ht="15">
      <c r="A537" s="3">
        <v>702</v>
      </c>
      <c r="B537" s="3">
        <v>582</v>
      </c>
      <c r="C537" s="3" t="s">
        <v>1909</v>
      </c>
      <c r="D537" s="3" t="s">
        <v>1910</v>
      </c>
      <c r="E537" s="3" t="s">
        <v>39</v>
      </c>
      <c r="F537" s="3">
        <v>8</v>
      </c>
      <c r="G537" s="3" t="s">
        <v>53</v>
      </c>
      <c r="H537" s="3" t="s">
        <v>48</v>
      </c>
      <c r="I537" s="3" t="s">
        <v>53</v>
      </c>
      <c r="J537" s="3">
        <v>8</v>
      </c>
      <c r="K537" s="15">
        <f t="shared" si="13"/>
        <v>8</v>
      </c>
      <c r="L537" s="4">
        <v>36251</v>
      </c>
      <c r="M537" s="3" t="s">
        <v>42</v>
      </c>
      <c r="N537" s="3" t="s">
        <v>839</v>
      </c>
      <c r="O537" s="3" t="s">
        <v>41</v>
      </c>
      <c r="P537" s="7" t="s">
        <v>1911</v>
      </c>
      <c r="Q537" s="3" t="s">
        <v>1912</v>
      </c>
      <c r="R537" s="3"/>
      <c r="S537" s="3">
        <v>10</v>
      </c>
      <c r="T537" s="3">
        <v>6</v>
      </c>
      <c r="U537" s="3"/>
      <c r="V537" s="3"/>
      <c r="W537" s="3"/>
      <c r="X537" s="3">
        <v>60</v>
      </c>
      <c r="Y537" s="3"/>
      <c r="Z537" s="3" t="s">
        <v>46</v>
      </c>
      <c r="AA537" s="3"/>
      <c r="AB537" s="3" t="s">
        <v>48</v>
      </c>
      <c r="AC537" s="3"/>
      <c r="AD537" s="3" t="s">
        <v>1913</v>
      </c>
      <c r="AE537" s="3" t="s">
        <v>48</v>
      </c>
      <c r="AF537" s="23" t="s">
        <v>3147</v>
      </c>
      <c r="AG537" s="3" t="s">
        <v>1914</v>
      </c>
      <c r="AH537" s="6" t="s">
        <v>50</v>
      </c>
      <c r="AI537" s="3"/>
      <c r="AJ537" s="3" t="s">
        <v>1915</v>
      </c>
      <c r="AK537" s="3" t="s">
        <v>48</v>
      </c>
    </row>
    <row r="538" spans="1:37" ht="15">
      <c r="A538" s="3">
        <v>702</v>
      </c>
      <c r="B538" s="3">
        <v>582</v>
      </c>
      <c r="C538" s="3" t="s">
        <v>1909</v>
      </c>
      <c r="D538" s="3" t="s">
        <v>1910</v>
      </c>
      <c r="E538" s="3" t="s">
        <v>39</v>
      </c>
      <c r="F538" s="3">
        <v>8</v>
      </c>
      <c r="G538" s="3" t="s">
        <v>53</v>
      </c>
      <c r="H538" s="3" t="s">
        <v>48</v>
      </c>
      <c r="I538" s="3" t="s">
        <v>53</v>
      </c>
      <c r="J538" s="3">
        <v>8</v>
      </c>
      <c r="K538" s="15">
        <f t="shared" si="13"/>
        <v>8</v>
      </c>
      <c r="L538" s="4">
        <v>36251</v>
      </c>
      <c r="M538" s="3" t="s">
        <v>42</v>
      </c>
      <c r="N538" s="3" t="s">
        <v>43</v>
      </c>
      <c r="O538" s="3" t="s">
        <v>41</v>
      </c>
      <c r="P538" s="7" t="s">
        <v>1911</v>
      </c>
      <c r="Q538" s="3" t="s">
        <v>1912</v>
      </c>
      <c r="R538" s="3"/>
      <c r="S538" s="3">
        <v>10</v>
      </c>
      <c r="T538" s="3">
        <v>6</v>
      </c>
      <c r="U538" s="3"/>
      <c r="V538" s="3"/>
      <c r="W538" s="3"/>
      <c r="X538" s="3">
        <v>60</v>
      </c>
      <c r="Y538" s="3"/>
      <c r="Z538" s="3" t="s">
        <v>46</v>
      </c>
      <c r="AA538" s="3"/>
      <c r="AB538" s="3" t="s">
        <v>48</v>
      </c>
      <c r="AC538" s="3"/>
      <c r="AD538" s="3" t="s">
        <v>1913</v>
      </c>
      <c r="AE538" s="3" t="s">
        <v>48</v>
      </c>
      <c r="AF538" s="23" t="s">
        <v>3147</v>
      </c>
      <c r="AG538" s="3" t="s">
        <v>1914</v>
      </c>
      <c r="AH538" s="6" t="s">
        <v>50</v>
      </c>
      <c r="AI538" s="3"/>
      <c r="AJ538" s="3" t="s">
        <v>1915</v>
      </c>
      <c r="AK538" s="3" t="s">
        <v>48</v>
      </c>
    </row>
    <row r="539" spans="1:37" ht="15">
      <c r="A539" s="3">
        <v>703</v>
      </c>
      <c r="B539" s="3" t="s">
        <v>321</v>
      </c>
      <c r="C539" s="3" t="s">
        <v>322</v>
      </c>
      <c r="D539" s="3" t="s">
        <v>323</v>
      </c>
      <c r="E539" s="3" t="s">
        <v>357</v>
      </c>
      <c r="F539" s="3">
        <v>13</v>
      </c>
      <c r="G539" s="3" t="s">
        <v>61</v>
      </c>
      <c r="H539" s="3" t="s">
        <v>48</v>
      </c>
      <c r="I539" s="3" t="s">
        <v>61</v>
      </c>
      <c r="J539" s="3">
        <v>13.33</v>
      </c>
      <c r="K539" s="15">
        <f t="shared" si="13"/>
        <v>13</v>
      </c>
      <c r="L539" s="4">
        <v>45350</v>
      </c>
      <c r="M539" s="3" t="s">
        <v>62</v>
      </c>
      <c r="N539" s="3" t="s">
        <v>97</v>
      </c>
      <c r="O539" s="3" t="s">
        <v>41</v>
      </c>
      <c r="P539" s="125" t="s">
        <v>324</v>
      </c>
      <c r="Q539" s="3" t="s">
        <v>325</v>
      </c>
      <c r="R539" s="3">
        <v>3</v>
      </c>
      <c r="S539" s="3">
        <v>10</v>
      </c>
      <c r="T539" s="3"/>
      <c r="U539" s="3">
        <v>3</v>
      </c>
      <c r="V539" s="3"/>
      <c r="W539" s="3"/>
      <c r="X539" s="3">
        <v>90</v>
      </c>
      <c r="Y539" s="3"/>
      <c r="Z539" s="3" t="s">
        <v>65</v>
      </c>
      <c r="AA539" s="3"/>
      <c r="AB539" s="3" t="s">
        <v>41</v>
      </c>
      <c r="AC539" s="3" t="s">
        <v>326</v>
      </c>
      <c r="AD539" s="3" t="s">
        <v>219</v>
      </c>
      <c r="AE539" s="3" t="s">
        <v>41</v>
      </c>
      <c r="AF539" s="3" t="s">
        <v>107</v>
      </c>
      <c r="AG539" s="3" t="s">
        <v>2368</v>
      </c>
      <c r="AH539" s="6" t="s">
        <v>50</v>
      </c>
      <c r="AI539" s="3"/>
      <c r="AJ539" s="3" t="s">
        <v>327</v>
      </c>
      <c r="AK539" s="3" t="s">
        <v>41</v>
      </c>
    </row>
    <row r="540" spans="1:37" ht="15">
      <c r="A540" s="3">
        <v>703</v>
      </c>
      <c r="B540" s="3" t="s">
        <v>321</v>
      </c>
      <c r="C540" s="3" t="s">
        <v>322</v>
      </c>
      <c r="D540" s="3" t="s">
        <v>323</v>
      </c>
      <c r="E540" s="3" t="s">
        <v>39</v>
      </c>
      <c r="F540" s="3">
        <v>56</v>
      </c>
      <c r="G540" s="3" t="s">
        <v>61</v>
      </c>
      <c r="H540" s="3" t="s">
        <v>41</v>
      </c>
      <c r="I540" s="3" t="s">
        <v>40</v>
      </c>
      <c r="J540" s="3">
        <v>40</v>
      </c>
      <c r="K540" s="15">
        <f t="shared" si="13"/>
        <v>40</v>
      </c>
      <c r="L540" s="4">
        <v>43891</v>
      </c>
      <c r="M540" s="3" t="s">
        <v>62</v>
      </c>
      <c r="N540" s="3" t="s">
        <v>97</v>
      </c>
      <c r="O540" s="3" t="s">
        <v>41</v>
      </c>
      <c r="P540" s="125" t="s">
        <v>324</v>
      </c>
      <c r="Q540" s="3" t="s">
        <v>325</v>
      </c>
      <c r="R540" s="3">
        <v>3</v>
      </c>
      <c r="S540" s="3">
        <v>10</v>
      </c>
      <c r="T540" s="3"/>
      <c r="U540" s="3"/>
      <c r="V540" s="3"/>
      <c r="W540" s="3"/>
      <c r="X540" s="3">
        <v>30</v>
      </c>
      <c r="Y540" s="3"/>
      <c r="Z540" s="3" t="s">
        <v>65</v>
      </c>
      <c r="AA540" s="3"/>
      <c r="AB540" s="3" t="s">
        <v>41</v>
      </c>
      <c r="AC540" s="3" t="s">
        <v>326</v>
      </c>
      <c r="AD540" s="3" t="s">
        <v>219</v>
      </c>
      <c r="AE540" s="3" t="s">
        <v>41</v>
      </c>
      <c r="AF540" s="3" t="s">
        <v>107</v>
      </c>
      <c r="AG540" s="3"/>
      <c r="AH540" s="6" t="s">
        <v>50</v>
      </c>
      <c r="AI540" s="3"/>
      <c r="AJ540" s="3" t="s">
        <v>327</v>
      </c>
      <c r="AK540" s="3" t="s">
        <v>41</v>
      </c>
    </row>
    <row r="541" spans="1:37" ht="15">
      <c r="A541" s="3">
        <v>703</v>
      </c>
      <c r="B541" s="3" t="s">
        <v>321</v>
      </c>
      <c r="C541" s="3" t="s">
        <v>322</v>
      </c>
      <c r="D541" s="3" t="s">
        <v>323</v>
      </c>
      <c r="E541" s="3" t="s">
        <v>39</v>
      </c>
      <c r="F541" s="3">
        <v>56</v>
      </c>
      <c r="G541" s="3" t="s">
        <v>61</v>
      </c>
      <c r="H541" s="3" t="s">
        <v>41</v>
      </c>
      <c r="I541" s="3" t="s">
        <v>61</v>
      </c>
      <c r="J541" s="3">
        <v>56</v>
      </c>
      <c r="K541" s="15">
        <f t="shared" si="13"/>
        <v>56</v>
      </c>
      <c r="L541" s="4">
        <v>45350</v>
      </c>
      <c r="M541" s="3" t="s">
        <v>62</v>
      </c>
      <c r="N541" s="3" t="s">
        <v>97</v>
      </c>
      <c r="O541" s="3" t="s">
        <v>41</v>
      </c>
      <c r="P541" s="125" t="s">
        <v>324</v>
      </c>
      <c r="Q541" s="3" t="s">
        <v>325</v>
      </c>
      <c r="R541" s="3">
        <v>3</v>
      </c>
      <c r="S541" s="3">
        <v>10</v>
      </c>
      <c r="T541" s="3"/>
      <c r="U541" s="3"/>
      <c r="V541" s="3"/>
      <c r="W541" s="3"/>
      <c r="X541" s="3">
        <v>30</v>
      </c>
      <c r="Y541" s="3"/>
      <c r="Z541" s="3" t="s">
        <v>65</v>
      </c>
      <c r="AA541" s="3"/>
      <c r="AB541" s="3" t="s">
        <v>41</v>
      </c>
      <c r="AC541" s="3" t="s">
        <v>326</v>
      </c>
      <c r="AD541" s="3" t="s">
        <v>219</v>
      </c>
      <c r="AE541" s="3" t="s">
        <v>41</v>
      </c>
      <c r="AF541" s="3" t="s">
        <v>328</v>
      </c>
      <c r="AG541" s="3" t="s">
        <v>329</v>
      </c>
      <c r="AH541" s="6" t="s">
        <v>50</v>
      </c>
      <c r="AI541" s="3"/>
      <c r="AJ541" s="3" t="s">
        <v>327</v>
      </c>
      <c r="AK541" s="3" t="s">
        <v>41</v>
      </c>
    </row>
    <row r="542" spans="1:37" ht="15">
      <c r="A542" s="3">
        <v>706</v>
      </c>
      <c r="B542" s="3">
        <v>585</v>
      </c>
      <c r="C542" s="3" t="s">
        <v>581</v>
      </c>
      <c r="D542" s="3" t="s">
        <v>582</v>
      </c>
      <c r="E542" s="3" t="s">
        <v>357</v>
      </c>
      <c r="F542" s="3">
        <v>850</v>
      </c>
      <c r="G542" s="3" t="s">
        <v>40</v>
      </c>
      <c r="H542" s="3" t="s">
        <v>41</v>
      </c>
      <c r="I542" s="3" t="s">
        <v>364</v>
      </c>
      <c r="J542" s="3">
        <v>1000</v>
      </c>
      <c r="K542" s="15">
        <f t="shared" si="13"/>
        <v>1000</v>
      </c>
      <c r="L542" s="4">
        <v>33909</v>
      </c>
      <c r="M542" s="3" t="s">
        <v>42</v>
      </c>
      <c r="N542" s="3" t="s">
        <v>97</v>
      </c>
      <c r="O542" s="3" t="s">
        <v>41</v>
      </c>
      <c r="P542" s="7" t="s">
        <v>583</v>
      </c>
      <c r="Q542" s="3" t="s">
        <v>584</v>
      </c>
      <c r="R542" s="3">
        <v>1</v>
      </c>
      <c r="S542" s="3">
        <v>3</v>
      </c>
      <c r="T542" s="3">
        <v>1</v>
      </c>
      <c r="U542" s="3">
        <v>3</v>
      </c>
      <c r="V542" s="3">
        <v>3</v>
      </c>
      <c r="W542" s="3"/>
      <c r="X542" s="3">
        <v>30</v>
      </c>
      <c r="Y542" s="3"/>
      <c r="Z542" s="3" t="s">
        <v>65</v>
      </c>
      <c r="AA542" s="3"/>
      <c r="AB542" s="3" t="s">
        <v>48</v>
      </c>
      <c r="AC542" s="3"/>
      <c r="AD542" s="3" t="s">
        <v>585</v>
      </c>
      <c r="AE542" s="3" t="s">
        <v>41</v>
      </c>
      <c r="AF542" s="3" t="s">
        <v>586</v>
      </c>
      <c r="AG542" s="3" t="s">
        <v>587</v>
      </c>
      <c r="AH542" s="6" t="s">
        <v>50</v>
      </c>
      <c r="AI542" s="3" t="s">
        <v>43</v>
      </c>
      <c r="AJ542" s="3" t="s">
        <v>588</v>
      </c>
      <c r="AK542" s="3" t="s">
        <v>41</v>
      </c>
    </row>
    <row r="543" spans="1:37" ht="15">
      <c r="A543" s="3">
        <v>706</v>
      </c>
      <c r="B543" s="3">
        <v>585</v>
      </c>
      <c r="C543" s="3" t="s">
        <v>581</v>
      </c>
      <c r="D543" s="3" t="s">
        <v>582</v>
      </c>
      <c r="E543" s="3" t="s">
        <v>357</v>
      </c>
      <c r="F543" s="3">
        <v>850</v>
      </c>
      <c r="G543" s="3" t="s">
        <v>40</v>
      </c>
      <c r="H543" s="3" t="s">
        <v>41</v>
      </c>
      <c r="I543" s="3" t="s">
        <v>53</v>
      </c>
      <c r="J543" s="3">
        <v>900</v>
      </c>
      <c r="K543" s="15">
        <f t="shared" si="13"/>
        <v>900</v>
      </c>
      <c r="L543" s="4">
        <v>36617</v>
      </c>
      <c r="M543" s="3" t="s">
        <v>42</v>
      </c>
      <c r="N543" s="3" t="s">
        <v>97</v>
      </c>
      <c r="O543" s="3" t="s">
        <v>41</v>
      </c>
      <c r="P543" s="7" t="s">
        <v>583</v>
      </c>
      <c r="Q543" s="3" t="s">
        <v>589</v>
      </c>
      <c r="R543" s="3"/>
      <c r="S543" s="3">
        <v>3</v>
      </c>
      <c r="T543" s="3"/>
      <c r="U543" s="3"/>
      <c r="V543" s="3"/>
      <c r="W543" s="3"/>
      <c r="X543" s="3">
        <v>3</v>
      </c>
      <c r="Y543" s="3"/>
      <c r="Z543" s="3" t="s">
        <v>123</v>
      </c>
      <c r="AA543" s="3"/>
      <c r="AB543" s="3" t="s">
        <v>48</v>
      </c>
      <c r="AC543" s="3"/>
      <c r="AD543" s="3" t="s">
        <v>585</v>
      </c>
      <c r="AE543" s="3" t="s">
        <v>41</v>
      </c>
      <c r="AF543" s="3" t="s">
        <v>590</v>
      </c>
      <c r="AG543" s="3"/>
      <c r="AH543" s="6" t="s">
        <v>50</v>
      </c>
      <c r="AI543" s="3"/>
      <c r="AJ543" s="3" t="s">
        <v>588</v>
      </c>
      <c r="AK543" s="3" t="s">
        <v>41</v>
      </c>
    </row>
    <row r="544" spans="1:37" ht="15">
      <c r="A544" s="3">
        <v>706</v>
      </c>
      <c r="B544" s="3">
        <v>585</v>
      </c>
      <c r="C544" s="3" t="s">
        <v>581</v>
      </c>
      <c r="D544" s="3" t="s">
        <v>582</v>
      </c>
      <c r="E544" s="3" t="s">
        <v>357</v>
      </c>
      <c r="F544" s="3">
        <v>850</v>
      </c>
      <c r="G544" s="3" t="s">
        <v>40</v>
      </c>
      <c r="H544" s="3" t="s">
        <v>41</v>
      </c>
      <c r="I544" s="3" t="s">
        <v>40</v>
      </c>
      <c r="J544" s="3">
        <v>850</v>
      </c>
      <c r="K544" s="15">
        <f t="shared" si="13"/>
        <v>850</v>
      </c>
      <c r="L544" s="4">
        <v>40483</v>
      </c>
      <c r="M544" s="3" t="s">
        <v>42</v>
      </c>
      <c r="N544" s="3" t="s">
        <v>97</v>
      </c>
      <c r="O544" s="3" t="s">
        <v>41</v>
      </c>
      <c r="P544" s="7" t="s">
        <v>591</v>
      </c>
      <c r="Q544" s="3" t="s">
        <v>592</v>
      </c>
      <c r="R544" s="3"/>
      <c r="S544" s="3">
        <v>10</v>
      </c>
      <c r="T544" s="3">
        <v>3</v>
      </c>
      <c r="U544" s="3"/>
      <c r="V544" s="3"/>
      <c r="W544" s="3"/>
      <c r="X544" s="3">
        <v>30</v>
      </c>
      <c r="Y544" s="3"/>
      <c r="Z544" s="3" t="s">
        <v>46</v>
      </c>
      <c r="AA544" s="3"/>
      <c r="AB544" s="3" t="s">
        <v>48</v>
      </c>
      <c r="AC544" s="3"/>
      <c r="AD544" s="3" t="s">
        <v>593</v>
      </c>
      <c r="AE544" s="3" t="s">
        <v>41</v>
      </c>
      <c r="AF544" s="3" t="s">
        <v>158</v>
      </c>
      <c r="AG544" s="3"/>
      <c r="AH544" s="6" t="s">
        <v>50</v>
      </c>
      <c r="AI544" s="3"/>
      <c r="AJ544" s="3" t="s">
        <v>588</v>
      </c>
      <c r="AK544" s="3" t="s">
        <v>41</v>
      </c>
    </row>
    <row r="545" spans="1:37" ht="15">
      <c r="A545" s="3">
        <v>706</v>
      </c>
      <c r="B545" s="3">
        <v>585</v>
      </c>
      <c r="C545" s="3" t="s">
        <v>581</v>
      </c>
      <c r="D545" s="3" t="s">
        <v>582</v>
      </c>
      <c r="E545" s="3" t="s">
        <v>39</v>
      </c>
      <c r="F545" s="3">
        <v>21000</v>
      </c>
      <c r="G545" s="3" t="s">
        <v>40</v>
      </c>
      <c r="H545" s="3" t="s">
        <v>41</v>
      </c>
      <c r="I545" s="3" t="s">
        <v>40</v>
      </c>
      <c r="J545" s="3">
        <v>21000</v>
      </c>
      <c r="K545" s="15">
        <f t="shared" si="13"/>
        <v>21000</v>
      </c>
      <c r="L545" s="4">
        <v>40483</v>
      </c>
      <c r="M545" s="3" t="s">
        <v>42</v>
      </c>
      <c r="N545" s="3" t="s">
        <v>97</v>
      </c>
      <c r="O545" s="3" t="s">
        <v>41</v>
      </c>
      <c r="P545" s="7" t="s">
        <v>1916</v>
      </c>
      <c r="Q545" s="3" t="s">
        <v>1917</v>
      </c>
      <c r="R545" s="3">
        <v>1</v>
      </c>
      <c r="S545" s="3">
        <v>10</v>
      </c>
      <c r="T545" s="3">
        <v>1</v>
      </c>
      <c r="U545" s="3"/>
      <c r="V545" s="3"/>
      <c r="W545" s="3"/>
      <c r="X545" s="3">
        <v>10</v>
      </c>
      <c r="Y545" s="3"/>
      <c r="Z545" s="3" t="s">
        <v>65</v>
      </c>
      <c r="AA545" s="3"/>
      <c r="AB545" s="3" t="s">
        <v>48</v>
      </c>
      <c r="AC545" s="3"/>
      <c r="AD545" s="3" t="s">
        <v>1918</v>
      </c>
      <c r="AE545" s="3" t="s">
        <v>48</v>
      </c>
      <c r="AF545" s="3"/>
      <c r="AG545" s="3" t="s">
        <v>1919</v>
      </c>
      <c r="AH545" s="6" t="s">
        <v>50</v>
      </c>
      <c r="AI545" s="3" t="s">
        <v>1920</v>
      </c>
      <c r="AJ545" s="3" t="s">
        <v>588</v>
      </c>
      <c r="AK545" s="3" t="s">
        <v>48</v>
      </c>
    </row>
    <row r="546" spans="1:37" ht="15">
      <c r="A546" s="3">
        <v>706</v>
      </c>
      <c r="B546" s="3">
        <v>585</v>
      </c>
      <c r="C546" s="3" t="s">
        <v>581</v>
      </c>
      <c r="D546" s="3" t="s">
        <v>582</v>
      </c>
      <c r="E546" s="3" t="s">
        <v>39</v>
      </c>
      <c r="F546" s="3">
        <v>21000</v>
      </c>
      <c r="G546" s="3" t="s">
        <v>40</v>
      </c>
      <c r="H546" s="3" t="s">
        <v>41</v>
      </c>
      <c r="I546" s="3" t="s">
        <v>53</v>
      </c>
      <c r="J546" s="3">
        <v>21000</v>
      </c>
      <c r="K546" s="15">
        <f t="shared" si="13"/>
        <v>21000</v>
      </c>
      <c r="L546" s="4">
        <v>36251</v>
      </c>
      <c r="M546" s="3" t="s">
        <v>42</v>
      </c>
      <c r="N546" s="3" t="s">
        <v>54</v>
      </c>
      <c r="O546" s="3" t="s">
        <v>41</v>
      </c>
      <c r="P546" s="7" t="s">
        <v>1921</v>
      </c>
      <c r="Q546" s="3" t="s">
        <v>1922</v>
      </c>
      <c r="R546" s="3"/>
      <c r="S546" s="3">
        <v>10</v>
      </c>
      <c r="T546" s="3"/>
      <c r="U546" s="3"/>
      <c r="V546" s="3"/>
      <c r="W546" s="3"/>
      <c r="X546" s="3">
        <v>10</v>
      </c>
      <c r="Y546" s="3"/>
      <c r="Z546" s="3" t="s">
        <v>65</v>
      </c>
      <c r="AA546" s="3"/>
      <c r="AB546" s="3" t="s">
        <v>48</v>
      </c>
      <c r="AC546" s="3"/>
      <c r="AD546" s="3" t="s">
        <v>1009</v>
      </c>
      <c r="AE546" s="3" t="s">
        <v>48</v>
      </c>
      <c r="AF546" s="3"/>
      <c r="AG546" s="3"/>
      <c r="AH546" s="6" t="s">
        <v>50</v>
      </c>
      <c r="AI546" s="3"/>
      <c r="AJ546" s="3" t="s">
        <v>588</v>
      </c>
      <c r="AK546" s="3" t="s">
        <v>48</v>
      </c>
    </row>
    <row r="547" spans="1:37" ht="15">
      <c r="A547" s="3">
        <v>706</v>
      </c>
      <c r="B547" s="3">
        <v>585</v>
      </c>
      <c r="C547" s="3" t="s">
        <v>581</v>
      </c>
      <c r="D547" s="3" t="s">
        <v>582</v>
      </c>
      <c r="E547" s="3" t="s">
        <v>39</v>
      </c>
      <c r="F547" s="3">
        <v>21000</v>
      </c>
      <c r="G547" s="3" t="s">
        <v>40</v>
      </c>
      <c r="H547" s="3" t="s">
        <v>41</v>
      </c>
      <c r="I547" s="3" t="s">
        <v>53</v>
      </c>
      <c r="J547" s="3">
        <v>21000</v>
      </c>
      <c r="K547" s="15">
        <f t="shared" si="13"/>
        <v>21000</v>
      </c>
      <c r="L547" s="4">
        <v>36251</v>
      </c>
      <c r="M547" s="3" t="s">
        <v>42</v>
      </c>
      <c r="N547" s="3" t="s">
        <v>43</v>
      </c>
      <c r="O547" s="3" t="s">
        <v>41</v>
      </c>
      <c r="P547" s="7" t="s">
        <v>1921</v>
      </c>
      <c r="Q547" s="3" t="s">
        <v>1922</v>
      </c>
      <c r="R547" s="3"/>
      <c r="S547" s="3">
        <v>10</v>
      </c>
      <c r="T547" s="3"/>
      <c r="U547" s="3"/>
      <c r="V547" s="3"/>
      <c r="W547" s="3"/>
      <c r="X547" s="3">
        <v>10</v>
      </c>
      <c r="Y547" s="3"/>
      <c r="Z547" s="3" t="s">
        <v>65</v>
      </c>
      <c r="AA547" s="3"/>
      <c r="AB547" s="3" t="s">
        <v>48</v>
      </c>
      <c r="AC547" s="3"/>
      <c r="AD547" s="3" t="s">
        <v>1009</v>
      </c>
      <c r="AE547" s="3" t="s">
        <v>48</v>
      </c>
      <c r="AF547" s="3"/>
      <c r="AG547" s="3"/>
      <c r="AH547" s="6" t="s">
        <v>50</v>
      </c>
      <c r="AI547" s="3"/>
      <c r="AJ547" s="3" t="s">
        <v>588</v>
      </c>
      <c r="AK547" s="3" t="s">
        <v>48</v>
      </c>
    </row>
    <row r="548" spans="1:37" ht="15">
      <c r="A548" s="3">
        <v>709</v>
      </c>
      <c r="B548" s="3">
        <v>588</v>
      </c>
      <c r="C548" s="3" t="s">
        <v>1934</v>
      </c>
      <c r="D548" s="3" t="s">
        <v>1935</v>
      </c>
      <c r="E548" s="3" t="s">
        <v>39</v>
      </c>
      <c r="F548" s="3">
        <v>0.7</v>
      </c>
      <c r="G548" s="3" t="s">
        <v>40</v>
      </c>
      <c r="H548" s="3" t="s">
        <v>48</v>
      </c>
      <c r="I548" s="3" t="s">
        <v>40</v>
      </c>
      <c r="J548" s="3">
        <v>0.7</v>
      </c>
      <c r="K548" s="15">
        <f t="shared" ref="K548:K579" si="14">IF(J548="--","--",ROUND(J548,2-(1+INT(LOG10(ABS(J548))))))</f>
        <v>0.7</v>
      </c>
      <c r="L548" s="4">
        <v>37865</v>
      </c>
      <c r="M548" s="3" t="s">
        <v>42</v>
      </c>
      <c r="N548" s="3" t="s">
        <v>54</v>
      </c>
      <c r="O548" s="3" t="s">
        <v>41</v>
      </c>
      <c r="P548" s="7" t="s">
        <v>1936</v>
      </c>
      <c r="Q548" s="3" t="s">
        <v>1937</v>
      </c>
      <c r="R548" s="3">
        <v>1</v>
      </c>
      <c r="S548" s="3">
        <v>10</v>
      </c>
      <c r="T548" s="3">
        <v>3</v>
      </c>
      <c r="U548" s="3">
        <v>1</v>
      </c>
      <c r="V548" s="3">
        <v>1</v>
      </c>
      <c r="W548" s="3"/>
      <c r="X548" s="3">
        <v>30</v>
      </c>
      <c r="Y548" s="3"/>
      <c r="Z548" s="3" t="s">
        <v>46</v>
      </c>
      <c r="AA548" s="3"/>
      <c r="AB548" s="3" t="s">
        <v>48</v>
      </c>
      <c r="AC548" s="3"/>
      <c r="AD548" s="3" t="s">
        <v>1938</v>
      </c>
      <c r="AE548" s="3" t="s">
        <v>41</v>
      </c>
      <c r="AF548" s="3" t="s">
        <v>212</v>
      </c>
      <c r="AG548" s="3"/>
      <c r="AH548" s="6" t="s">
        <v>50</v>
      </c>
      <c r="AI548" s="3" t="s">
        <v>1939</v>
      </c>
      <c r="AJ548" s="3" t="s">
        <v>1940</v>
      </c>
      <c r="AK548" s="3" t="s">
        <v>48</v>
      </c>
    </row>
    <row r="549" spans="1:37" ht="15">
      <c r="A549" s="3">
        <v>712</v>
      </c>
      <c r="B549" s="3">
        <v>591</v>
      </c>
      <c r="C549" s="3" t="s">
        <v>1923</v>
      </c>
      <c r="D549" s="3" t="s">
        <v>1924</v>
      </c>
      <c r="E549" s="3" t="s">
        <v>357</v>
      </c>
      <c r="F549" s="3">
        <v>1</v>
      </c>
      <c r="G549" s="3" t="s">
        <v>53</v>
      </c>
      <c r="H549" s="3" t="s">
        <v>48</v>
      </c>
      <c r="I549" s="3" t="s">
        <v>53</v>
      </c>
      <c r="J549" s="3">
        <v>1</v>
      </c>
      <c r="K549" s="15">
        <f t="shared" si="14"/>
        <v>1</v>
      </c>
      <c r="L549" s="4">
        <v>37226</v>
      </c>
      <c r="M549" s="3" t="s">
        <v>1050</v>
      </c>
      <c r="N549" s="3" t="s">
        <v>43</v>
      </c>
      <c r="O549" s="3" t="s">
        <v>41</v>
      </c>
      <c r="P549" s="7" t="s">
        <v>1925</v>
      </c>
      <c r="Q549" s="3" t="s">
        <v>1926</v>
      </c>
      <c r="R549" s="3">
        <v>3</v>
      </c>
      <c r="S549" s="3">
        <v>10</v>
      </c>
      <c r="T549" s="3">
        <v>3</v>
      </c>
      <c r="U549" s="3">
        <v>3</v>
      </c>
      <c r="V549" s="3">
        <v>1</v>
      </c>
      <c r="W549" s="3"/>
      <c r="X549" s="3">
        <v>300</v>
      </c>
      <c r="Y549" s="3"/>
      <c r="Z549" s="3" t="s">
        <v>46</v>
      </c>
      <c r="AA549" s="3"/>
      <c r="AB549" s="3" t="s">
        <v>48</v>
      </c>
      <c r="AC549" s="3"/>
      <c r="AD549" s="3" t="s">
        <v>1927</v>
      </c>
      <c r="AE549" s="3" t="s">
        <v>48</v>
      </c>
      <c r="AF549" s="3" t="s">
        <v>1928</v>
      </c>
      <c r="AG549" s="3" t="s">
        <v>1929</v>
      </c>
      <c r="AH549" s="6" t="s">
        <v>50</v>
      </c>
      <c r="AI549" s="3"/>
      <c r="AJ549" s="3" t="s">
        <v>1930</v>
      </c>
      <c r="AK549" s="3" t="s">
        <v>48</v>
      </c>
    </row>
    <row r="550" spans="1:37" ht="15">
      <c r="A550" s="3">
        <v>712</v>
      </c>
      <c r="B550" s="3">
        <v>591</v>
      </c>
      <c r="C550" s="3" t="s">
        <v>1923</v>
      </c>
      <c r="D550" s="3" t="s">
        <v>1924</v>
      </c>
      <c r="E550" s="3" t="s">
        <v>39</v>
      </c>
      <c r="F550" s="3">
        <v>120</v>
      </c>
      <c r="G550" s="3" t="s">
        <v>53</v>
      </c>
      <c r="H550" s="3" t="s">
        <v>48</v>
      </c>
      <c r="I550" s="3" t="s">
        <v>53</v>
      </c>
      <c r="J550" s="3">
        <v>120</v>
      </c>
      <c r="K550" s="15">
        <f t="shared" si="14"/>
        <v>120</v>
      </c>
      <c r="L550" s="4">
        <v>36251</v>
      </c>
      <c r="M550" s="3" t="s">
        <v>42</v>
      </c>
      <c r="N550" s="3" t="s">
        <v>43</v>
      </c>
      <c r="O550" s="3" t="s">
        <v>41</v>
      </c>
      <c r="P550" s="7" t="s">
        <v>1931</v>
      </c>
      <c r="Q550" s="3" t="s">
        <v>1932</v>
      </c>
      <c r="R550" s="3">
        <v>1</v>
      </c>
      <c r="S550" s="3">
        <v>1</v>
      </c>
      <c r="T550" s="3">
        <v>1</v>
      </c>
      <c r="U550" s="3">
        <v>1</v>
      </c>
      <c r="V550" s="3">
        <v>1</v>
      </c>
      <c r="W550" s="3"/>
      <c r="X550" s="3">
        <v>1</v>
      </c>
      <c r="Y550" s="3"/>
      <c r="Z550" s="3" t="s">
        <v>65</v>
      </c>
      <c r="AA550" s="3"/>
      <c r="AB550" s="3" t="s">
        <v>48</v>
      </c>
      <c r="AC550" s="3"/>
      <c r="AD550" s="3" t="s">
        <v>1801</v>
      </c>
      <c r="AE550" s="3" t="s">
        <v>41</v>
      </c>
      <c r="AF550" s="23" t="s">
        <v>3148</v>
      </c>
      <c r="AG550" s="3" t="s">
        <v>1933</v>
      </c>
      <c r="AH550" s="6" t="s">
        <v>50</v>
      </c>
      <c r="AI550" s="3" t="s">
        <v>1087</v>
      </c>
      <c r="AJ550" s="3" t="s">
        <v>1930</v>
      </c>
      <c r="AK550" s="3" t="s">
        <v>48</v>
      </c>
    </row>
    <row r="551" spans="1:37" ht="15">
      <c r="A551" s="3">
        <v>716</v>
      </c>
      <c r="B551" s="3">
        <v>488</v>
      </c>
      <c r="C551" s="3" t="s">
        <v>1941</v>
      </c>
      <c r="D551" s="3" t="s">
        <v>1942</v>
      </c>
      <c r="E551" s="3" t="s">
        <v>357</v>
      </c>
      <c r="F551" s="3">
        <v>41</v>
      </c>
      <c r="G551" s="3" t="s">
        <v>40</v>
      </c>
      <c r="H551" s="3" t="s">
        <v>41</v>
      </c>
      <c r="I551" s="3" t="s">
        <v>40</v>
      </c>
      <c r="J551" s="3">
        <v>41</v>
      </c>
      <c r="K551" s="15">
        <f t="shared" si="14"/>
        <v>41</v>
      </c>
      <c r="L551" s="4">
        <v>43617</v>
      </c>
      <c r="M551" s="3" t="s">
        <v>42</v>
      </c>
      <c r="N551" s="3" t="s">
        <v>97</v>
      </c>
      <c r="O551" s="3" t="s">
        <v>41</v>
      </c>
      <c r="P551" s="7" t="s">
        <v>1943</v>
      </c>
      <c r="Q551" s="3" t="s">
        <v>1944</v>
      </c>
      <c r="R551" s="3">
        <v>1</v>
      </c>
      <c r="S551" s="3">
        <v>10</v>
      </c>
      <c r="T551" s="3">
        <v>10</v>
      </c>
      <c r="U551" s="3">
        <v>1</v>
      </c>
      <c r="V551" s="3">
        <v>3</v>
      </c>
      <c r="W551" s="3"/>
      <c r="X551" s="3">
        <v>300</v>
      </c>
      <c r="Y551" s="3"/>
      <c r="Z551" s="3" t="s">
        <v>46</v>
      </c>
      <c r="AA551" s="3"/>
      <c r="AB551" s="3" t="s">
        <v>48</v>
      </c>
      <c r="AC551" s="3"/>
      <c r="AD551" s="3" t="s">
        <v>1945</v>
      </c>
      <c r="AE551" s="3" t="s">
        <v>41</v>
      </c>
      <c r="AF551" s="3" t="s">
        <v>158</v>
      </c>
      <c r="AG551" s="3" t="s">
        <v>1946</v>
      </c>
      <c r="AH551" s="6" t="s">
        <v>50</v>
      </c>
      <c r="AI551" s="3" t="s">
        <v>1947</v>
      </c>
      <c r="AJ551" s="3" t="s">
        <v>1948</v>
      </c>
      <c r="AK551" s="3" t="s">
        <v>48</v>
      </c>
    </row>
    <row r="552" spans="1:37" ht="15">
      <c r="A552" s="3">
        <v>716</v>
      </c>
      <c r="B552" s="3">
        <v>488</v>
      </c>
      <c r="C552" s="3" t="s">
        <v>1941</v>
      </c>
      <c r="D552" s="3" t="s">
        <v>1942</v>
      </c>
      <c r="E552" s="3" t="s">
        <v>357</v>
      </c>
      <c r="F552" s="3">
        <v>41</v>
      </c>
      <c r="G552" s="3" t="s">
        <v>40</v>
      </c>
      <c r="H552" s="3" t="s">
        <v>41</v>
      </c>
      <c r="I552" s="3" t="s">
        <v>364</v>
      </c>
      <c r="J552" s="3">
        <v>40</v>
      </c>
      <c r="K552" s="15">
        <f t="shared" si="14"/>
        <v>40</v>
      </c>
      <c r="L552" s="4">
        <v>40949</v>
      </c>
      <c r="M552" s="3" t="s">
        <v>42</v>
      </c>
      <c r="N552" s="3" t="s">
        <v>97</v>
      </c>
      <c r="O552" s="3" t="s">
        <v>41</v>
      </c>
      <c r="P552" s="7" t="s">
        <v>1949</v>
      </c>
      <c r="Q552" s="3" t="s">
        <v>1950</v>
      </c>
      <c r="R552" s="3"/>
      <c r="S552" s="3">
        <v>10</v>
      </c>
      <c r="T552" s="3">
        <v>10</v>
      </c>
      <c r="U552" s="3"/>
      <c r="V552" s="3">
        <v>10</v>
      </c>
      <c r="W552" s="3"/>
      <c r="X552" s="3">
        <v>1000</v>
      </c>
      <c r="Y552" s="3"/>
      <c r="Z552" s="3" t="s">
        <v>46</v>
      </c>
      <c r="AA552" s="3"/>
      <c r="AB552" s="3" t="s">
        <v>48</v>
      </c>
      <c r="AC552" s="3"/>
      <c r="AD552" s="3" t="s">
        <v>1951</v>
      </c>
      <c r="AE552" s="3" t="s">
        <v>41</v>
      </c>
      <c r="AF552" s="3" t="s">
        <v>417</v>
      </c>
      <c r="AG552" s="3" t="s">
        <v>1952</v>
      </c>
      <c r="AH552" s="6" t="s">
        <v>50</v>
      </c>
      <c r="AI552" s="3"/>
      <c r="AJ552" s="3" t="s">
        <v>1948</v>
      </c>
      <c r="AK552" s="3" t="s">
        <v>48</v>
      </c>
    </row>
    <row r="553" spans="1:37" ht="15">
      <c r="A553" s="3">
        <v>716</v>
      </c>
      <c r="B553" s="3">
        <v>488</v>
      </c>
      <c r="C553" s="3" t="s">
        <v>1941</v>
      </c>
      <c r="D553" s="3" t="s">
        <v>1942</v>
      </c>
      <c r="E553" s="3" t="s">
        <v>357</v>
      </c>
      <c r="F553" s="3">
        <v>41</v>
      </c>
      <c r="G553" s="3" t="s">
        <v>40</v>
      </c>
      <c r="H553" s="3" t="s">
        <v>41</v>
      </c>
      <c r="I553" s="3" t="s">
        <v>53</v>
      </c>
      <c r="J553" s="3">
        <v>35</v>
      </c>
      <c r="K553" s="15">
        <f t="shared" si="14"/>
        <v>35</v>
      </c>
      <c r="L553" s="4">
        <v>33512</v>
      </c>
      <c r="M553" s="3"/>
      <c r="N553" s="3" t="s">
        <v>333</v>
      </c>
      <c r="O553" s="3" t="s">
        <v>41</v>
      </c>
      <c r="P553" s="7"/>
      <c r="Q553" s="3" t="s">
        <v>1953</v>
      </c>
      <c r="R553" s="3"/>
      <c r="S553" s="3"/>
      <c r="T553" s="3"/>
      <c r="U553" s="3"/>
      <c r="V553" s="3"/>
      <c r="W553" s="3"/>
      <c r="X553" s="3"/>
      <c r="Y553" s="3"/>
      <c r="Z553" s="3"/>
      <c r="AA553" s="3"/>
      <c r="AB553" s="3"/>
      <c r="AC553" s="3"/>
      <c r="AD553" s="3"/>
      <c r="AE553" s="3"/>
      <c r="AF553" s="3"/>
      <c r="AG553" s="3"/>
      <c r="AH553" s="6" t="s">
        <v>50</v>
      </c>
      <c r="AI553" s="3"/>
      <c r="AJ553" s="3" t="s">
        <v>1948</v>
      </c>
      <c r="AK553" s="3" t="s">
        <v>48</v>
      </c>
    </row>
    <row r="554" spans="1:37" ht="15">
      <c r="A554" s="3">
        <v>716</v>
      </c>
      <c r="B554" s="3">
        <v>488</v>
      </c>
      <c r="C554" s="3" t="s">
        <v>1941</v>
      </c>
      <c r="D554" s="3" t="s">
        <v>1942</v>
      </c>
      <c r="E554" s="3" t="s">
        <v>357</v>
      </c>
      <c r="F554" s="3">
        <v>41</v>
      </c>
      <c r="G554" s="3" t="s">
        <v>40</v>
      </c>
      <c r="H554" s="3" t="s">
        <v>41</v>
      </c>
      <c r="I554" s="3" t="s">
        <v>53</v>
      </c>
      <c r="J554" s="3">
        <v>35</v>
      </c>
      <c r="K554" s="15">
        <f t="shared" si="14"/>
        <v>35</v>
      </c>
      <c r="L554" s="4">
        <v>33512</v>
      </c>
      <c r="M554" s="3"/>
      <c r="N554" s="3" t="s">
        <v>274</v>
      </c>
      <c r="O554" s="3" t="s">
        <v>41</v>
      </c>
      <c r="P554" s="7"/>
      <c r="Q554" s="3" t="s">
        <v>1953</v>
      </c>
      <c r="R554" s="3"/>
      <c r="S554" s="3"/>
      <c r="T554" s="3"/>
      <c r="U554" s="3"/>
      <c r="V554" s="3"/>
      <c r="W554" s="3"/>
      <c r="X554" s="3"/>
      <c r="Y554" s="3"/>
      <c r="Z554" s="3"/>
      <c r="AA554" s="3"/>
      <c r="AB554" s="3"/>
      <c r="AC554" s="3"/>
      <c r="AD554" s="3"/>
      <c r="AE554" s="3"/>
      <c r="AF554" s="3"/>
      <c r="AG554" s="3"/>
      <c r="AH554" s="6" t="s">
        <v>50</v>
      </c>
      <c r="AI554" s="3"/>
      <c r="AJ554" s="3" t="s">
        <v>1948</v>
      </c>
      <c r="AK554" s="3" t="s">
        <v>48</v>
      </c>
    </row>
    <row r="555" spans="1:37" ht="15">
      <c r="A555" s="3">
        <v>716</v>
      </c>
      <c r="B555" s="3">
        <v>488</v>
      </c>
      <c r="C555" s="3" t="s">
        <v>1941</v>
      </c>
      <c r="D555" s="3" t="s">
        <v>1942</v>
      </c>
      <c r="E555" s="3" t="s">
        <v>39</v>
      </c>
      <c r="F555" s="3">
        <v>41</v>
      </c>
      <c r="G555" s="3" t="s">
        <v>40</v>
      </c>
      <c r="H555" s="3" t="s">
        <v>41</v>
      </c>
      <c r="I555" s="3" t="s">
        <v>40</v>
      </c>
      <c r="J555" s="3">
        <v>41</v>
      </c>
      <c r="K555" s="15">
        <f t="shared" si="14"/>
        <v>41</v>
      </c>
      <c r="L555" s="4">
        <v>43617</v>
      </c>
      <c r="M555" s="3" t="s">
        <v>42</v>
      </c>
      <c r="N555" s="3" t="s">
        <v>97</v>
      </c>
      <c r="O555" s="3" t="s">
        <v>41</v>
      </c>
      <c r="P555" s="7" t="s">
        <v>1954</v>
      </c>
      <c r="Q555" s="3" t="s">
        <v>1955</v>
      </c>
      <c r="R555" s="3">
        <v>1</v>
      </c>
      <c r="S555" s="3">
        <v>10</v>
      </c>
      <c r="T555" s="3">
        <v>10</v>
      </c>
      <c r="U555" s="3">
        <v>1</v>
      </c>
      <c r="V555" s="3">
        <v>3</v>
      </c>
      <c r="W555" s="3"/>
      <c r="X555" s="3">
        <v>300</v>
      </c>
      <c r="Y555" s="3"/>
      <c r="Z555" s="3" t="s">
        <v>46</v>
      </c>
      <c r="AA555" s="3"/>
      <c r="AB555" s="3" t="s">
        <v>48</v>
      </c>
      <c r="AC555" s="3"/>
      <c r="AD555" s="3" t="s">
        <v>1956</v>
      </c>
      <c r="AE555" s="3" t="s">
        <v>41</v>
      </c>
      <c r="AF555" s="3" t="s">
        <v>158</v>
      </c>
      <c r="AG555" s="3" t="s">
        <v>1957</v>
      </c>
      <c r="AH555" s="6" t="s">
        <v>50</v>
      </c>
      <c r="AI555" s="3" t="s">
        <v>1579</v>
      </c>
      <c r="AJ555" s="3" t="s">
        <v>1948</v>
      </c>
      <c r="AK555" s="3" t="s">
        <v>48</v>
      </c>
    </row>
    <row r="556" spans="1:37" ht="15">
      <c r="A556" s="3">
        <v>716</v>
      </c>
      <c r="B556" s="3">
        <v>488</v>
      </c>
      <c r="C556" s="3" t="s">
        <v>1941</v>
      </c>
      <c r="D556" s="3" t="s">
        <v>1942</v>
      </c>
      <c r="E556" s="3" t="s">
        <v>39</v>
      </c>
      <c r="F556" s="3">
        <v>41</v>
      </c>
      <c r="G556" s="3" t="s">
        <v>40</v>
      </c>
      <c r="H556" s="3" t="s">
        <v>41</v>
      </c>
      <c r="I556" s="3" t="s">
        <v>53</v>
      </c>
      <c r="J556" s="3">
        <v>20000</v>
      </c>
      <c r="K556" s="15">
        <f t="shared" si="14"/>
        <v>20000</v>
      </c>
      <c r="L556" s="4">
        <v>36251</v>
      </c>
      <c r="M556" s="3" t="s">
        <v>42</v>
      </c>
      <c r="N556" s="3" t="s">
        <v>97</v>
      </c>
      <c r="O556" s="3" t="s">
        <v>41</v>
      </c>
      <c r="P556" s="7" t="s">
        <v>1958</v>
      </c>
      <c r="Q556" s="3" t="s">
        <v>1959</v>
      </c>
      <c r="R556" s="3"/>
      <c r="S556" s="3">
        <v>10</v>
      </c>
      <c r="T556" s="3">
        <v>6</v>
      </c>
      <c r="U556" s="3"/>
      <c r="V556" s="3"/>
      <c r="W556" s="3"/>
      <c r="X556" s="3">
        <v>60</v>
      </c>
      <c r="Y556" s="3"/>
      <c r="Z556" s="3" t="s">
        <v>46</v>
      </c>
      <c r="AA556" s="3"/>
      <c r="AB556" s="3" t="s">
        <v>48</v>
      </c>
      <c r="AC556" s="3"/>
      <c r="AD556" s="3" t="s">
        <v>1536</v>
      </c>
      <c r="AE556" s="3" t="s">
        <v>41</v>
      </c>
      <c r="AF556" s="3" t="s">
        <v>1960</v>
      </c>
      <c r="AG556" s="3"/>
      <c r="AH556" s="6" t="s">
        <v>50</v>
      </c>
      <c r="AI556" s="3"/>
      <c r="AJ556" s="3" t="s">
        <v>1948</v>
      </c>
      <c r="AK556" s="3" t="s">
        <v>48</v>
      </c>
    </row>
    <row r="557" spans="1:37" ht="15">
      <c r="A557" s="3">
        <v>716</v>
      </c>
      <c r="B557" s="3">
        <v>488</v>
      </c>
      <c r="C557" s="3" t="s">
        <v>1941</v>
      </c>
      <c r="D557" s="3" t="s">
        <v>1942</v>
      </c>
      <c r="E557" s="3" t="s">
        <v>39</v>
      </c>
      <c r="F557" s="3">
        <v>41</v>
      </c>
      <c r="G557" s="3" t="s">
        <v>40</v>
      </c>
      <c r="H557" s="3" t="s">
        <v>41</v>
      </c>
      <c r="I557" s="3" t="s">
        <v>53</v>
      </c>
      <c r="J557" s="3">
        <v>20000</v>
      </c>
      <c r="K557" s="15">
        <f t="shared" si="14"/>
        <v>20000</v>
      </c>
      <c r="L557" s="4">
        <v>36251</v>
      </c>
      <c r="M557" s="3" t="s">
        <v>42</v>
      </c>
      <c r="N557" s="3" t="s">
        <v>43</v>
      </c>
      <c r="O557" s="3" t="s">
        <v>41</v>
      </c>
      <c r="P557" s="7" t="s">
        <v>1958</v>
      </c>
      <c r="Q557" s="3" t="s">
        <v>1959</v>
      </c>
      <c r="R557" s="3"/>
      <c r="S557" s="3">
        <v>10</v>
      </c>
      <c r="T557" s="3">
        <v>6</v>
      </c>
      <c r="U557" s="3"/>
      <c r="V557" s="3"/>
      <c r="W557" s="3"/>
      <c r="X557" s="3">
        <v>60</v>
      </c>
      <c r="Y557" s="3"/>
      <c r="Z557" s="3" t="s">
        <v>46</v>
      </c>
      <c r="AA557" s="3"/>
      <c r="AB557" s="3" t="s">
        <v>48</v>
      </c>
      <c r="AC557" s="3"/>
      <c r="AD557" s="3" t="s">
        <v>1536</v>
      </c>
      <c r="AE557" s="3" t="s">
        <v>41</v>
      </c>
      <c r="AF557" s="3" t="s">
        <v>1960</v>
      </c>
      <c r="AG557" s="3"/>
      <c r="AH557" s="6" t="s">
        <v>50</v>
      </c>
      <c r="AI557" s="3"/>
      <c r="AJ557" s="3" t="s">
        <v>1948</v>
      </c>
      <c r="AK557" s="3" t="s">
        <v>48</v>
      </c>
    </row>
    <row r="558" spans="1:37" ht="15">
      <c r="A558" s="3">
        <v>716</v>
      </c>
      <c r="B558" s="3">
        <v>488</v>
      </c>
      <c r="C558" s="3" t="s">
        <v>1941</v>
      </c>
      <c r="D558" s="3" t="s">
        <v>1942</v>
      </c>
      <c r="E558" s="3" t="s">
        <v>39</v>
      </c>
      <c r="F558" s="3">
        <v>41</v>
      </c>
      <c r="G558" s="3" t="s">
        <v>40</v>
      </c>
      <c r="H558" s="3" t="s">
        <v>41</v>
      </c>
      <c r="I558" s="3" t="s">
        <v>53</v>
      </c>
      <c r="J558" s="3">
        <v>20000</v>
      </c>
      <c r="K558" s="15">
        <f t="shared" si="14"/>
        <v>20000</v>
      </c>
      <c r="L558" s="4">
        <v>36251</v>
      </c>
      <c r="M558" s="3" t="s">
        <v>42</v>
      </c>
      <c r="N558" s="3" t="s">
        <v>54</v>
      </c>
      <c r="O558" s="3" t="s">
        <v>41</v>
      </c>
      <c r="P558" s="7" t="s">
        <v>1958</v>
      </c>
      <c r="Q558" s="3" t="s">
        <v>1959</v>
      </c>
      <c r="R558" s="3"/>
      <c r="S558" s="3">
        <v>10</v>
      </c>
      <c r="T558" s="3">
        <v>6</v>
      </c>
      <c r="U558" s="3"/>
      <c r="V558" s="3"/>
      <c r="W558" s="3"/>
      <c r="X558" s="3">
        <v>60</v>
      </c>
      <c r="Y558" s="3"/>
      <c r="Z558" s="3" t="s">
        <v>46</v>
      </c>
      <c r="AA558" s="3"/>
      <c r="AB558" s="3" t="s">
        <v>48</v>
      </c>
      <c r="AC558" s="3"/>
      <c r="AD558" s="3" t="s">
        <v>1536</v>
      </c>
      <c r="AE558" s="3" t="s">
        <v>41</v>
      </c>
      <c r="AF558" s="3" t="s">
        <v>1960</v>
      </c>
      <c r="AG558" s="3"/>
      <c r="AH558" s="6" t="s">
        <v>50</v>
      </c>
      <c r="AI558" s="3"/>
      <c r="AJ558" s="3" t="s">
        <v>1948</v>
      </c>
      <c r="AK558" s="3" t="s">
        <v>48</v>
      </c>
    </row>
    <row r="559" spans="1:37" ht="15">
      <c r="A559" s="3">
        <v>720</v>
      </c>
      <c r="B559" s="3">
        <v>245</v>
      </c>
      <c r="C559" s="3" t="s">
        <v>1961</v>
      </c>
      <c r="D559" s="3" t="s">
        <v>1962</v>
      </c>
      <c r="E559" s="3" t="s">
        <v>357</v>
      </c>
      <c r="F559" s="3">
        <v>80000</v>
      </c>
      <c r="G559" s="3" t="s">
        <v>364</v>
      </c>
      <c r="H559" s="3" t="s">
        <v>48</v>
      </c>
      <c r="I559" s="3" t="s">
        <v>364</v>
      </c>
      <c r="J559" s="3">
        <v>80000</v>
      </c>
      <c r="K559" s="15">
        <f t="shared" si="14"/>
        <v>80000</v>
      </c>
      <c r="L559" s="4">
        <v>34912</v>
      </c>
      <c r="M559" s="3" t="s">
        <v>86</v>
      </c>
      <c r="N559" s="3" t="s">
        <v>489</v>
      </c>
      <c r="O559" s="3" t="s">
        <v>41</v>
      </c>
      <c r="P559" s="7" t="s">
        <v>1963</v>
      </c>
      <c r="Q559" s="3" t="s">
        <v>1964</v>
      </c>
      <c r="R559" s="3">
        <v>3</v>
      </c>
      <c r="S559" s="3">
        <v>10</v>
      </c>
      <c r="T559" s="3">
        <v>1</v>
      </c>
      <c r="U559" s="3">
        <v>1</v>
      </c>
      <c r="V559" s="3">
        <v>3</v>
      </c>
      <c r="W559" s="3"/>
      <c r="X559" s="3">
        <v>100</v>
      </c>
      <c r="Y559" s="3"/>
      <c r="Z559" s="3" t="s">
        <v>190</v>
      </c>
      <c r="AA559" s="3"/>
      <c r="AB559" s="3" t="s">
        <v>48</v>
      </c>
      <c r="AC559" s="3" t="s">
        <v>171</v>
      </c>
      <c r="AD559" s="3" t="s">
        <v>1965</v>
      </c>
      <c r="AE559" s="3" t="s">
        <v>41</v>
      </c>
      <c r="AF559" s="3" t="s">
        <v>107</v>
      </c>
      <c r="AG559" s="3"/>
      <c r="AH559" s="6" t="s">
        <v>50</v>
      </c>
      <c r="AI559" s="3" t="s">
        <v>1966</v>
      </c>
      <c r="AJ559" s="3" t="s">
        <v>1088</v>
      </c>
      <c r="AK559" s="3" t="s">
        <v>48</v>
      </c>
    </row>
    <row r="560" spans="1:37" ht="15">
      <c r="A560" s="3">
        <v>721</v>
      </c>
      <c r="B560" s="3" t="s">
        <v>2369</v>
      </c>
      <c r="C560" s="3" t="s">
        <v>2370</v>
      </c>
      <c r="D560" s="3" t="s">
        <v>2371</v>
      </c>
      <c r="E560" s="3" t="s">
        <v>357</v>
      </c>
      <c r="F560" s="3">
        <v>2000</v>
      </c>
      <c r="G560" s="3" t="s">
        <v>364</v>
      </c>
      <c r="H560" s="3" t="s">
        <v>48</v>
      </c>
      <c r="I560" s="3" t="s">
        <v>364</v>
      </c>
      <c r="J560" s="3">
        <v>2000</v>
      </c>
      <c r="K560" s="15">
        <f t="shared" si="14"/>
        <v>2000</v>
      </c>
      <c r="L560" s="4">
        <v>40960</v>
      </c>
      <c r="M560" s="3" t="s">
        <v>62</v>
      </c>
      <c r="N560" s="3" t="s">
        <v>274</v>
      </c>
      <c r="O560" s="3" t="s">
        <v>41</v>
      </c>
      <c r="P560" s="125" t="s">
        <v>761</v>
      </c>
      <c r="Q560" s="3" t="s">
        <v>2372</v>
      </c>
      <c r="R560" s="3">
        <v>3</v>
      </c>
      <c r="S560" s="3">
        <v>10</v>
      </c>
      <c r="T560" s="3"/>
      <c r="U560" s="3"/>
      <c r="V560" s="3">
        <v>3</v>
      </c>
      <c r="W560" s="3"/>
      <c r="X560" s="3">
        <v>100</v>
      </c>
      <c r="Y560" s="3"/>
      <c r="Z560" s="3" t="s">
        <v>190</v>
      </c>
      <c r="AA560" s="3"/>
      <c r="AB560" s="3" t="s">
        <v>48</v>
      </c>
      <c r="AC560" s="3" t="s">
        <v>124</v>
      </c>
      <c r="AD560" s="3" t="s">
        <v>370</v>
      </c>
      <c r="AE560" s="3" t="s">
        <v>41</v>
      </c>
      <c r="AF560" s="3" t="s">
        <v>107</v>
      </c>
      <c r="AG560" s="3"/>
      <c r="AH560" s="6" t="s">
        <v>50</v>
      </c>
      <c r="AI560" s="3"/>
      <c r="AJ560" s="3" t="s">
        <v>2373</v>
      </c>
      <c r="AK560" s="3" t="s">
        <v>41</v>
      </c>
    </row>
    <row r="561" spans="1:37" ht="15">
      <c r="A561" s="3">
        <v>721</v>
      </c>
      <c r="B561" s="3" t="s">
        <v>2369</v>
      </c>
      <c r="C561" s="3" t="s">
        <v>2370</v>
      </c>
      <c r="D561" s="3" t="s">
        <v>2371</v>
      </c>
      <c r="E561" s="3" t="s">
        <v>357</v>
      </c>
      <c r="F561" s="3">
        <v>2000</v>
      </c>
      <c r="G561" s="3" t="s">
        <v>364</v>
      </c>
      <c r="H561" s="3" t="s">
        <v>48</v>
      </c>
      <c r="I561" s="3" t="s">
        <v>364</v>
      </c>
      <c r="J561" s="3">
        <v>2000</v>
      </c>
      <c r="K561" s="15">
        <f t="shared" si="14"/>
        <v>2000</v>
      </c>
      <c r="L561" s="4">
        <v>40960</v>
      </c>
      <c r="M561" s="3" t="s">
        <v>62</v>
      </c>
      <c r="N561" s="3" t="s">
        <v>97</v>
      </c>
      <c r="O561" s="3" t="s">
        <v>41</v>
      </c>
      <c r="P561" s="125" t="s">
        <v>761</v>
      </c>
      <c r="Q561" s="3" t="s">
        <v>2374</v>
      </c>
      <c r="R561" s="3">
        <v>3</v>
      </c>
      <c r="S561" s="3">
        <v>10</v>
      </c>
      <c r="T561" s="3"/>
      <c r="U561" s="3"/>
      <c r="V561" s="3">
        <v>3</v>
      </c>
      <c r="W561" s="3"/>
      <c r="X561" s="3">
        <v>100</v>
      </c>
      <c r="Y561" s="3"/>
      <c r="Z561" s="3" t="s">
        <v>190</v>
      </c>
      <c r="AA561" s="3"/>
      <c r="AB561" s="3" t="s">
        <v>48</v>
      </c>
      <c r="AC561" s="3" t="s">
        <v>124</v>
      </c>
      <c r="AD561" s="3" t="s">
        <v>370</v>
      </c>
      <c r="AE561" s="3" t="s">
        <v>41</v>
      </c>
      <c r="AF561" s="3" t="s">
        <v>107</v>
      </c>
      <c r="AG561" s="3"/>
      <c r="AH561" s="6" t="s">
        <v>50</v>
      </c>
      <c r="AI561" s="3"/>
      <c r="AJ561" s="3" t="s">
        <v>2373</v>
      </c>
      <c r="AK561" s="3" t="s">
        <v>41</v>
      </c>
    </row>
    <row r="562" spans="1:37" ht="15">
      <c r="A562" s="3">
        <v>727</v>
      </c>
      <c r="B562" s="3">
        <v>599</v>
      </c>
      <c r="C562" s="3" t="s">
        <v>1967</v>
      </c>
      <c r="D562" s="3" t="s">
        <v>1968</v>
      </c>
      <c r="E562" s="3" t="s">
        <v>357</v>
      </c>
      <c r="F562" s="3">
        <v>0.1</v>
      </c>
      <c r="G562" s="3" t="s">
        <v>40</v>
      </c>
      <c r="H562" s="3" t="s">
        <v>48</v>
      </c>
      <c r="I562" s="3" t="s">
        <v>40</v>
      </c>
      <c r="J562" s="3">
        <v>0.1</v>
      </c>
      <c r="K562" s="15">
        <f t="shared" si="14"/>
        <v>0.1</v>
      </c>
      <c r="L562" s="4">
        <v>35674</v>
      </c>
      <c r="M562" s="3" t="s">
        <v>86</v>
      </c>
      <c r="N562" s="3" t="s">
        <v>43</v>
      </c>
      <c r="O562" s="3" t="s">
        <v>41</v>
      </c>
      <c r="P562" s="7" t="s">
        <v>1969</v>
      </c>
      <c r="Q562" s="3" t="s">
        <v>1970</v>
      </c>
      <c r="R562" s="3">
        <v>3</v>
      </c>
      <c r="S562" s="3">
        <v>10</v>
      </c>
      <c r="T562" s="3">
        <v>3</v>
      </c>
      <c r="U562" s="3">
        <v>1</v>
      </c>
      <c r="V562" s="3">
        <v>1</v>
      </c>
      <c r="W562" s="3"/>
      <c r="X562" s="3">
        <v>90</v>
      </c>
      <c r="Y562" s="3"/>
      <c r="Z562" s="3" t="s">
        <v>46</v>
      </c>
      <c r="AA562" s="3"/>
      <c r="AB562" s="3" t="s">
        <v>41</v>
      </c>
      <c r="AC562" s="3" t="s">
        <v>1971</v>
      </c>
      <c r="AD562" s="3" t="s">
        <v>445</v>
      </c>
      <c r="AE562" s="3" t="s">
        <v>48</v>
      </c>
      <c r="AF562" s="3" t="s">
        <v>1972</v>
      </c>
      <c r="AG562" s="3"/>
      <c r="AH562" s="6" t="s">
        <v>50</v>
      </c>
      <c r="AI562" s="3" t="s">
        <v>187</v>
      </c>
      <c r="AJ562" s="3" t="s">
        <v>1088</v>
      </c>
      <c r="AK562" s="3" t="s">
        <v>48</v>
      </c>
    </row>
    <row r="563" spans="1:37" ht="15">
      <c r="A563" s="3">
        <v>727</v>
      </c>
      <c r="B563" s="3">
        <v>599</v>
      </c>
      <c r="C563" s="3" t="s">
        <v>1967</v>
      </c>
      <c r="D563" s="3" t="s">
        <v>1968</v>
      </c>
      <c r="E563" s="3" t="s">
        <v>39</v>
      </c>
      <c r="F563" s="3">
        <v>10</v>
      </c>
      <c r="G563" s="3" t="s">
        <v>40</v>
      </c>
      <c r="H563" s="3" t="s">
        <v>48</v>
      </c>
      <c r="I563" s="3" t="s">
        <v>40</v>
      </c>
      <c r="J563" s="3">
        <v>10</v>
      </c>
      <c r="K563" s="15">
        <f t="shared" si="14"/>
        <v>10</v>
      </c>
      <c r="L563" s="4">
        <v>35674</v>
      </c>
      <c r="M563" s="3" t="s">
        <v>86</v>
      </c>
      <c r="N563" s="3" t="s">
        <v>43</v>
      </c>
      <c r="O563" s="3" t="s">
        <v>41</v>
      </c>
      <c r="P563" s="7" t="s">
        <v>1973</v>
      </c>
      <c r="Q563" s="3" t="s">
        <v>1974</v>
      </c>
      <c r="R563" s="3">
        <v>3</v>
      </c>
      <c r="S563" s="3">
        <v>10</v>
      </c>
      <c r="T563" s="3">
        <v>3</v>
      </c>
      <c r="U563" s="3">
        <v>1</v>
      </c>
      <c r="V563" s="3">
        <v>1</v>
      </c>
      <c r="W563" s="3"/>
      <c r="X563" s="3">
        <v>90</v>
      </c>
      <c r="Y563" s="3"/>
      <c r="Z563" s="3" t="s">
        <v>46</v>
      </c>
      <c r="AA563" s="3"/>
      <c r="AB563" s="3" t="s">
        <v>41</v>
      </c>
      <c r="AC563" s="3" t="s">
        <v>1975</v>
      </c>
      <c r="AD563" s="3" t="s">
        <v>310</v>
      </c>
      <c r="AE563" s="3" t="s">
        <v>48</v>
      </c>
      <c r="AF563" s="23" t="s">
        <v>1972</v>
      </c>
      <c r="AG563" s="3" t="s">
        <v>338</v>
      </c>
      <c r="AH563" s="6" t="s">
        <v>50</v>
      </c>
      <c r="AI563" s="3" t="s">
        <v>1358</v>
      </c>
      <c r="AJ563" s="3" t="s">
        <v>1088</v>
      </c>
      <c r="AK563" s="3" t="s">
        <v>48</v>
      </c>
    </row>
    <row r="564" spans="1:37" ht="15">
      <c r="A564" s="3">
        <v>728</v>
      </c>
      <c r="B564" s="3">
        <v>600</v>
      </c>
      <c r="C564" s="3" t="s">
        <v>594</v>
      </c>
      <c r="D564" s="3" t="s">
        <v>595</v>
      </c>
      <c r="E564" s="3" t="s">
        <v>357</v>
      </c>
      <c r="F564" s="3">
        <v>3800</v>
      </c>
      <c r="G564" s="3" t="s">
        <v>40</v>
      </c>
      <c r="H564" s="3" t="s">
        <v>41</v>
      </c>
      <c r="I564" s="3" t="s">
        <v>364</v>
      </c>
      <c r="J564" s="3">
        <v>5000</v>
      </c>
      <c r="K564" s="15">
        <f t="shared" si="14"/>
        <v>5000</v>
      </c>
      <c r="L564" s="4">
        <v>38618</v>
      </c>
      <c r="M564" s="3" t="s">
        <v>42</v>
      </c>
      <c r="N564" s="3" t="s">
        <v>97</v>
      </c>
      <c r="O564" s="3" t="s">
        <v>41</v>
      </c>
      <c r="P564" s="7" t="s">
        <v>596</v>
      </c>
      <c r="Q564" s="3" t="s">
        <v>597</v>
      </c>
      <c r="R564" s="3">
        <v>1</v>
      </c>
      <c r="S564" s="3">
        <v>10</v>
      </c>
      <c r="T564" s="3">
        <v>1</v>
      </c>
      <c r="U564" s="3">
        <v>1</v>
      </c>
      <c r="V564" s="3">
        <v>1</v>
      </c>
      <c r="W564" s="3"/>
      <c r="X564" s="3">
        <v>10</v>
      </c>
      <c r="Y564" s="3"/>
      <c r="Z564" s="3" t="s">
        <v>65</v>
      </c>
      <c r="AA564" s="3" t="s">
        <v>598</v>
      </c>
      <c r="AB564" s="3" t="s">
        <v>48</v>
      </c>
      <c r="AC564" s="3"/>
      <c r="AD564" s="3" t="s">
        <v>599</v>
      </c>
      <c r="AE564" s="3" t="s">
        <v>41</v>
      </c>
      <c r="AF564" s="3" t="s">
        <v>417</v>
      </c>
      <c r="AG564" s="3" t="s">
        <v>600</v>
      </c>
      <c r="AH564" s="6" t="s">
        <v>50</v>
      </c>
      <c r="AI564" s="3" t="s">
        <v>43</v>
      </c>
      <c r="AJ564" s="3" t="s">
        <v>601</v>
      </c>
      <c r="AK564" s="3" t="s">
        <v>41</v>
      </c>
    </row>
    <row r="565" spans="1:37" ht="15">
      <c r="A565" s="3">
        <v>728</v>
      </c>
      <c r="B565" s="3">
        <v>600</v>
      </c>
      <c r="C565" s="3" t="s">
        <v>594</v>
      </c>
      <c r="D565" s="3" t="s">
        <v>595</v>
      </c>
      <c r="E565" s="3" t="s">
        <v>357</v>
      </c>
      <c r="F565" s="3">
        <v>3800</v>
      </c>
      <c r="G565" s="3" t="s">
        <v>40</v>
      </c>
      <c r="H565" s="3" t="s">
        <v>41</v>
      </c>
      <c r="I565" s="3" t="s">
        <v>53</v>
      </c>
      <c r="J565" s="3">
        <v>420</v>
      </c>
      <c r="K565" s="15">
        <f t="shared" si="14"/>
        <v>420</v>
      </c>
      <c r="L565" s="4">
        <v>44044</v>
      </c>
      <c r="M565" s="3" t="s">
        <v>42</v>
      </c>
      <c r="N565" s="3" t="s">
        <v>97</v>
      </c>
      <c r="O565" s="3" t="s">
        <v>41</v>
      </c>
      <c r="P565" s="7" t="s">
        <v>602</v>
      </c>
      <c r="Q565" s="3" t="s">
        <v>603</v>
      </c>
      <c r="R565" s="3"/>
      <c r="S565" s="3">
        <v>39</v>
      </c>
      <c r="T565" s="3"/>
      <c r="U565" s="3"/>
      <c r="V565" s="3"/>
      <c r="W565" s="3"/>
      <c r="X565" s="3">
        <v>39</v>
      </c>
      <c r="Y565" s="3" t="s">
        <v>604</v>
      </c>
      <c r="Z565" s="3" t="s">
        <v>123</v>
      </c>
      <c r="AA565" s="3"/>
      <c r="AB565" s="3" t="s">
        <v>48</v>
      </c>
      <c r="AC565" s="3"/>
      <c r="AD565" s="3" t="s">
        <v>605</v>
      </c>
      <c r="AE565" s="3" t="s">
        <v>41</v>
      </c>
      <c r="AF565" s="3" t="s">
        <v>417</v>
      </c>
      <c r="AG565" s="3"/>
      <c r="AH565" s="6" t="s">
        <v>50</v>
      </c>
      <c r="AI565" s="3"/>
      <c r="AJ565" s="3" t="s">
        <v>601</v>
      </c>
      <c r="AK565" s="3" t="s">
        <v>41</v>
      </c>
    </row>
    <row r="566" spans="1:37" ht="15">
      <c r="A566" s="3">
        <v>728</v>
      </c>
      <c r="B566" s="3">
        <v>600</v>
      </c>
      <c r="C566" s="3" t="s">
        <v>594</v>
      </c>
      <c r="D566" s="3" t="s">
        <v>595</v>
      </c>
      <c r="E566" s="3" t="s">
        <v>357</v>
      </c>
      <c r="F566" s="3">
        <v>3800</v>
      </c>
      <c r="G566" s="3" t="s">
        <v>40</v>
      </c>
      <c r="H566" s="3" t="s">
        <v>41</v>
      </c>
      <c r="I566" s="3" t="s">
        <v>40</v>
      </c>
      <c r="J566" s="3">
        <v>3800</v>
      </c>
      <c r="K566" s="15">
        <f t="shared" si="14"/>
        <v>3800</v>
      </c>
      <c r="L566" s="4">
        <v>42887</v>
      </c>
      <c r="M566" s="3" t="s">
        <v>42</v>
      </c>
      <c r="N566" s="3" t="s">
        <v>97</v>
      </c>
      <c r="O566" s="3" t="s">
        <v>41</v>
      </c>
      <c r="P566" s="7" t="s">
        <v>606</v>
      </c>
      <c r="Q566" s="3" t="s">
        <v>607</v>
      </c>
      <c r="R566" s="3"/>
      <c r="S566" s="3">
        <v>10</v>
      </c>
      <c r="T566" s="3"/>
      <c r="U566" s="3"/>
      <c r="V566" s="3"/>
      <c r="W566" s="3"/>
      <c r="X566" s="3">
        <v>10</v>
      </c>
      <c r="Y566" s="3"/>
      <c r="Z566" s="3" t="s">
        <v>65</v>
      </c>
      <c r="AA566" s="3"/>
      <c r="AB566" s="3" t="s">
        <v>48</v>
      </c>
      <c r="AC566" s="3"/>
      <c r="AD566" s="3" t="s">
        <v>608</v>
      </c>
      <c r="AE566" s="3" t="s">
        <v>41</v>
      </c>
      <c r="AF566" s="3" t="s">
        <v>158</v>
      </c>
      <c r="AG566" s="3"/>
      <c r="AH566" s="6" t="s">
        <v>50</v>
      </c>
      <c r="AI566" s="3"/>
      <c r="AJ566" s="3" t="s">
        <v>601</v>
      </c>
      <c r="AK566" s="3" t="s">
        <v>41</v>
      </c>
    </row>
    <row r="567" spans="1:37" ht="15">
      <c r="A567" s="3">
        <v>728</v>
      </c>
      <c r="B567" s="3">
        <v>600</v>
      </c>
      <c r="C567" s="3" t="s">
        <v>594</v>
      </c>
      <c r="D567" s="3" t="s">
        <v>595</v>
      </c>
      <c r="E567" s="3" t="s">
        <v>39</v>
      </c>
      <c r="F567" s="3">
        <v>7500</v>
      </c>
      <c r="G567" s="3" t="s">
        <v>40</v>
      </c>
      <c r="H567" s="3" t="s">
        <v>41</v>
      </c>
      <c r="I567" s="3" t="s">
        <v>40</v>
      </c>
      <c r="J567" s="3">
        <v>7500</v>
      </c>
      <c r="K567" s="15">
        <f t="shared" si="14"/>
        <v>7500</v>
      </c>
      <c r="L567" s="4">
        <v>42887</v>
      </c>
      <c r="M567" s="3" t="s">
        <v>42</v>
      </c>
      <c r="N567" s="3" t="s">
        <v>97</v>
      </c>
      <c r="O567" s="3" t="s">
        <v>41</v>
      </c>
      <c r="P567" s="7" t="s">
        <v>1976</v>
      </c>
      <c r="Q567" s="3" t="s">
        <v>1977</v>
      </c>
      <c r="R567" s="3">
        <v>1</v>
      </c>
      <c r="S567" s="3">
        <v>3</v>
      </c>
      <c r="T567" s="3">
        <v>3</v>
      </c>
      <c r="U567" s="3">
        <v>1</v>
      </c>
      <c r="V567" s="3">
        <v>1</v>
      </c>
      <c r="W567" s="3"/>
      <c r="X567" s="3">
        <v>9</v>
      </c>
      <c r="Y567" s="3" t="s">
        <v>1978</v>
      </c>
      <c r="Z567" s="3" t="s">
        <v>46</v>
      </c>
      <c r="AA567" s="3"/>
      <c r="AB567" s="3" t="s">
        <v>48</v>
      </c>
      <c r="AC567" s="3"/>
      <c r="AD567" s="3" t="s">
        <v>1979</v>
      </c>
      <c r="AE567" s="3" t="s">
        <v>48</v>
      </c>
      <c r="AF567" s="3" t="s">
        <v>1980</v>
      </c>
      <c r="AG567" s="3" t="s">
        <v>1981</v>
      </c>
      <c r="AH567" s="6" t="s">
        <v>50</v>
      </c>
      <c r="AI567" s="3" t="s">
        <v>1982</v>
      </c>
      <c r="AJ567" s="3" t="s">
        <v>601</v>
      </c>
      <c r="AK567" s="3" t="s">
        <v>48</v>
      </c>
    </row>
    <row r="568" spans="1:37" ht="15">
      <c r="A568" s="3">
        <v>728</v>
      </c>
      <c r="B568" s="3">
        <v>600</v>
      </c>
      <c r="C568" s="3" t="s">
        <v>594</v>
      </c>
      <c r="D568" s="3" t="s">
        <v>595</v>
      </c>
      <c r="E568" s="3" t="s">
        <v>39</v>
      </c>
      <c r="F568" s="3">
        <v>7500</v>
      </c>
      <c r="G568" s="3" t="s">
        <v>40</v>
      </c>
      <c r="H568" s="3" t="s">
        <v>41</v>
      </c>
      <c r="I568" s="3" t="s">
        <v>53</v>
      </c>
      <c r="J568" s="3">
        <v>5000</v>
      </c>
      <c r="K568" s="15">
        <f t="shared" si="14"/>
        <v>5000</v>
      </c>
      <c r="L568" s="4">
        <v>44044</v>
      </c>
      <c r="M568" s="3" t="s">
        <v>42</v>
      </c>
      <c r="N568" s="3" t="s">
        <v>97</v>
      </c>
      <c r="O568" s="3" t="s">
        <v>41</v>
      </c>
      <c r="P568" s="7" t="s">
        <v>1983</v>
      </c>
      <c r="Q568" s="3" t="s">
        <v>1984</v>
      </c>
      <c r="R568" s="3"/>
      <c r="S568" s="3">
        <v>30</v>
      </c>
      <c r="T568" s="3"/>
      <c r="U568" s="3"/>
      <c r="V568" s="3"/>
      <c r="W568" s="3"/>
      <c r="X568" s="3">
        <v>30</v>
      </c>
      <c r="Y568" s="3" t="s">
        <v>1985</v>
      </c>
      <c r="Z568" s="3" t="s">
        <v>65</v>
      </c>
      <c r="AA568" s="3"/>
      <c r="AB568" s="3" t="s">
        <v>48</v>
      </c>
      <c r="AC568" s="3"/>
      <c r="AD568" s="3" t="s">
        <v>133</v>
      </c>
      <c r="AE568" s="3" t="s">
        <v>48</v>
      </c>
      <c r="AF568" s="3" t="s">
        <v>1986</v>
      </c>
      <c r="AG568" s="3"/>
      <c r="AH568" s="6" t="s">
        <v>50</v>
      </c>
      <c r="AI568" s="3"/>
      <c r="AJ568" s="3" t="s">
        <v>601</v>
      </c>
      <c r="AK568" s="3" t="s">
        <v>48</v>
      </c>
    </row>
    <row r="569" spans="1:37" ht="15">
      <c r="A569" s="3">
        <v>728</v>
      </c>
      <c r="B569" s="3">
        <v>600</v>
      </c>
      <c r="C569" s="3" t="s">
        <v>594</v>
      </c>
      <c r="D569" s="3" t="s">
        <v>595</v>
      </c>
      <c r="E569" s="3" t="s">
        <v>39</v>
      </c>
      <c r="F569" s="3">
        <v>7500</v>
      </c>
      <c r="G569" s="3" t="s">
        <v>40</v>
      </c>
      <c r="H569" s="3" t="s">
        <v>41</v>
      </c>
      <c r="I569" s="3" t="s">
        <v>40</v>
      </c>
      <c r="J569" s="3">
        <v>7500</v>
      </c>
      <c r="K569" s="15">
        <f t="shared" si="14"/>
        <v>7500</v>
      </c>
      <c r="L569" s="4">
        <v>42887</v>
      </c>
      <c r="M569" s="3" t="s">
        <v>42</v>
      </c>
      <c r="N569" s="3" t="s">
        <v>54</v>
      </c>
      <c r="O569" s="3" t="s">
        <v>41</v>
      </c>
      <c r="P569" s="7" t="s">
        <v>1976</v>
      </c>
      <c r="Q569" s="3" t="s">
        <v>1977</v>
      </c>
      <c r="R569" s="3">
        <v>1</v>
      </c>
      <c r="S569" s="3">
        <v>3</v>
      </c>
      <c r="T569" s="3">
        <v>3</v>
      </c>
      <c r="U569" s="3">
        <v>1</v>
      </c>
      <c r="V569" s="3">
        <v>1</v>
      </c>
      <c r="W569" s="3"/>
      <c r="X569" s="3">
        <v>9</v>
      </c>
      <c r="Y569" s="3" t="s">
        <v>1978</v>
      </c>
      <c r="Z569" s="3" t="s">
        <v>46</v>
      </c>
      <c r="AA569" s="3"/>
      <c r="AB569" s="3" t="s">
        <v>48</v>
      </c>
      <c r="AC569" s="3"/>
      <c r="AD569" s="3" t="s">
        <v>1979</v>
      </c>
      <c r="AE569" s="3" t="s">
        <v>48</v>
      </c>
      <c r="AF569" s="3" t="s">
        <v>1980</v>
      </c>
      <c r="AG569" s="3" t="s">
        <v>1981</v>
      </c>
      <c r="AH569" s="6" t="s">
        <v>50</v>
      </c>
      <c r="AI569" s="3"/>
      <c r="AJ569" s="3" t="s">
        <v>601</v>
      </c>
      <c r="AK569" s="3" t="s">
        <v>48</v>
      </c>
    </row>
    <row r="570" spans="1:37" ht="15">
      <c r="A570" s="3">
        <v>728</v>
      </c>
      <c r="B570" s="3">
        <v>600</v>
      </c>
      <c r="C570" s="3" t="s">
        <v>594</v>
      </c>
      <c r="D570" s="3" t="s">
        <v>595</v>
      </c>
      <c r="E570" s="3" t="s">
        <v>39</v>
      </c>
      <c r="F570" s="3">
        <v>7500</v>
      </c>
      <c r="G570" s="3" t="s">
        <v>40</v>
      </c>
      <c r="H570" s="3" t="s">
        <v>41</v>
      </c>
      <c r="I570" s="3" t="s">
        <v>40</v>
      </c>
      <c r="J570" s="3">
        <v>7500</v>
      </c>
      <c r="K570" s="15">
        <f t="shared" si="14"/>
        <v>7500</v>
      </c>
      <c r="L570" s="4">
        <v>42887</v>
      </c>
      <c r="M570" s="3" t="s">
        <v>42</v>
      </c>
      <c r="N570" s="3" t="s">
        <v>43</v>
      </c>
      <c r="O570" s="3" t="s">
        <v>41</v>
      </c>
      <c r="P570" s="7" t="s">
        <v>1976</v>
      </c>
      <c r="Q570" s="3" t="s">
        <v>1977</v>
      </c>
      <c r="R570" s="3">
        <v>1</v>
      </c>
      <c r="S570" s="3">
        <v>3</v>
      </c>
      <c r="T570" s="3">
        <v>3</v>
      </c>
      <c r="U570" s="3">
        <v>1</v>
      </c>
      <c r="V570" s="3">
        <v>1</v>
      </c>
      <c r="W570" s="3"/>
      <c r="X570" s="3">
        <v>9</v>
      </c>
      <c r="Y570" s="3" t="s">
        <v>1978</v>
      </c>
      <c r="Z570" s="3" t="s">
        <v>46</v>
      </c>
      <c r="AA570" s="3"/>
      <c r="AB570" s="3" t="s">
        <v>48</v>
      </c>
      <c r="AC570" s="3"/>
      <c r="AD570" s="3" t="s">
        <v>1979</v>
      </c>
      <c r="AE570" s="3" t="s">
        <v>48</v>
      </c>
      <c r="AF570" s="3" t="s">
        <v>1980</v>
      </c>
      <c r="AG570" s="3" t="s">
        <v>1981</v>
      </c>
      <c r="AH570" s="6" t="s">
        <v>50</v>
      </c>
      <c r="AI570" s="3"/>
      <c r="AJ570" s="3" t="s">
        <v>601</v>
      </c>
      <c r="AK570" s="3" t="s">
        <v>48</v>
      </c>
    </row>
    <row r="571" spans="1:37" ht="15">
      <c r="A571" s="3">
        <v>729</v>
      </c>
      <c r="B571" s="3">
        <v>601</v>
      </c>
      <c r="C571" s="3" t="s">
        <v>1987</v>
      </c>
      <c r="D571" s="3" t="s">
        <v>1988</v>
      </c>
      <c r="E571" s="3" t="s">
        <v>357</v>
      </c>
      <c r="F571" s="3">
        <v>2.1000000000000001E-2</v>
      </c>
      <c r="G571" s="3" t="s">
        <v>40</v>
      </c>
      <c r="H571" s="3" t="s">
        <v>41</v>
      </c>
      <c r="I571" s="3" t="s">
        <v>40</v>
      </c>
      <c r="J571" s="3">
        <v>2.1000000000000001E-2</v>
      </c>
      <c r="K571" s="15">
        <f t="shared" si="14"/>
        <v>2.1000000000000001E-2</v>
      </c>
      <c r="L571" s="4">
        <v>43252</v>
      </c>
      <c r="M571" s="3" t="s">
        <v>42</v>
      </c>
      <c r="N571" s="3" t="s">
        <v>43</v>
      </c>
      <c r="O571" s="3" t="s">
        <v>41</v>
      </c>
      <c r="P571" s="7" t="s">
        <v>1989</v>
      </c>
      <c r="Q571" s="3" t="s">
        <v>1990</v>
      </c>
      <c r="R571" s="3">
        <v>1</v>
      </c>
      <c r="S571" s="3">
        <v>10</v>
      </c>
      <c r="T571" s="3">
        <v>10</v>
      </c>
      <c r="U571" s="3">
        <v>1</v>
      </c>
      <c r="V571" s="3">
        <v>1</v>
      </c>
      <c r="W571" s="3"/>
      <c r="X571" s="3">
        <v>100</v>
      </c>
      <c r="Y571" s="3"/>
      <c r="Z571" s="3" t="s">
        <v>46</v>
      </c>
      <c r="AA571" s="3"/>
      <c r="AB571" s="3" t="s">
        <v>48</v>
      </c>
      <c r="AC571" s="3"/>
      <c r="AD571" s="3" t="s">
        <v>1991</v>
      </c>
      <c r="AE571" s="3" t="s">
        <v>41</v>
      </c>
      <c r="AF571" s="3" t="s">
        <v>158</v>
      </c>
      <c r="AG571" s="3"/>
      <c r="AH571" s="6" t="s">
        <v>50</v>
      </c>
      <c r="AI571" s="3" t="s">
        <v>187</v>
      </c>
      <c r="AJ571" s="3" t="s">
        <v>1992</v>
      </c>
      <c r="AK571" s="3" t="s">
        <v>48</v>
      </c>
    </row>
    <row r="572" spans="1:37" ht="15">
      <c r="A572" s="3">
        <v>729</v>
      </c>
      <c r="B572" s="3">
        <v>601</v>
      </c>
      <c r="C572" s="3" t="s">
        <v>1987</v>
      </c>
      <c r="D572" s="3" t="s">
        <v>1988</v>
      </c>
      <c r="E572" s="3" t="s">
        <v>357</v>
      </c>
      <c r="F572" s="3">
        <v>2.1000000000000001E-2</v>
      </c>
      <c r="G572" s="3" t="s">
        <v>40</v>
      </c>
      <c r="H572" s="3" t="s">
        <v>41</v>
      </c>
      <c r="I572" s="3" t="s">
        <v>364</v>
      </c>
      <c r="J572" s="3">
        <v>7.0000000000000007E-2</v>
      </c>
      <c r="K572" s="15">
        <f t="shared" si="14"/>
        <v>7.0000000000000007E-2</v>
      </c>
      <c r="L572" s="4">
        <v>34943</v>
      </c>
      <c r="M572" s="3" t="s">
        <v>42</v>
      </c>
      <c r="N572" s="3" t="s">
        <v>43</v>
      </c>
      <c r="O572" s="3" t="s">
        <v>41</v>
      </c>
      <c r="P572" s="7" t="s">
        <v>1993</v>
      </c>
      <c r="Q572" s="3" t="s">
        <v>1994</v>
      </c>
      <c r="R572" s="3"/>
      <c r="S572" s="3">
        <v>10</v>
      </c>
      <c r="T572" s="3"/>
      <c r="U572" s="3" t="s">
        <v>374</v>
      </c>
      <c r="V572" s="3" t="s">
        <v>374</v>
      </c>
      <c r="W572" s="3">
        <v>3</v>
      </c>
      <c r="X572" s="3">
        <v>30</v>
      </c>
      <c r="Y572" s="3"/>
      <c r="Z572" s="3" t="s">
        <v>65</v>
      </c>
      <c r="AA572" s="3"/>
      <c r="AB572" s="3" t="s">
        <v>48</v>
      </c>
      <c r="AC572" s="3"/>
      <c r="AD572" s="3" t="s">
        <v>1995</v>
      </c>
      <c r="AE572" s="3" t="s">
        <v>41</v>
      </c>
      <c r="AF572" s="3" t="s">
        <v>417</v>
      </c>
      <c r="AG572" s="3"/>
      <c r="AH572" s="6" t="s">
        <v>50</v>
      </c>
      <c r="AI572" s="3"/>
      <c r="AJ572" s="3" t="s">
        <v>1992</v>
      </c>
      <c r="AK572" s="3" t="s">
        <v>48</v>
      </c>
    </row>
    <row r="573" spans="1:37" ht="15">
      <c r="A573" s="3">
        <v>729</v>
      </c>
      <c r="B573" s="3">
        <v>601</v>
      </c>
      <c r="C573" s="3" t="s">
        <v>1987</v>
      </c>
      <c r="D573" s="3" t="s">
        <v>1988</v>
      </c>
      <c r="E573" s="3" t="s">
        <v>357</v>
      </c>
      <c r="F573" s="3">
        <v>2.1000000000000001E-2</v>
      </c>
      <c r="G573" s="3" t="s">
        <v>40</v>
      </c>
      <c r="H573" s="3" t="s">
        <v>41</v>
      </c>
      <c r="I573" s="3" t="s">
        <v>53</v>
      </c>
      <c r="J573" s="3">
        <v>8.0000000000000002E-3</v>
      </c>
      <c r="K573" s="15">
        <f t="shared" si="14"/>
        <v>8.0000000000000002E-3</v>
      </c>
      <c r="L573" s="4">
        <v>42430</v>
      </c>
      <c r="M573" s="3" t="s">
        <v>42</v>
      </c>
      <c r="N573" s="3" t="s">
        <v>43</v>
      </c>
      <c r="O573" s="3" t="s">
        <v>41</v>
      </c>
      <c r="P573" s="7" t="s">
        <v>1993</v>
      </c>
      <c r="Q573" s="3" t="s">
        <v>1996</v>
      </c>
      <c r="R573" s="3"/>
      <c r="S573" s="3">
        <v>100</v>
      </c>
      <c r="T573" s="3"/>
      <c r="U573" s="3">
        <v>3</v>
      </c>
      <c r="V573" s="3"/>
      <c r="W573" s="3"/>
      <c r="X573" s="3">
        <v>300</v>
      </c>
      <c r="Y573" s="3" t="s">
        <v>1997</v>
      </c>
      <c r="Z573" s="3" t="s">
        <v>65</v>
      </c>
      <c r="AA573" s="3"/>
      <c r="AB573" s="3" t="s">
        <v>48</v>
      </c>
      <c r="AC573" s="3"/>
      <c r="AD573" s="3" t="s">
        <v>1995</v>
      </c>
      <c r="AE573" s="3" t="s">
        <v>41</v>
      </c>
      <c r="AF573" s="3" t="s">
        <v>417</v>
      </c>
      <c r="AG573" s="3"/>
      <c r="AH573" s="6" t="s">
        <v>50</v>
      </c>
      <c r="AI573" s="3"/>
      <c r="AJ573" s="3" t="s">
        <v>1992</v>
      </c>
      <c r="AK573" s="3" t="s">
        <v>48</v>
      </c>
    </row>
    <row r="574" spans="1:37" ht="15">
      <c r="A574" s="3">
        <v>729</v>
      </c>
      <c r="B574" s="3">
        <v>601</v>
      </c>
      <c r="C574" s="3" t="s">
        <v>1987</v>
      </c>
      <c r="D574" s="3" t="s">
        <v>1988</v>
      </c>
      <c r="E574" s="3" t="s">
        <v>39</v>
      </c>
      <c r="F574" s="3">
        <v>7.0999999999999994E-2</v>
      </c>
      <c r="G574" s="3" t="s">
        <v>40</v>
      </c>
      <c r="H574" s="3" t="s">
        <v>41</v>
      </c>
      <c r="I574" s="3" t="s">
        <v>40</v>
      </c>
      <c r="J574" s="3">
        <v>7.0999999999999994E-2</v>
      </c>
      <c r="K574" s="15">
        <f t="shared" si="14"/>
        <v>7.0999999999999994E-2</v>
      </c>
      <c r="L574" s="4">
        <v>43252</v>
      </c>
      <c r="M574" s="3" t="s">
        <v>42</v>
      </c>
      <c r="N574" s="3" t="s">
        <v>43</v>
      </c>
      <c r="O574" s="3" t="s">
        <v>41</v>
      </c>
      <c r="P574" s="7" t="s">
        <v>1998</v>
      </c>
      <c r="Q574" s="3" t="s">
        <v>1999</v>
      </c>
      <c r="R574" s="3">
        <v>1</v>
      </c>
      <c r="S574" s="3">
        <v>10</v>
      </c>
      <c r="T574" s="3">
        <v>10</v>
      </c>
      <c r="U574" s="3">
        <v>1</v>
      </c>
      <c r="V574" s="3">
        <v>1</v>
      </c>
      <c r="W574" s="3"/>
      <c r="X574" s="3">
        <v>100</v>
      </c>
      <c r="Y574" s="3"/>
      <c r="Z574" s="3" t="s">
        <v>46</v>
      </c>
      <c r="AA574" s="3"/>
      <c r="AB574" s="3" t="s">
        <v>48</v>
      </c>
      <c r="AC574" s="3"/>
      <c r="AD574" s="3" t="s">
        <v>133</v>
      </c>
      <c r="AE574" s="3" t="s">
        <v>41</v>
      </c>
      <c r="AF574" s="3" t="s">
        <v>277</v>
      </c>
      <c r="AG574" s="3"/>
      <c r="AH574" s="6" t="s">
        <v>50</v>
      </c>
      <c r="AI574" s="3"/>
      <c r="AJ574" s="3" t="s">
        <v>1992</v>
      </c>
      <c r="AK574" s="3" t="s">
        <v>48</v>
      </c>
    </row>
    <row r="575" spans="1:37" ht="15">
      <c r="A575" s="3">
        <v>729</v>
      </c>
      <c r="B575" s="3">
        <v>601</v>
      </c>
      <c r="C575" s="3" t="s">
        <v>1987</v>
      </c>
      <c r="D575" s="3" t="s">
        <v>1988</v>
      </c>
      <c r="E575" s="3" t="s">
        <v>39</v>
      </c>
      <c r="F575" s="3">
        <v>7.0999999999999994E-2</v>
      </c>
      <c r="G575" s="3" t="s">
        <v>40</v>
      </c>
      <c r="H575" s="3" t="s">
        <v>41</v>
      </c>
      <c r="I575" s="3" t="s">
        <v>53</v>
      </c>
      <c r="J575" s="3">
        <v>2</v>
      </c>
      <c r="K575" s="15">
        <f t="shared" si="14"/>
        <v>2</v>
      </c>
      <c r="L575" s="4">
        <v>42430</v>
      </c>
      <c r="M575" s="3" t="s">
        <v>42</v>
      </c>
      <c r="N575" s="3" t="s">
        <v>43</v>
      </c>
      <c r="O575" s="3" t="s">
        <v>41</v>
      </c>
      <c r="P575" s="7" t="s">
        <v>2000</v>
      </c>
      <c r="Q575" s="3" t="s">
        <v>2001</v>
      </c>
      <c r="R575" s="3"/>
      <c r="S575" s="3">
        <v>3</v>
      </c>
      <c r="T575" s="3">
        <v>10</v>
      </c>
      <c r="U575" s="3"/>
      <c r="V575" s="3"/>
      <c r="W575" s="3"/>
      <c r="X575" s="3">
        <v>30</v>
      </c>
      <c r="Y575" s="3" t="s">
        <v>2002</v>
      </c>
      <c r="Z575" s="3" t="s">
        <v>46</v>
      </c>
      <c r="AA575" s="3"/>
      <c r="AB575" s="3" t="s">
        <v>48</v>
      </c>
      <c r="AC575" s="3"/>
      <c r="AD575" s="3" t="s">
        <v>2003</v>
      </c>
      <c r="AE575" s="3" t="s">
        <v>48</v>
      </c>
      <c r="AF575" s="3"/>
      <c r="AG575" s="3"/>
      <c r="AH575" s="6" t="s">
        <v>50</v>
      </c>
      <c r="AI575" s="3"/>
      <c r="AJ575" s="3" t="s">
        <v>1992</v>
      </c>
      <c r="AK575" s="3" t="s">
        <v>48</v>
      </c>
    </row>
    <row r="576" spans="1:37" ht="15">
      <c r="A576" s="3">
        <v>736</v>
      </c>
      <c r="B576" s="3">
        <v>113</v>
      </c>
      <c r="C576" s="3" t="s">
        <v>2375</v>
      </c>
      <c r="D576" s="3" t="s">
        <v>2376</v>
      </c>
      <c r="E576" s="3" t="s">
        <v>357</v>
      </c>
      <c r="F576" s="3">
        <v>2</v>
      </c>
      <c r="G576" s="3" t="s">
        <v>371</v>
      </c>
      <c r="H576" s="3" t="s">
        <v>48</v>
      </c>
      <c r="I576" s="3" t="s">
        <v>371</v>
      </c>
      <c r="J576" s="3">
        <v>2</v>
      </c>
      <c r="K576" s="15">
        <f t="shared" si="14"/>
        <v>2</v>
      </c>
      <c r="L576" s="4">
        <v>39980</v>
      </c>
      <c r="M576" s="3" t="s">
        <v>62</v>
      </c>
      <c r="N576" s="3" t="s">
        <v>897</v>
      </c>
      <c r="O576" s="3" t="s">
        <v>41</v>
      </c>
      <c r="P576" s="125" t="s">
        <v>2377</v>
      </c>
      <c r="Q576" s="3" t="s">
        <v>2378</v>
      </c>
      <c r="R576" s="3">
        <v>3</v>
      </c>
      <c r="S576" s="3">
        <v>10</v>
      </c>
      <c r="T576" s="3"/>
      <c r="U576" s="3">
        <v>10</v>
      </c>
      <c r="V576" s="3">
        <v>10</v>
      </c>
      <c r="W576" s="3"/>
      <c r="X576" s="3">
        <v>3000</v>
      </c>
      <c r="Y576" s="3"/>
      <c r="Z576" s="3" t="s">
        <v>114</v>
      </c>
      <c r="AA576" s="3"/>
      <c r="AB576" s="3" t="s">
        <v>48</v>
      </c>
      <c r="AC576" s="3" t="s">
        <v>171</v>
      </c>
      <c r="AD576" s="3" t="s">
        <v>822</v>
      </c>
      <c r="AE576" s="3" t="s">
        <v>41</v>
      </c>
      <c r="AF576" s="3" t="s">
        <v>107</v>
      </c>
      <c r="AG576" s="3"/>
      <c r="AH576" s="6" t="s">
        <v>50</v>
      </c>
      <c r="AI576" s="3"/>
      <c r="AJ576" s="3" t="s">
        <v>2379</v>
      </c>
      <c r="AK576" s="3" t="s">
        <v>41</v>
      </c>
    </row>
    <row r="577" spans="1:37" ht="15">
      <c r="A577" s="3">
        <v>737</v>
      </c>
      <c r="B577" s="3">
        <v>326</v>
      </c>
      <c r="C577" s="3" t="s">
        <v>234</v>
      </c>
      <c r="D577" s="3" t="s">
        <v>235</v>
      </c>
      <c r="E577" s="3" t="s">
        <v>357</v>
      </c>
      <c r="F577" s="3">
        <v>5000</v>
      </c>
      <c r="G577" s="3" t="s">
        <v>364</v>
      </c>
      <c r="H577" s="3" t="s">
        <v>41</v>
      </c>
      <c r="I577" s="3" t="s">
        <v>364</v>
      </c>
      <c r="J577" s="3">
        <v>5000</v>
      </c>
      <c r="K577" s="15">
        <f t="shared" si="14"/>
        <v>5000</v>
      </c>
      <c r="L577" s="4">
        <v>39353</v>
      </c>
      <c r="M577" s="3" t="s">
        <v>86</v>
      </c>
      <c r="N577" s="3" t="s">
        <v>274</v>
      </c>
      <c r="O577" s="3" t="s">
        <v>41</v>
      </c>
      <c r="P577" s="7" t="s">
        <v>2004</v>
      </c>
      <c r="Q577" s="3" t="s">
        <v>2005</v>
      </c>
      <c r="R577" s="3">
        <v>3</v>
      </c>
      <c r="S577" s="3">
        <v>10</v>
      </c>
      <c r="T577" s="3">
        <v>1</v>
      </c>
      <c r="U577" s="3">
        <v>1</v>
      </c>
      <c r="V577" s="3">
        <v>3</v>
      </c>
      <c r="W577" s="3"/>
      <c r="X577" s="3">
        <v>100</v>
      </c>
      <c r="Y577" s="3"/>
      <c r="Z577" s="3" t="s">
        <v>65</v>
      </c>
      <c r="AA577" s="3"/>
      <c r="AB577" s="3" t="s">
        <v>41</v>
      </c>
      <c r="AC577" s="3" t="s">
        <v>1759</v>
      </c>
      <c r="AD577" s="3" t="s">
        <v>370</v>
      </c>
      <c r="AE577" s="3" t="s">
        <v>41</v>
      </c>
      <c r="AF577" s="3" t="s">
        <v>107</v>
      </c>
      <c r="AG577" s="3" t="s">
        <v>2006</v>
      </c>
      <c r="AH577" s="6" t="s">
        <v>50</v>
      </c>
      <c r="AI577" s="3"/>
      <c r="AJ577" s="3" t="s">
        <v>241</v>
      </c>
      <c r="AK577" s="3" t="s">
        <v>48</v>
      </c>
    </row>
    <row r="578" spans="1:37" ht="15">
      <c r="A578" s="3">
        <v>737</v>
      </c>
      <c r="B578" s="3">
        <v>326</v>
      </c>
      <c r="C578" s="3" t="s">
        <v>234</v>
      </c>
      <c r="D578" s="3" t="s">
        <v>235</v>
      </c>
      <c r="E578" s="3" t="s">
        <v>357</v>
      </c>
      <c r="F578" s="3">
        <v>5000</v>
      </c>
      <c r="G578" s="3" t="s">
        <v>364</v>
      </c>
      <c r="H578" s="3" t="s">
        <v>41</v>
      </c>
      <c r="I578" s="3" t="s">
        <v>53</v>
      </c>
      <c r="J578" s="3">
        <v>1000</v>
      </c>
      <c r="K578" s="15">
        <f t="shared" si="14"/>
        <v>1000</v>
      </c>
      <c r="L578" s="4">
        <v>36557</v>
      </c>
      <c r="M578" s="3" t="s">
        <v>62</v>
      </c>
      <c r="N578" s="3" t="s">
        <v>97</v>
      </c>
      <c r="O578" s="3" t="s">
        <v>41</v>
      </c>
      <c r="P578" s="7" t="s">
        <v>2007</v>
      </c>
      <c r="Q578" s="3" t="s">
        <v>2008</v>
      </c>
      <c r="R578" s="3">
        <v>10</v>
      </c>
      <c r="S578" s="3">
        <v>10</v>
      </c>
      <c r="T578" s="3"/>
      <c r="U578" s="3">
        <v>3</v>
      </c>
      <c r="V578" s="3"/>
      <c r="W578" s="3"/>
      <c r="X578" s="3">
        <v>300</v>
      </c>
      <c r="Y578" s="3"/>
      <c r="Z578" s="3" t="s">
        <v>65</v>
      </c>
      <c r="AA578" s="3"/>
      <c r="AB578" s="3" t="s">
        <v>48</v>
      </c>
      <c r="AC578" s="3"/>
      <c r="AD578" s="3" t="s">
        <v>822</v>
      </c>
      <c r="AE578" s="3" t="s">
        <v>48</v>
      </c>
      <c r="AF578" s="3" t="s">
        <v>2009</v>
      </c>
      <c r="AG578" s="3"/>
      <c r="AH578" s="6" t="s">
        <v>50</v>
      </c>
      <c r="AI578" s="3"/>
      <c r="AJ578" s="3" t="s">
        <v>241</v>
      </c>
      <c r="AK578" s="3" t="s">
        <v>48</v>
      </c>
    </row>
    <row r="579" spans="1:37" ht="15">
      <c r="A579" s="3">
        <v>737</v>
      </c>
      <c r="B579" s="3">
        <v>326</v>
      </c>
      <c r="C579" s="3" t="s">
        <v>234</v>
      </c>
      <c r="D579" s="3" t="s">
        <v>235</v>
      </c>
      <c r="E579" s="3" t="s">
        <v>39</v>
      </c>
      <c r="F579" s="3">
        <v>5500</v>
      </c>
      <c r="G579" s="3" t="s">
        <v>40</v>
      </c>
      <c r="H579" s="3" t="s">
        <v>41</v>
      </c>
      <c r="I579" s="3" t="s">
        <v>40</v>
      </c>
      <c r="J579" s="3">
        <v>5500</v>
      </c>
      <c r="K579" s="15">
        <f t="shared" si="14"/>
        <v>5500</v>
      </c>
      <c r="L579" s="4">
        <v>45352</v>
      </c>
      <c r="M579" s="3" t="s">
        <v>42</v>
      </c>
      <c r="N579" s="3" t="s">
        <v>97</v>
      </c>
      <c r="O579" s="3" t="s">
        <v>41</v>
      </c>
      <c r="P579" s="7" t="s">
        <v>236</v>
      </c>
      <c r="Q579" s="3" t="s">
        <v>237</v>
      </c>
      <c r="R579" s="3">
        <v>1</v>
      </c>
      <c r="S579" s="3">
        <v>10</v>
      </c>
      <c r="T579" s="3">
        <v>10</v>
      </c>
      <c r="U579" s="3">
        <v>1</v>
      </c>
      <c r="V579" s="3">
        <v>1</v>
      </c>
      <c r="W579" s="3"/>
      <c r="X579" s="3">
        <v>100</v>
      </c>
      <c r="Y579" s="3"/>
      <c r="Z579" s="3" t="s">
        <v>46</v>
      </c>
      <c r="AA579" s="3"/>
      <c r="AB579" s="3" t="s">
        <v>48</v>
      </c>
      <c r="AC579" s="3"/>
      <c r="AD579" s="3" t="s">
        <v>238</v>
      </c>
      <c r="AE579" s="3" t="s">
        <v>41</v>
      </c>
      <c r="AF579" s="3" t="s">
        <v>239</v>
      </c>
      <c r="AG579" s="3"/>
      <c r="AH579" s="6" t="s">
        <v>50</v>
      </c>
      <c r="AI579" s="3" t="s">
        <v>240</v>
      </c>
      <c r="AJ579" s="3" t="s">
        <v>241</v>
      </c>
      <c r="AK579" s="3" t="s">
        <v>41</v>
      </c>
    </row>
    <row r="580" spans="1:37" ht="15">
      <c r="A580" s="3">
        <v>737</v>
      </c>
      <c r="B580" s="3">
        <v>326</v>
      </c>
      <c r="C580" s="3" t="s">
        <v>234</v>
      </c>
      <c r="D580" s="3" t="s">
        <v>235</v>
      </c>
      <c r="E580" s="3" t="s">
        <v>39</v>
      </c>
      <c r="F580" s="3">
        <v>5500</v>
      </c>
      <c r="G580" s="3" t="s">
        <v>40</v>
      </c>
      <c r="H580" s="3" t="s">
        <v>41</v>
      </c>
      <c r="I580" s="3" t="s">
        <v>53</v>
      </c>
      <c r="J580" s="3">
        <v>68000</v>
      </c>
      <c r="K580" s="15">
        <f t="shared" ref="K580:K611" si="15">IF(J580="--","--",ROUND(J580,2-(1+INT(LOG10(ABS(J580))))))</f>
        <v>68000</v>
      </c>
      <c r="L580" s="4">
        <v>36251</v>
      </c>
      <c r="M580" s="3" t="s">
        <v>42</v>
      </c>
      <c r="N580" s="3" t="s">
        <v>97</v>
      </c>
      <c r="O580" s="3" t="s">
        <v>41</v>
      </c>
      <c r="P580" s="7" t="s">
        <v>242</v>
      </c>
      <c r="Q580" s="3" t="s">
        <v>243</v>
      </c>
      <c r="R580" s="3"/>
      <c r="S580" s="3">
        <v>10</v>
      </c>
      <c r="T580" s="3"/>
      <c r="U580" s="3"/>
      <c r="V580" s="3"/>
      <c r="W580" s="3"/>
      <c r="X580" s="3">
        <v>10</v>
      </c>
      <c r="Y580" s="3"/>
      <c r="Z580" s="3" t="s">
        <v>65</v>
      </c>
      <c r="AA580" s="3"/>
      <c r="AB580" s="3" t="s">
        <v>48</v>
      </c>
      <c r="AC580" s="3"/>
      <c r="AD580" s="3" t="s">
        <v>244</v>
      </c>
      <c r="AE580" s="3" t="s">
        <v>41</v>
      </c>
      <c r="AF580" s="3" t="s">
        <v>245</v>
      </c>
      <c r="AG580" s="3"/>
      <c r="AH580" s="6" t="s">
        <v>50</v>
      </c>
      <c r="AI580" s="3"/>
      <c r="AJ580" s="3" t="s">
        <v>241</v>
      </c>
      <c r="AK580" s="3" t="s">
        <v>41</v>
      </c>
    </row>
    <row r="581" spans="1:37" ht="15">
      <c r="A581" s="3">
        <v>738</v>
      </c>
      <c r="B581" s="3">
        <v>607</v>
      </c>
      <c r="C581" s="3" t="s">
        <v>2010</v>
      </c>
      <c r="D581" s="3" t="s">
        <v>2011</v>
      </c>
      <c r="E581" s="3" t="s">
        <v>357</v>
      </c>
      <c r="F581" s="3">
        <v>0.2</v>
      </c>
      <c r="G581" s="3" t="s">
        <v>371</v>
      </c>
      <c r="H581" s="3" t="s">
        <v>48</v>
      </c>
      <c r="I581" s="3" t="s">
        <v>371</v>
      </c>
      <c r="J581" s="3">
        <v>0.2</v>
      </c>
      <c r="K581" s="15">
        <f t="shared" si="15"/>
        <v>0.2</v>
      </c>
      <c r="L581" s="4">
        <v>40634</v>
      </c>
      <c r="M581" s="3" t="s">
        <v>62</v>
      </c>
      <c r="N581" s="3" t="s">
        <v>43</v>
      </c>
      <c r="O581" s="3" t="s">
        <v>41</v>
      </c>
      <c r="P581" s="7" t="s">
        <v>2012</v>
      </c>
      <c r="Q581" s="3" t="s">
        <v>2013</v>
      </c>
      <c r="R581" s="3">
        <v>3</v>
      </c>
      <c r="S581" s="3">
        <v>10</v>
      </c>
      <c r="T581" s="3"/>
      <c r="U581" s="3">
        <v>10</v>
      </c>
      <c r="V581" s="3">
        <v>10</v>
      </c>
      <c r="W581" s="3"/>
      <c r="X581" s="3">
        <v>3000</v>
      </c>
      <c r="Y581" s="3"/>
      <c r="Z581" s="3" t="s">
        <v>190</v>
      </c>
      <c r="AA581" s="3"/>
      <c r="AB581" s="3" t="s">
        <v>41</v>
      </c>
      <c r="AC581" s="3" t="s">
        <v>2014</v>
      </c>
      <c r="AD581" s="3" t="s">
        <v>219</v>
      </c>
      <c r="AE581" s="3" t="s">
        <v>41</v>
      </c>
      <c r="AF581" s="3" t="s">
        <v>107</v>
      </c>
      <c r="AG581" s="3"/>
      <c r="AH581" s="6" t="s">
        <v>50</v>
      </c>
      <c r="AI581" s="3"/>
      <c r="AJ581" s="3" t="s">
        <v>2015</v>
      </c>
      <c r="AK581" s="3" t="s">
        <v>41</v>
      </c>
    </row>
    <row r="582" spans="1:37" ht="15">
      <c r="A582" s="3">
        <v>738</v>
      </c>
      <c r="B582" s="3">
        <v>607</v>
      </c>
      <c r="C582" s="3" t="s">
        <v>2010</v>
      </c>
      <c r="D582" s="3" t="s">
        <v>2011</v>
      </c>
      <c r="E582" s="3" t="s">
        <v>39</v>
      </c>
      <c r="F582" s="3">
        <v>160</v>
      </c>
      <c r="G582" s="3" t="s">
        <v>40</v>
      </c>
      <c r="H582" s="3" t="s">
        <v>48</v>
      </c>
      <c r="I582" s="3" t="s">
        <v>40</v>
      </c>
      <c r="J582" s="3">
        <v>160</v>
      </c>
      <c r="K582" s="15">
        <f t="shared" si="15"/>
        <v>160</v>
      </c>
      <c r="L582" s="4">
        <v>44256</v>
      </c>
      <c r="M582" s="3" t="s">
        <v>62</v>
      </c>
      <c r="N582" s="3" t="s">
        <v>43</v>
      </c>
      <c r="O582" s="3" t="s">
        <v>41</v>
      </c>
      <c r="P582" s="7" t="s">
        <v>2016</v>
      </c>
      <c r="Q582" s="3" t="s">
        <v>2017</v>
      </c>
      <c r="R582" s="3">
        <v>3</v>
      </c>
      <c r="S582" s="3">
        <v>10</v>
      </c>
      <c r="T582" s="3">
        <v>3</v>
      </c>
      <c r="U582" s="3"/>
      <c r="V582" s="3">
        <v>3</v>
      </c>
      <c r="W582" s="3"/>
      <c r="X582" s="3">
        <v>270</v>
      </c>
      <c r="Y582" s="3"/>
      <c r="Z582" s="3" t="s">
        <v>46</v>
      </c>
      <c r="AA582" s="3"/>
      <c r="AB582" s="3" t="s">
        <v>41</v>
      </c>
      <c r="AC582" s="3" t="s">
        <v>2014</v>
      </c>
      <c r="AD582" s="3" t="s">
        <v>2018</v>
      </c>
      <c r="AE582" s="3" t="s">
        <v>48</v>
      </c>
      <c r="AF582" s="3"/>
      <c r="AG582" s="3"/>
      <c r="AH582" s="6" t="s">
        <v>50</v>
      </c>
      <c r="AI582" s="3"/>
      <c r="AJ582" s="3" t="s">
        <v>2015</v>
      </c>
      <c r="AK582" s="3" t="s">
        <v>41</v>
      </c>
    </row>
    <row r="583" spans="1:37" ht="15">
      <c r="A583" s="3">
        <v>739</v>
      </c>
      <c r="B583" s="3">
        <v>608</v>
      </c>
      <c r="C583" s="3" t="s">
        <v>2019</v>
      </c>
      <c r="D583" s="3" t="s">
        <v>2020</v>
      </c>
      <c r="E583" s="3" t="s">
        <v>357</v>
      </c>
      <c r="F583" s="3">
        <v>2.1</v>
      </c>
      <c r="G583" s="3" t="s">
        <v>40</v>
      </c>
      <c r="H583" s="3" t="s">
        <v>41</v>
      </c>
      <c r="I583" s="3" t="s">
        <v>40</v>
      </c>
      <c r="J583" s="3">
        <v>2.1</v>
      </c>
      <c r="K583" s="15">
        <f t="shared" si="15"/>
        <v>2.1</v>
      </c>
      <c r="L583" s="4">
        <v>43617</v>
      </c>
      <c r="M583" s="3" t="s">
        <v>74</v>
      </c>
      <c r="N583" s="3" t="s">
        <v>187</v>
      </c>
      <c r="O583" s="3" t="s">
        <v>41</v>
      </c>
      <c r="P583" s="7" t="s">
        <v>2021</v>
      </c>
      <c r="Q583" s="3" t="s">
        <v>2022</v>
      </c>
      <c r="R583" s="3">
        <v>3.16</v>
      </c>
      <c r="S583" s="3">
        <v>3.16</v>
      </c>
      <c r="T583" s="3">
        <v>10</v>
      </c>
      <c r="U583" s="3"/>
      <c r="V583" s="3"/>
      <c r="W583" s="3"/>
      <c r="X583" s="3">
        <v>100</v>
      </c>
      <c r="Y583" s="3"/>
      <c r="Z583" s="3" t="s">
        <v>46</v>
      </c>
      <c r="AA583" s="3"/>
      <c r="AB583" s="3" t="s">
        <v>41</v>
      </c>
      <c r="AC583" s="3" t="s">
        <v>2023</v>
      </c>
      <c r="AD583" s="3" t="s">
        <v>2024</v>
      </c>
      <c r="AE583" s="3" t="s">
        <v>41</v>
      </c>
      <c r="AF583" s="3" t="s">
        <v>2023</v>
      </c>
      <c r="AG583" s="3"/>
      <c r="AH583" s="6" t="s">
        <v>50</v>
      </c>
      <c r="AI583" s="3" t="s">
        <v>333</v>
      </c>
      <c r="AJ583" s="3" t="s">
        <v>2025</v>
      </c>
      <c r="AK583" s="3" t="s">
        <v>48</v>
      </c>
    </row>
    <row r="584" spans="1:37" ht="15">
      <c r="A584" s="3">
        <v>739</v>
      </c>
      <c r="B584" s="3">
        <v>608</v>
      </c>
      <c r="C584" s="3" t="s">
        <v>2019</v>
      </c>
      <c r="D584" s="3" t="s">
        <v>2020</v>
      </c>
      <c r="E584" s="3" t="s">
        <v>357</v>
      </c>
      <c r="F584" s="3">
        <v>2.1</v>
      </c>
      <c r="G584" s="3" t="s">
        <v>40</v>
      </c>
      <c r="H584" s="3" t="s">
        <v>41</v>
      </c>
      <c r="I584" s="3" t="s">
        <v>40</v>
      </c>
      <c r="J584" s="3">
        <v>2.1</v>
      </c>
      <c r="K584" s="15">
        <f t="shared" si="15"/>
        <v>2.1</v>
      </c>
      <c r="L584" s="4">
        <v>43617</v>
      </c>
      <c r="M584" s="3" t="s">
        <v>74</v>
      </c>
      <c r="N584" s="3" t="s">
        <v>120</v>
      </c>
      <c r="O584" s="3" t="s">
        <v>41</v>
      </c>
      <c r="P584" s="7" t="s">
        <v>2021</v>
      </c>
      <c r="Q584" s="3" t="s">
        <v>2022</v>
      </c>
      <c r="R584" s="3">
        <v>3.16</v>
      </c>
      <c r="S584" s="3">
        <v>3.16</v>
      </c>
      <c r="T584" s="3"/>
      <c r="U584" s="3"/>
      <c r="V584" s="3"/>
      <c r="W584" s="3"/>
      <c r="X584" s="3">
        <v>10</v>
      </c>
      <c r="Y584" s="3"/>
      <c r="Z584" s="3" t="s">
        <v>2026</v>
      </c>
      <c r="AA584" s="3"/>
      <c r="AB584" s="3" t="s">
        <v>41</v>
      </c>
      <c r="AC584" s="3" t="s">
        <v>2023</v>
      </c>
      <c r="AD584" s="3" t="s">
        <v>2027</v>
      </c>
      <c r="AE584" s="3" t="s">
        <v>41</v>
      </c>
      <c r="AF584" s="3" t="s">
        <v>2023</v>
      </c>
      <c r="AG584" s="3"/>
      <c r="AH584" s="6" t="s">
        <v>50</v>
      </c>
      <c r="AI584" s="3" t="s">
        <v>333</v>
      </c>
      <c r="AJ584" s="3" t="s">
        <v>2025</v>
      </c>
      <c r="AK584" s="3" t="s">
        <v>48</v>
      </c>
    </row>
    <row r="585" spans="1:37" ht="15">
      <c r="A585" s="3">
        <v>739</v>
      </c>
      <c r="B585" s="3">
        <v>608</v>
      </c>
      <c r="C585" s="3" t="s">
        <v>2019</v>
      </c>
      <c r="D585" s="3" t="s">
        <v>2020</v>
      </c>
      <c r="E585" s="3" t="s">
        <v>357</v>
      </c>
      <c r="F585" s="3">
        <v>2.1</v>
      </c>
      <c r="G585" s="3" t="s">
        <v>40</v>
      </c>
      <c r="H585" s="3" t="s">
        <v>41</v>
      </c>
      <c r="I585" s="3" t="s">
        <v>364</v>
      </c>
      <c r="J585" s="3">
        <v>2</v>
      </c>
      <c r="K585" s="15">
        <f t="shared" si="15"/>
        <v>2</v>
      </c>
      <c r="L585" s="4">
        <v>40814</v>
      </c>
      <c r="M585" s="3" t="s">
        <v>62</v>
      </c>
      <c r="N585" s="3" t="s">
        <v>120</v>
      </c>
      <c r="O585" s="3" t="s">
        <v>41</v>
      </c>
      <c r="P585" s="7" t="s">
        <v>2021</v>
      </c>
      <c r="Q585" s="3" t="s">
        <v>2022</v>
      </c>
      <c r="R585" s="3">
        <v>3</v>
      </c>
      <c r="S585" s="3">
        <v>3</v>
      </c>
      <c r="T585" s="3"/>
      <c r="U585" s="3"/>
      <c r="V585" s="3"/>
      <c r="W585" s="3"/>
      <c r="X585" s="3">
        <v>10</v>
      </c>
      <c r="Y585" s="3"/>
      <c r="Z585" s="3" t="s">
        <v>2026</v>
      </c>
      <c r="AA585" s="3"/>
      <c r="AB585" s="3" t="s">
        <v>41</v>
      </c>
      <c r="AC585" s="3" t="s">
        <v>2023</v>
      </c>
      <c r="AD585" s="3" t="s">
        <v>2028</v>
      </c>
      <c r="AE585" s="3" t="s">
        <v>41</v>
      </c>
      <c r="AF585" s="3" t="s">
        <v>2029</v>
      </c>
      <c r="AG585" s="3"/>
      <c r="AH585" s="6" t="s">
        <v>50</v>
      </c>
      <c r="AI585" s="3"/>
      <c r="AJ585" s="3" t="s">
        <v>2025</v>
      </c>
      <c r="AK585" s="3" t="s">
        <v>48</v>
      </c>
    </row>
    <row r="586" spans="1:37" ht="15">
      <c r="A586" s="3">
        <v>739</v>
      </c>
      <c r="B586" s="3">
        <v>608</v>
      </c>
      <c r="C586" s="3" t="s">
        <v>2019</v>
      </c>
      <c r="D586" s="3" t="s">
        <v>2020</v>
      </c>
      <c r="E586" s="3" t="s">
        <v>357</v>
      </c>
      <c r="F586" s="3">
        <v>2.1</v>
      </c>
      <c r="G586" s="3" t="s">
        <v>40</v>
      </c>
      <c r="H586" s="3" t="s">
        <v>41</v>
      </c>
      <c r="I586" s="3" t="s">
        <v>364</v>
      </c>
      <c r="J586" s="3">
        <v>2</v>
      </c>
      <c r="K586" s="15">
        <f t="shared" si="15"/>
        <v>2</v>
      </c>
      <c r="L586" s="4">
        <v>40814</v>
      </c>
      <c r="M586" s="3" t="s">
        <v>62</v>
      </c>
      <c r="N586" s="3" t="s">
        <v>187</v>
      </c>
      <c r="O586" s="3" t="s">
        <v>41</v>
      </c>
      <c r="P586" s="7" t="s">
        <v>2021</v>
      </c>
      <c r="Q586" s="3" t="s">
        <v>2022</v>
      </c>
      <c r="R586" s="3">
        <v>3</v>
      </c>
      <c r="S586" s="3">
        <v>3</v>
      </c>
      <c r="T586" s="3">
        <v>10</v>
      </c>
      <c r="U586" s="3"/>
      <c r="V586" s="3"/>
      <c r="W586" s="3"/>
      <c r="X586" s="3">
        <v>100</v>
      </c>
      <c r="Y586" s="3"/>
      <c r="Z586" s="3" t="s">
        <v>46</v>
      </c>
      <c r="AA586" s="3"/>
      <c r="AB586" s="3" t="s">
        <v>41</v>
      </c>
      <c r="AC586" s="3" t="s">
        <v>2023</v>
      </c>
      <c r="AD586" s="3" t="s">
        <v>2030</v>
      </c>
      <c r="AE586" s="3" t="s">
        <v>41</v>
      </c>
      <c r="AF586" s="3" t="s">
        <v>2029</v>
      </c>
      <c r="AG586" s="3"/>
      <c r="AH586" s="6" t="s">
        <v>50</v>
      </c>
      <c r="AI586" s="3"/>
      <c r="AJ586" s="3" t="s">
        <v>2025</v>
      </c>
      <c r="AK586" s="3" t="s">
        <v>48</v>
      </c>
    </row>
    <row r="587" spans="1:37" ht="15">
      <c r="A587" s="3">
        <v>739</v>
      </c>
      <c r="B587" s="3">
        <v>608</v>
      </c>
      <c r="C587" s="3" t="s">
        <v>2019</v>
      </c>
      <c r="D587" s="3" t="s">
        <v>2020</v>
      </c>
      <c r="E587" s="3" t="s">
        <v>357</v>
      </c>
      <c r="F587" s="3">
        <v>2.1</v>
      </c>
      <c r="G587" s="3" t="s">
        <v>40</v>
      </c>
      <c r="H587" s="3" t="s">
        <v>41</v>
      </c>
      <c r="I587" s="3" t="s">
        <v>53</v>
      </c>
      <c r="J587" s="3">
        <v>600</v>
      </c>
      <c r="K587" s="15">
        <f t="shared" si="15"/>
        <v>600</v>
      </c>
      <c r="L587" s="4">
        <v>36617</v>
      </c>
      <c r="M587" s="3" t="s">
        <v>42</v>
      </c>
      <c r="N587" s="3" t="s">
        <v>97</v>
      </c>
      <c r="O587" s="3" t="s">
        <v>41</v>
      </c>
      <c r="P587" s="7" t="s">
        <v>2031</v>
      </c>
      <c r="Q587" s="3" t="s">
        <v>2032</v>
      </c>
      <c r="R587" s="3"/>
      <c r="S587" s="3">
        <v>10</v>
      </c>
      <c r="T587" s="3">
        <v>10</v>
      </c>
      <c r="U587" s="3"/>
      <c r="V587" s="3"/>
      <c r="W587" s="3"/>
      <c r="X587" s="3">
        <v>100</v>
      </c>
      <c r="Y587" s="3"/>
      <c r="Z587" s="3" t="s">
        <v>46</v>
      </c>
      <c r="AA587" s="3"/>
      <c r="AB587" s="3" t="s">
        <v>48</v>
      </c>
      <c r="AC587" s="3"/>
      <c r="AD587" s="3" t="s">
        <v>2033</v>
      </c>
      <c r="AE587" s="3" t="s">
        <v>41</v>
      </c>
      <c r="AF587" s="3" t="s">
        <v>417</v>
      </c>
      <c r="AG587" s="3"/>
      <c r="AH587" s="6" t="s">
        <v>50</v>
      </c>
      <c r="AI587" s="3"/>
      <c r="AJ587" s="3" t="s">
        <v>2025</v>
      </c>
      <c r="AK587" s="3" t="s">
        <v>48</v>
      </c>
    </row>
    <row r="588" spans="1:37" ht="15">
      <c r="A588" s="3">
        <v>739</v>
      </c>
      <c r="B588" s="3">
        <v>608</v>
      </c>
      <c r="C588" s="3" t="s">
        <v>2019</v>
      </c>
      <c r="D588" s="3" t="s">
        <v>2020</v>
      </c>
      <c r="E588" s="3" t="s">
        <v>357</v>
      </c>
      <c r="F588" s="3">
        <v>2.1</v>
      </c>
      <c r="G588" s="3" t="s">
        <v>40</v>
      </c>
      <c r="H588" s="3" t="s">
        <v>41</v>
      </c>
      <c r="I588" s="3" t="s">
        <v>53</v>
      </c>
      <c r="J588" s="3">
        <v>600</v>
      </c>
      <c r="K588" s="15">
        <f t="shared" si="15"/>
        <v>600</v>
      </c>
      <c r="L588" s="4">
        <v>36617</v>
      </c>
      <c r="M588" s="3" t="s">
        <v>42</v>
      </c>
      <c r="N588" s="3" t="s">
        <v>54</v>
      </c>
      <c r="O588" s="3" t="s">
        <v>41</v>
      </c>
      <c r="P588" s="7" t="s">
        <v>2031</v>
      </c>
      <c r="Q588" s="3" t="s">
        <v>2032</v>
      </c>
      <c r="R588" s="3"/>
      <c r="S588" s="3">
        <v>10</v>
      </c>
      <c r="T588" s="3">
        <v>10</v>
      </c>
      <c r="U588" s="3"/>
      <c r="V588" s="3"/>
      <c r="W588" s="3"/>
      <c r="X588" s="3">
        <v>100</v>
      </c>
      <c r="Y588" s="3"/>
      <c r="Z588" s="3" t="s">
        <v>46</v>
      </c>
      <c r="AA588" s="3"/>
      <c r="AB588" s="3" t="s">
        <v>48</v>
      </c>
      <c r="AC588" s="3"/>
      <c r="AD588" s="3" t="s">
        <v>2033</v>
      </c>
      <c r="AE588" s="3" t="s">
        <v>41</v>
      </c>
      <c r="AF588" s="3" t="s">
        <v>417</v>
      </c>
      <c r="AG588" s="3"/>
      <c r="AH588" s="6" t="s">
        <v>50</v>
      </c>
      <c r="AI588" s="3"/>
      <c r="AJ588" s="3" t="s">
        <v>2025</v>
      </c>
      <c r="AK588" s="3" t="s">
        <v>48</v>
      </c>
    </row>
    <row r="589" spans="1:37" ht="15">
      <c r="A589" s="3">
        <v>739</v>
      </c>
      <c r="B589" s="3">
        <v>608</v>
      </c>
      <c r="C589" s="3" t="s">
        <v>2019</v>
      </c>
      <c r="D589" s="3" t="s">
        <v>2020</v>
      </c>
      <c r="E589" s="3" t="s">
        <v>39</v>
      </c>
      <c r="F589" s="3">
        <v>2.1</v>
      </c>
      <c r="G589" s="3" t="s">
        <v>40</v>
      </c>
      <c r="H589" s="3" t="s">
        <v>48</v>
      </c>
      <c r="I589" s="3" t="s">
        <v>40</v>
      </c>
      <c r="J589" s="3">
        <v>2.1</v>
      </c>
      <c r="K589" s="15">
        <f t="shared" si="15"/>
        <v>2.1</v>
      </c>
      <c r="L589" s="4">
        <v>43617</v>
      </c>
      <c r="M589" s="3" t="s">
        <v>74</v>
      </c>
      <c r="N589" s="3" t="s">
        <v>187</v>
      </c>
      <c r="O589" s="3" t="s">
        <v>41</v>
      </c>
      <c r="P589" s="7" t="s">
        <v>2021</v>
      </c>
      <c r="Q589" s="3" t="s">
        <v>2022</v>
      </c>
      <c r="R589" s="3">
        <v>3.16</v>
      </c>
      <c r="S589" s="3">
        <v>3.16</v>
      </c>
      <c r="T589" s="3">
        <v>10</v>
      </c>
      <c r="U589" s="3"/>
      <c r="V589" s="3"/>
      <c r="W589" s="3"/>
      <c r="X589" s="3">
        <v>100</v>
      </c>
      <c r="Y589" s="3"/>
      <c r="Z589" s="3" t="s">
        <v>46</v>
      </c>
      <c r="AA589" s="3"/>
      <c r="AB589" s="3" t="s">
        <v>41</v>
      </c>
      <c r="AC589" s="3" t="s">
        <v>2023</v>
      </c>
      <c r="AD589" s="3" t="s">
        <v>2024</v>
      </c>
      <c r="AE589" s="3" t="s">
        <v>41</v>
      </c>
      <c r="AF589" s="3" t="s">
        <v>2023</v>
      </c>
      <c r="AG589" s="3"/>
      <c r="AH589" s="6" t="s">
        <v>50</v>
      </c>
      <c r="AI589" s="3" t="s">
        <v>2034</v>
      </c>
      <c r="AJ589" s="3" t="s">
        <v>2025</v>
      </c>
      <c r="AK589" s="3" t="s">
        <v>48</v>
      </c>
    </row>
    <row r="590" spans="1:37" ht="15">
      <c r="A590" s="3">
        <v>739</v>
      </c>
      <c r="B590" s="3">
        <v>608</v>
      </c>
      <c r="C590" s="3" t="s">
        <v>2019</v>
      </c>
      <c r="D590" s="3" t="s">
        <v>2020</v>
      </c>
      <c r="E590" s="3" t="s">
        <v>39</v>
      </c>
      <c r="F590" s="3">
        <v>2.1</v>
      </c>
      <c r="G590" s="3" t="s">
        <v>40</v>
      </c>
      <c r="H590" s="3" t="s">
        <v>48</v>
      </c>
      <c r="I590" s="3" t="s">
        <v>40</v>
      </c>
      <c r="J590" s="3">
        <v>2.1</v>
      </c>
      <c r="K590" s="15">
        <f t="shared" si="15"/>
        <v>2.1</v>
      </c>
      <c r="L590" s="4">
        <v>43617</v>
      </c>
      <c r="M590" s="3" t="s">
        <v>74</v>
      </c>
      <c r="N590" s="3" t="s">
        <v>120</v>
      </c>
      <c r="O590" s="3" t="s">
        <v>41</v>
      </c>
      <c r="P590" s="7" t="s">
        <v>2021</v>
      </c>
      <c r="Q590" s="3" t="s">
        <v>2022</v>
      </c>
      <c r="R590" s="3">
        <v>3.16</v>
      </c>
      <c r="S590" s="3">
        <v>3.16</v>
      </c>
      <c r="T590" s="3"/>
      <c r="U590" s="3"/>
      <c r="V590" s="3"/>
      <c r="W590" s="3"/>
      <c r="X590" s="3">
        <v>10</v>
      </c>
      <c r="Y590" s="3"/>
      <c r="Z590" s="3" t="s">
        <v>2026</v>
      </c>
      <c r="AA590" s="3"/>
      <c r="AB590" s="3" t="s">
        <v>41</v>
      </c>
      <c r="AC590" s="3" t="s">
        <v>2023</v>
      </c>
      <c r="AD590" s="3" t="s">
        <v>2027</v>
      </c>
      <c r="AE590" s="3" t="s">
        <v>41</v>
      </c>
      <c r="AF590" s="3" t="s">
        <v>2023</v>
      </c>
      <c r="AG590" s="3"/>
      <c r="AH590" s="6" t="s">
        <v>50</v>
      </c>
      <c r="AI590" s="3" t="s">
        <v>2034</v>
      </c>
      <c r="AJ590" s="3" t="s">
        <v>2025</v>
      </c>
      <c r="AK590" s="3" t="s">
        <v>48</v>
      </c>
    </row>
    <row r="591" spans="1:37" ht="15">
      <c r="A591" s="3">
        <v>742</v>
      </c>
      <c r="B591" s="3">
        <v>609</v>
      </c>
      <c r="C591" s="3" t="s">
        <v>2035</v>
      </c>
      <c r="D591" s="3" t="s">
        <v>2036</v>
      </c>
      <c r="E591" s="3" t="s">
        <v>357</v>
      </c>
      <c r="F591" s="3">
        <v>0.3</v>
      </c>
      <c r="G591" s="3" t="s">
        <v>364</v>
      </c>
      <c r="H591" s="3" t="s">
        <v>48</v>
      </c>
      <c r="I591" s="3" t="s">
        <v>364</v>
      </c>
      <c r="J591" s="3">
        <v>0.3</v>
      </c>
      <c r="K591" s="15">
        <f t="shared" si="15"/>
        <v>0.3</v>
      </c>
      <c r="L591" s="4">
        <v>40086</v>
      </c>
      <c r="M591" s="3" t="s">
        <v>62</v>
      </c>
      <c r="N591" s="3" t="s">
        <v>43</v>
      </c>
      <c r="O591" s="3" t="s">
        <v>41</v>
      </c>
      <c r="P591" s="7" t="s">
        <v>2037</v>
      </c>
      <c r="Q591" s="3" t="s">
        <v>2038</v>
      </c>
      <c r="R591" s="3">
        <v>3</v>
      </c>
      <c r="S591" s="3">
        <v>10</v>
      </c>
      <c r="T591" s="3"/>
      <c r="U591" s="3">
        <v>10</v>
      </c>
      <c r="V591" s="3">
        <v>10</v>
      </c>
      <c r="W591" s="3"/>
      <c r="X591" s="3">
        <v>3000</v>
      </c>
      <c r="Y591" s="3"/>
      <c r="Z591" s="3" t="s">
        <v>190</v>
      </c>
      <c r="AA591" s="3" t="s">
        <v>2039</v>
      </c>
      <c r="AB591" s="3" t="s">
        <v>48</v>
      </c>
      <c r="AC591" s="3" t="s">
        <v>2040</v>
      </c>
      <c r="AD591" s="3" t="s">
        <v>219</v>
      </c>
      <c r="AE591" s="3" t="s">
        <v>41</v>
      </c>
      <c r="AF591" s="3" t="s">
        <v>272</v>
      </c>
      <c r="AG591" s="3"/>
      <c r="AH591" s="6" t="s">
        <v>50</v>
      </c>
      <c r="AI591" s="3" t="s">
        <v>528</v>
      </c>
      <c r="AJ591" s="3" t="s">
        <v>2041</v>
      </c>
      <c r="AK591" s="3" t="s">
        <v>48</v>
      </c>
    </row>
    <row r="592" spans="1:37" ht="15">
      <c r="A592" s="3">
        <v>742</v>
      </c>
      <c r="B592" s="3">
        <v>609</v>
      </c>
      <c r="C592" s="3" t="s">
        <v>2035</v>
      </c>
      <c r="D592" s="3" t="s">
        <v>2036</v>
      </c>
      <c r="E592" s="3" t="s">
        <v>39</v>
      </c>
      <c r="F592" s="3">
        <v>6</v>
      </c>
      <c r="G592" s="3" t="s">
        <v>40</v>
      </c>
      <c r="H592" s="3" t="s">
        <v>48</v>
      </c>
      <c r="I592" s="3" t="s">
        <v>40</v>
      </c>
      <c r="J592" s="3">
        <v>6</v>
      </c>
      <c r="K592" s="15">
        <f t="shared" si="15"/>
        <v>6</v>
      </c>
      <c r="L592" s="4">
        <v>44409</v>
      </c>
      <c r="M592" s="3" t="s">
        <v>62</v>
      </c>
      <c r="N592" s="3" t="s">
        <v>43</v>
      </c>
      <c r="O592" s="3" t="s">
        <v>41</v>
      </c>
      <c r="P592" s="7" t="s">
        <v>2042</v>
      </c>
      <c r="Q592" s="3" t="s">
        <v>2043</v>
      </c>
      <c r="R592" s="3">
        <v>3</v>
      </c>
      <c r="S592" s="3">
        <v>10</v>
      </c>
      <c r="T592" s="3"/>
      <c r="U592" s="3"/>
      <c r="V592" s="3"/>
      <c r="W592" s="3"/>
      <c r="X592" s="3">
        <v>30</v>
      </c>
      <c r="Y592" s="3"/>
      <c r="Z592" s="3" t="s">
        <v>65</v>
      </c>
      <c r="AA592" s="3"/>
      <c r="AB592" s="3" t="s">
        <v>41</v>
      </c>
      <c r="AC592" s="3" t="s">
        <v>2044</v>
      </c>
      <c r="AD592" s="3" t="s">
        <v>2045</v>
      </c>
      <c r="AE592" s="3" t="s">
        <v>41</v>
      </c>
      <c r="AF592" s="3" t="s">
        <v>2046</v>
      </c>
      <c r="AG592" s="3" t="s">
        <v>2047</v>
      </c>
      <c r="AH592" s="6" t="s">
        <v>50</v>
      </c>
      <c r="AI592" s="3" t="s">
        <v>2048</v>
      </c>
      <c r="AJ592" s="3" t="s">
        <v>2041</v>
      </c>
      <c r="AK592" s="3" t="s">
        <v>41</v>
      </c>
    </row>
    <row r="593" spans="1:37" ht="15">
      <c r="A593" s="3">
        <v>743</v>
      </c>
      <c r="B593" s="3">
        <v>610</v>
      </c>
      <c r="C593" s="3" t="s">
        <v>246</v>
      </c>
      <c r="D593" s="3" t="s">
        <v>247</v>
      </c>
      <c r="E593" s="3" t="s">
        <v>357</v>
      </c>
      <c r="F593" s="3">
        <v>200</v>
      </c>
      <c r="G593" s="3" t="s">
        <v>53</v>
      </c>
      <c r="H593" s="3" t="s">
        <v>41</v>
      </c>
      <c r="I593" s="3" t="s">
        <v>53</v>
      </c>
      <c r="J593" s="3">
        <v>200</v>
      </c>
      <c r="K593" s="15">
        <f t="shared" si="15"/>
        <v>200</v>
      </c>
      <c r="L593" s="4">
        <v>37500</v>
      </c>
      <c r="M593" s="3" t="s">
        <v>2049</v>
      </c>
      <c r="N593" s="3" t="s">
        <v>274</v>
      </c>
      <c r="O593" s="3" t="s">
        <v>41</v>
      </c>
      <c r="P593" s="7" t="s">
        <v>2050</v>
      </c>
      <c r="Q593" s="3" t="s">
        <v>2051</v>
      </c>
      <c r="R593" s="3">
        <v>10</v>
      </c>
      <c r="S593" s="3">
        <v>10</v>
      </c>
      <c r="T593" s="3">
        <v>1</v>
      </c>
      <c r="U593" s="3">
        <v>1</v>
      </c>
      <c r="V593" s="3">
        <v>1</v>
      </c>
      <c r="W593" s="3"/>
      <c r="X593" s="3">
        <v>100</v>
      </c>
      <c r="Y593" s="3"/>
      <c r="Z593" s="3" t="s">
        <v>65</v>
      </c>
      <c r="AA593" s="3"/>
      <c r="AB593" s="3" t="s">
        <v>48</v>
      </c>
      <c r="AC593" s="3"/>
      <c r="AD593" s="3" t="s">
        <v>2052</v>
      </c>
      <c r="AE593" s="3" t="s">
        <v>41</v>
      </c>
      <c r="AF593" s="3" t="s">
        <v>107</v>
      </c>
      <c r="AG593" s="3"/>
      <c r="AH593" s="6" t="s">
        <v>50</v>
      </c>
      <c r="AI593" s="3"/>
      <c r="AJ593" s="3" t="s">
        <v>253</v>
      </c>
      <c r="AK593" s="3" t="s">
        <v>48</v>
      </c>
    </row>
    <row r="594" spans="1:37" ht="15">
      <c r="A594" s="3">
        <v>743</v>
      </c>
      <c r="B594" s="3">
        <v>610</v>
      </c>
      <c r="C594" s="3" t="s">
        <v>246</v>
      </c>
      <c r="D594" s="3" t="s">
        <v>247</v>
      </c>
      <c r="E594" s="3" t="s">
        <v>357</v>
      </c>
      <c r="F594" s="3">
        <v>200</v>
      </c>
      <c r="G594" s="3" t="s">
        <v>53</v>
      </c>
      <c r="H594" s="3" t="s">
        <v>41</v>
      </c>
      <c r="I594" s="3" t="s">
        <v>53</v>
      </c>
      <c r="J594" s="3">
        <v>200</v>
      </c>
      <c r="K594" s="15">
        <f t="shared" si="15"/>
        <v>200</v>
      </c>
      <c r="L594" s="4">
        <v>37500</v>
      </c>
      <c r="M594" s="3" t="s">
        <v>2049</v>
      </c>
      <c r="N594" s="3" t="s">
        <v>54</v>
      </c>
      <c r="O594" s="3" t="s">
        <v>41</v>
      </c>
      <c r="P594" s="7" t="s">
        <v>2050</v>
      </c>
      <c r="Q594" s="3" t="s">
        <v>2051</v>
      </c>
      <c r="R594" s="3">
        <v>10</v>
      </c>
      <c r="S594" s="3">
        <v>10</v>
      </c>
      <c r="T594" s="3">
        <v>1</v>
      </c>
      <c r="U594" s="3">
        <v>1</v>
      </c>
      <c r="V594" s="3">
        <v>1</v>
      </c>
      <c r="W594" s="3"/>
      <c r="X594" s="3">
        <v>100</v>
      </c>
      <c r="Y594" s="3"/>
      <c r="Z594" s="3" t="s">
        <v>65</v>
      </c>
      <c r="AA594" s="3"/>
      <c r="AB594" s="3" t="s">
        <v>48</v>
      </c>
      <c r="AC594" s="3"/>
      <c r="AD594" s="3" t="s">
        <v>2052</v>
      </c>
      <c r="AE594" s="3" t="s">
        <v>41</v>
      </c>
      <c r="AF594" s="3" t="s">
        <v>107</v>
      </c>
      <c r="AG594" s="3"/>
      <c r="AH594" s="6" t="s">
        <v>50</v>
      </c>
      <c r="AI594" s="3"/>
      <c r="AJ594" s="3" t="s">
        <v>253</v>
      </c>
      <c r="AK594" s="3" t="s">
        <v>48</v>
      </c>
    </row>
    <row r="595" spans="1:37" ht="15">
      <c r="A595" s="3">
        <v>743</v>
      </c>
      <c r="B595" s="3">
        <v>610</v>
      </c>
      <c r="C595" s="3" t="s">
        <v>246</v>
      </c>
      <c r="D595" s="3" t="s">
        <v>247</v>
      </c>
      <c r="E595" s="3" t="s">
        <v>357</v>
      </c>
      <c r="F595" s="3">
        <v>200</v>
      </c>
      <c r="G595" s="3" t="s">
        <v>53</v>
      </c>
      <c r="H595" s="3" t="s">
        <v>41</v>
      </c>
      <c r="I595" s="3" t="s">
        <v>53</v>
      </c>
      <c r="J595" s="3">
        <v>200</v>
      </c>
      <c r="K595" s="15">
        <f t="shared" si="15"/>
        <v>200</v>
      </c>
      <c r="L595" s="4">
        <v>37500</v>
      </c>
      <c r="M595" s="3" t="s">
        <v>2049</v>
      </c>
      <c r="N595" s="3" t="s">
        <v>43</v>
      </c>
      <c r="O595" s="3" t="s">
        <v>41</v>
      </c>
      <c r="P595" s="7" t="s">
        <v>2050</v>
      </c>
      <c r="Q595" s="3" t="s">
        <v>2051</v>
      </c>
      <c r="R595" s="3">
        <v>10</v>
      </c>
      <c r="S595" s="3">
        <v>10</v>
      </c>
      <c r="T595" s="3">
        <v>1</v>
      </c>
      <c r="U595" s="3">
        <v>1</v>
      </c>
      <c r="V595" s="3">
        <v>1</v>
      </c>
      <c r="W595" s="3"/>
      <c r="X595" s="3">
        <v>100</v>
      </c>
      <c r="Y595" s="3"/>
      <c r="Z595" s="3" t="s">
        <v>65</v>
      </c>
      <c r="AA595" s="3"/>
      <c r="AB595" s="3" t="s">
        <v>48</v>
      </c>
      <c r="AC595" s="3"/>
      <c r="AD595" s="3" t="s">
        <v>2052</v>
      </c>
      <c r="AE595" s="3" t="s">
        <v>41</v>
      </c>
      <c r="AF595" s="3" t="s">
        <v>107</v>
      </c>
      <c r="AG595" s="3"/>
      <c r="AH595" s="6" t="s">
        <v>50</v>
      </c>
      <c r="AI595" s="3"/>
      <c r="AJ595" s="3" t="s">
        <v>253</v>
      </c>
      <c r="AK595" s="3" t="s">
        <v>48</v>
      </c>
    </row>
    <row r="596" spans="1:37" ht="15">
      <c r="A596" s="3">
        <v>743</v>
      </c>
      <c r="B596" s="3">
        <v>610</v>
      </c>
      <c r="C596" s="3" t="s">
        <v>246</v>
      </c>
      <c r="D596" s="3" t="s">
        <v>247</v>
      </c>
      <c r="E596" s="3" t="s">
        <v>357</v>
      </c>
      <c r="F596" s="3">
        <v>200</v>
      </c>
      <c r="G596" s="3" t="s">
        <v>53</v>
      </c>
      <c r="H596" s="3" t="s">
        <v>41</v>
      </c>
      <c r="I596" s="3" t="s">
        <v>364</v>
      </c>
      <c r="J596" s="3">
        <v>7</v>
      </c>
      <c r="K596" s="15">
        <f t="shared" si="15"/>
        <v>7</v>
      </c>
      <c r="L596" s="4">
        <v>33329</v>
      </c>
      <c r="M596" s="3" t="s">
        <v>62</v>
      </c>
      <c r="N596" s="3" t="s">
        <v>43</v>
      </c>
      <c r="O596" s="3" t="s">
        <v>41</v>
      </c>
      <c r="P596" s="7" t="s">
        <v>2053</v>
      </c>
      <c r="Q596" s="3" t="s">
        <v>2054</v>
      </c>
      <c r="R596" s="3">
        <v>3</v>
      </c>
      <c r="S596" s="3">
        <v>10</v>
      </c>
      <c r="T596" s="3"/>
      <c r="U596" s="3">
        <v>10</v>
      </c>
      <c r="V596" s="3">
        <v>10</v>
      </c>
      <c r="W596" s="3"/>
      <c r="X596" s="3">
        <v>3000</v>
      </c>
      <c r="Y596" s="3"/>
      <c r="Z596" s="3" t="s">
        <v>65</v>
      </c>
      <c r="AA596" s="3"/>
      <c r="AB596" s="3" t="s">
        <v>41</v>
      </c>
      <c r="AC596" s="3" t="s">
        <v>1245</v>
      </c>
      <c r="AD596" s="3" t="s">
        <v>2055</v>
      </c>
      <c r="AE596" s="3" t="s">
        <v>41</v>
      </c>
      <c r="AF596" s="3" t="s">
        <v>107</v>
      </c>
      <c r="AG596" s="3"/>
      <c r="AH596" s="6" t="s">
        <v>50</v>
      </c>
      <c r="AI596" s="3"/>
      <c r="AJ596" s="3" t="s">
        <v>253</v>
      </c>
      <c r="AK596" s="3" t="s">
        <v>48</v>
      </c>
    </row>
    <row r="597" spans="1:37" ht="15">
      <c r="A597" s="3">
        <v>743</v>
      </c>
      <c r="B597" s="3">
        <v>610</v>
      </c>
      <c r="C597" s="3" t="s">
        <v>246</v>
      </c>
      <c r="D597" s="3" t="s">
        <v>247</v>
      </c>
      <c r="E597" s="3" t="s">
        <v>39</v>
      </c>
      <c r="F597" s="3">
        <v>330</v>
      </c>
      <c r="G597" s="3" t="s">
        <v>61</v>
      </c>
      <c r="H597" s="3" t="s">
        <v>41</v>
      </c>
      <c r="I597" s="3" t="s">
        <v>53</v>
      </c>
      <c r="J597" s="3">
        <v>2800</v>
      </c>
      <c r="K597" s="15">
        <f t="shared" si="15"/>
        <v>2800</v>
      </c>
      <c r="L597" s="4">
        <v>36251</v>
      </c>
      <c r="M597" s="3" t="s">
        <v>42</v>
      </c>
      <c r="N597" s="3" t="s">
        <v>54</v>
      </c>
      <c r="O597" s="3" t="s">
        <v>41</v>
      </c>
      <c r="P597" s="7" t="s">
        <v>248</v>
      </c>
      <c r="Q597" s="3" t="s">
        <v>249</v>
      </c>
      <c r="R597" s="3">
        <v>1</v>
      </c>
      <c r="S597" s="3">
        <v>10</v>
      </c>
      <c r="T597" s="3">
        <v>1</v>
      </c>
      <c r="U597" s="3">
        <v>1</v>
      </c>
      <c r="V597" s="3">
        <v>1</v>
      </c>
      <c r="W597" s="3"/>
      <c r="X597" s="3">
        <v>10</v>
      </c>
      <c r="Y597" s="3"/>
      <c r="Z597" s="3" t="s">
        <v>65</v>
      </c>
      <c r="AA597" s="3"/>
      <c r="AB597" s="3" t="s">
        <v>48</v>
      </c>
      <c r="AC597" s="3"/>
      <c r="AD597" s="3" t="s">
        <v>208</v>
      </c>
      <c r="AE597" s="3" t="s">
        <v>41</v>
      </c>
      <c r="AF597" s="3" t="s">
        <v>250</v>
      </c>
      <c r="AG597" s="3" t="s">
        <v>251</v>
      </c>
      <c r="AH597" s="6" t="s">
        <v>50</v>
      </c>
      <c r="AI597" s="3" t="s">
        <v>252</v>
      </c>
      <c r="AJ597" s="3" t="s">
        <v>253</v>
      </c>
      <c r="AK597" s="3" t="s">
        <v>41</v>
      </c>
    </row>
    <row r="598" spans="1:37" ht="15">
      <c r="A598" s="3">
        <v>743</v>
      </c>
      <c r="B598" s="3">
        <v>610</v>
      </c>
      <c r="C598" s="3" t="s">
        <v>246</v>
      </c>
      <c r="D598" s="3" t="s">
        <v>247</v>
      </c>
      <c r="E598" s="3" t="s">
        <v>39</v>
      </c>
      <c r="F598" s="3">
        <v>330</v>
      </c>
      <c r="G598" s="3" t="s">
        <v>61</v>
      </c>
      <c r="H598" s="3" t="s">
        <v>41</v>
      </c>
      <c r="I598" s="3" t="s">
        <v>61</v>
      </c>
      <c r="J598" s="3">
        <v>333.3</v>
      </c>
      <c r="K598" s="15">
        <f t="shared" si="15"/>
        <v>330</v>
      </c>
      <c r="L598" s="4">
        <v>45580</v>
      </c>
      <c r="M598" s="3" t="s">
        <v>42</v>
      </c>
      <c r="N598" s="3" t="s">
        <v>54</v>
      </c>
      <c r="O598" s="3" t="s">
        <v>41</v>
      </c>
      <c r="P598" s="7" t="s">
        <v>248</v>
      </c>
      <c r="Q598" s="3" t="s">
        <v>249</v>
      </c>
      <c r="R598" s="3">
        <v>1</v>
      </c>
      <c r="S598" s="3">
        <v>10</v>
      </c>
      <c r="T598" s="3">
        <v>1</v>
      </c>
      <c r="U598" s="3">
        <v>1</v>
      </c>
      <c r="V598" s="3">
        <v>1</v>
      </c>
      <c r="W598" s="3"/>
      <c r="X598" s="3">
        <v>10</v>
      </c>
      <c r="Y598" s="3"/>
      <c r="Z598" s="3" t="s">
        <v>65</v>
      </c>
      <c r="AA598" s="3"/>
      <c r="AB598" s="3" t="s">
        <v>48</v>
      </c>
      <c r="AC598" s="3"/>
      <c r="AD598" s="3" t="s">
        <v>208</v>
      </c>
      <c r="AE598" s="3" t="s">
        <v>41</v>
      </c>
      <c r="AF598" s="3" t="s">
        <v>254</v>
      </c>
      <c r="AG598" s="3" t="s">
        <v>255</v>
      </c>
      <c r="AH598" s="6" t="s">
        <v>50</v>
      </c>
      <c r="AI598" s="3"/>
      <c r="AJ598" s="3" t="s">
        <v>253</v>
      </c>
      <c r="AK598" s="3" t="s">
        <v>41</v>
      </c>
    </row>
    <row r="599" spans="1:37" ht="15">
      <c r="A599" s="3">
        <v>747</v>
      </c>
      <c r="B599" s="3" t="s">
        <v>349</v>
      </c>
      <c r="C599" s="3" t="s">
        <v>350</v>
      </c>
      <c r="D599" s="3" t="s">
        <v>351</v>
      </c>
      <c r="E599" s="3" t="s">
        <v>357</v>
      </c>
      <c r="F599" s="3">
        <v>4</v>
      </c>
      <c r="G599" s="3" t="s">
        <v>53</v>
      </c>
      <c r="H599" s="3" t="s">
        <v>41</v>
      </c>
      <c r="I599" s="3" t="s">
        <v>364</v>
      </c>
      <c r="J599" s="3">
        <v>60</v>
      </c>
      <c r="K599" s="15">
        <f t="shared" si="15"/>
        <v>60</v>
      </c>
      <c r="L599" s="4">
        <v>42622</v>
      </c>
      <c r="M599" s="3" t="s">
        <v>62</v>
      </c>
      <c r="N599" s="3" t="s">
        <v>97</v>
      </c>
      <c r="O599" s="3" t="s">
        <v>41</v>
      </c>
      <c r="P599" s="7" t="s">
        <v>647</v>
      </c>
      <c r="Q599" s="3" t="s">
        <v>648</v>
      </c>
      <c r="R599" s="3">
        <v>3</v>
      </c>
      <c r="S599" s="3">
        <v>10</v>
      </c>
      <c r="T599" s="3"/>
      <c r="U599" s="3">
        <v>3</v>
      </c>
      <c r="V599" s="3">
        <v>3</v>
      </c>
      <c r="W599" s="3"/>
      <c r="X599" s="3">
        <v>300</v>
      </c>
      <c r="Y599" s="3"/>
      <c r="Z599" s="3" t="s">
        <v>114</v>
      </c>
      <c r="AA599" s="3" t="s">
        <v>649</v>
      </c>
      <c r="AB599" s="3" t="s">
        <v>41</v>
      </c>
      <c r="AC599" s="3" t="s">
        <v>650</v>
      </c>
      <c r="AD599" s="3" t="s">
        <v>465</v>
      </c>
      <c r="AE599" s="3" t="s">
        <v>41</v>
      </c>
      <c r="AF599" s="3" t="s">
        <v>272</v>
      </c>
      <c r="AG599" s="3" t="s">
        <v>651</v>
      </c>
      <c r="AH599" s="6" t="s">
        <v>50</v>
      </c>
      <c r="AI599" s="3" t="s">
        <v>652</v>
      </c>
      <c r="AJ599" s="3" t="s">
        <v>356</v>
      </c>
      <c r="AK599" s="3" t="s">
        <v>41</v>
      </c>
    </row>
    <row r="600" spans="1:37" ht="15">
      <c r="A600" s="3">
        <v>747</v>
      </c>
      <c r="B600" s="3" t="s">
        <v>349</v>
      </c>
      <c r="C600" s="3" t="s">
        <v>350</v>
      </c>
      <c r="D600" s="3" t="s">
        <v>351</v>
      </c>
      <c r="E600" s="3" t="s">
        <v>357</v>
      </c>
      <c r="F600" s="3">
        <v>4</v>
      </c>
      <c r="G600" s="3" t="s">
        <v>53</v>
      </c>
      <c r="H600" s="3" t="s">
        <v>41</v>
      </c>
      <c r="I600" s="3" t="s">
        <v>371</v>
      </c>
      <c r="J600" s="3">
        <v>5</v>
      </c>
      <c r="K600" s="15">
        <f t="shared" si="15"/>
        <v>5</v>
      </c>
      <c r="L600" s="4">
        <v>40357</v>
      </c>
      <c r="M600" s="3" t="s">
        <v>62</v>
      </c>
      <c r="N600" s="3" t="s">
        <v>97</v>
      </c>
      <c r="O600" s="3" t="s">
        <v>41</v>
      </c>
      <c r="P600" s="7" t="s">
        <v>647</v>
      </c>
      <c r="Q600" s="3" t="s">
        <v>653</v>
      </c>
      <c r="R600" s="3">
        <v>3</v>
      </c>
      <c r="S600" s="3">
        <v>10</v>
      </c>
      <c r="T600" s="3"/>
      <c r="U600" s="3">
        <v>10</v>
      </c>
      <c r="V600" s="3">
        <v>10</v>
      </c>
      <c r="W600" s="3"/>
      <c r="X600" s="3">
        <v>3000</v>
      </c>
      <c r="Y600" s="3"/>
      <c r="Z600" s="3" t="s">
        <v>114</v>
      </c>
      <c r="AA600" s="3"/>
      <c r="AB600" s="3" t="s">
        <v>41</v>
      </c>
      <c r="AC600" s="3"/>
      <c r="AD600" s="3" t="s">
        <v>465</v>
      </c>
      <c r="AE600" s="3" t="s">
        <v>41</v>
      </c>
      <c r="AF600" s="3" t="s">
        <v>272</v>
      </c>
      <c r="AG600" s="3"/>
      <c r="AH600" s="6" t="s">
        <v>50</v>
      </c>
      <c r="AI600" s="3"/>
      <c r="AJ600" s="3" t="s">
        <v>356</v>
      </c>
      <c r="AK600" s="3" t="s">
        <v>41</v>
      </c>
    </row>
    <row r="601" spans="1:37" ht="15">
      <c r="A601" s="3">
        <v>747</v>
      </c>
      <c r="B601" s="3" t="s">
        <v>349</v>
      </c>
      <c r="C601" s="3" t="s">
        <v>350</v>
      </c>
      <c r="D601" s="3" t="s">
        <v>351</v>
      </c>
      <c r="E601" s="3" t="s">
        <v>357</v>
      </c>
      <c r="F601" s="3">
        <v>4</v>
      </c>
      <c r="G601" s="3" t="s">
        <v>53</v>
      </c>
      <c r="H601" s="3" t="s">
        <v>41</v>
      </c>
      <c r="I601" s="3" t="s">
        <v>53</v>
      </c>
      <c r="J601" s="3">
        <v>4</v>
      </c>
      <c r="K601" s="15">
        <f t="shared" si="15"/>
        <v>4</v>
      </c>
      <c r="L601" s="4">
        <v>45200</v>
      </c>
      <c r="M601" s="3" t="s">
        <v>62</v>
      </c>
      <c r="N601" s="3" t="s">
        <v>97</v>
      </c>
      <c r="O601" s="3" t="s">
        <v>41</v>
      </c>
      <c r="P601" s="7" t="s">
        <v>654</v>
      </c>
      <c r="Q601" s="3" t="s">
        <v>655</v>
      </c>
      <c r="R601" s="3">
        <v>6</v>
      </c>
      <c r="S601" s="3">
        <v>100</v>
      </c>
      <c r="T601" s="3"/>
      <c r="U601" s="3">
        <v>3</v>
      </c>
      <c r="V601" s="3"/>
      <c r="W601" s="3"/>
      <c r="X601" s="3">
        <v>2000</v>
      </c>
      <c r="Y601" s="3" t="s">
        <v>354</v>
      </c>
      <c r="Z601" s="3" t="s">
        <v>114</v>
      </c>
      <c r="AA601" s="3"/>
      <c r="AB601" s="3" t="s">
        <v>48</v>
      </c>
      <c r="AC601" s="3" t="s">
        <v>124</v>
      </c>
      <c r="AD601" s="3" t="s">
        <v>219</v>
      </c>
      <c r="AE601" s="3" t="s">
        <v>41</v>
      </c>
      <c r="AF601" s="3" t="s">
        <v>656</v>
      </c>
      <c r="AG601" s="3"/>
      <c r="AH601" s="6" t="s">
        <v>50</v>
      </c>
      <c r="AI601" s="3"/>
      <c r="AJ601" s="3" t="s">
        <v>356</v>
      </c>
      <c r="AK601" s="3" t="s">
        <v>41</v>
      </c>
    </row>
    <row r="602" spans="1:37" ht="15">
      <c r="A602" s="3">
        <v>747</v>
      </c>
      <c r="B602" s="3" t="s">
        <v>349</v>
      </c>
      <c r="C602" s="3" t="s">
        <v>350</v>
      </c>
      <c r="D602" s="3" t="s">
        <v>351</v>
      </c>
      <c r="E602" s="3" t="s">
        <v>39</v>
      </c>
      <c r="F602" s="3">
        <v>390</v>
      </c>
      <c r="G602" s="3" t="s">
        <v>61</v>
      </c>
      <c r="H602" s="3" t="s">
        <v>41</v>
      </c>
      <c r="I602" s="3" t="s">
        <v>53</v>
      </c>
      <c r="J602" s="3">
        <v>2400</v>
      </c>
      <c r="K602" s="15">
        <f t="shared" si="15"/>
        <v>2400</v>
      </c>
      <c r="L602" s="4">
        <v>45200</v>
      </c>
      <c r="M602" s="3" t="s">
        <v>62</v>
      </c>
      <c r="N602" s="3" t="s">
        <v>97</v>
      </c>
      <c r="O602" s="3" t="s">
        <v>41</v>
      </c>
      <c r="P602" s="7" t="s">
        <v>352</v>
      </c>
      <c r="Q602" s="3" t="s">
        <v>353</v>
      </c>
      <c r="R602" s="3">
        <v>6</v>
      </c>
      <c r="S602" s="3">
        <v>100</v>
      </c>
      <c r="T602" s="3"/>
      <c r="U602" s="3"/>
      <c r="V602" s="3"/>
      <c r="W602" s="3"/>
      <c r="X602" s="3">
        <v>600</v>
      </c>
      <c r="Y602" s="3" t="s">
        <v>354</v>
      </c>
      <c r="Z602" s="3" t="s">
        <v>114</v>
      </c>
      <c r="AA602" s="3"/>
      <c r="AB602" s="3" t="s">
        <v>48</v>
      </c>
      <c r="AC602" s="3" t="s">
        <v>124</v>
      </c>
      <c r="AD602" s="3" t="s">
        <v>208</v>
      </c>
      <c r="AE602" s="3" t="s">
        <v>41</v>
      </c>
      <c r="AF602" s="3" t="s">
        <v>355</v>
      </c>
      <c r="AG602" s="3"/>
      <c r="AH602" s="6" t="s">
        <v>50</v>
      </c>
      <c r="AI602" s="3"/>
      <c r="AJ602" s="3" t="s">
        <v>356</v>
      </c>
      <c r="AK602" s="3" t="s">
        <v>41</v>
      </c>
    </row>
    <row r="603" spans="1:37" ht="15">
      <c r="A603" s="3">
        <v>747</v>
      </c>
      <c r="B603" s="3" t="s">
        <v>349</v>
      </c>
      <c r="C603" s="3" t="s">
        <v>350</v>
      </c>
      <c r="D603" s="3" t="s">
        <v>351</v>
      </c>
      <c r="E603" s="3" t="s">
        <v>39</v>
      </c>
      <c r="F603" s="3">
        <v>390</v>
      </c>
      <c r="G603" s="3" t="s">
        <v>61</v>
      </c>
      <c r="H603" s="3" t="s">
        <v>41</v>
      </c>
      <c r="I603" s="3" t="s">
        <v>61</v>
      </c>
      <c r="J603" s="3">
        <v>394</v>
      </c>
      <c r="K603" s="15">
        <f t="shared" si="15"/>
        <v>390</v>
      </c>
      <c r="L603" s="4">
        <v>45580</v>
      </c>
      <c r="M603" s="3" t="s">
        <v>62</v>
      </c>
      <c r="N603" s="3" t="s">
        <v>97</v>
      </c>
      <c r="O603" s="3" t="s">
        <v>41</v>
      </c>
      <c r="P603" s="7" t="s">
        <v>352</v>
      </c>
      <c r="Q603" s="3" t="s">
        <v>353</v>
      </c>
      <c r="R603" s="3">
        <v>6</v>
      </c>
      <c r="S603" s="3">
        <v>100</v>
      </c>
      <c r="T603" s="3"/>
      <c r="U603" s="3"/>
      <c r="V603" s="3"/>
      <c r="W603" s="3"/>
      <c r="X603" s="3">
        <v>600</v>
      </c>
      <c r="Y603" s="3" t="s">
        <v>354</v>
      </c>
      <c r="Z603" s="3" t="s">
        <v>114</v>
      </c>
      <c r="AA603" s="3"/>
      <c r="AB603" s="3" t="s">
        <v>48</v>
      </c>
      <c r="AC603" s="3" t="s">
        <v>124</v>
      </c>
      <c r="AD603" s="3" t="s">
        <v>208</v>
      </c>
      <c r="AE603" s="3" t="s">
        <v>41</v>
      </c>
      <c r="AF603" s="3" t="s">
        <v>212</v>
      </c>
      <c r="AG603" s="3" t="s">
        <v>255</v>
      </c>
      <c r="AH603" s="6" t="s">
        <v>50</v>
      </c>
      <c r="AI603" s="3"/>
      <c r="AJ603" s="3" t="s">
        <v>356</v>
      </c>
      <c r="AK603" s="3" t="s">
        <v>41</v>
      </c>
    </row>
    <row r="604" spans="1:37" ht="15">
      <c r="A604" s="3">
        <v>759</v>
      </c>
      <c r="B604" s="3" t="s">
        <v>330</v>
      </c>
      <c r="C604" s="3" t="s">
        <v>331</v>
      </c>
      <c r="D604" s="3" t="s">
        <v>332</v>
      </c>
      <c r="E604" s="3" t="s">
        <v>357</v>
      </c>
      <c r="F604" s="3">
        <v>0.8</v>
      </c>
      <c r="G604" s="3" t="s">
        <v>40</v>
      </c>
      <c r="H604" s="3" t="s">
        <v>48</v>
      </c>
      <c r="I604" s="3" t="s">
        <v>40</v>
      </c>
      <c r="J604" s="3">
        <v>0.8</v>
      </c>
      <c r="K604" s="15">
        <f t="shared" si="15"/>
        <v>0.8</v>
      </c>
      <c r="L604" s="4">
        <v>41306</v>
      </c>
      <c r="M604" s="3" t="s">
        <v>62</v>
      </c>
      <c r="N604" s="3" t="s">
        <v>43</v>
      </c>
      <c r="O604" s="3" t="s">
        <v>41</v>
      </c>
      <c r="P604" s="7" t="s">
        <v>2380</v>
      </c>
      <c r="Q604" s="3" t="s">
        <v>2381</v>
      </c>
      <c r="R604" s="3">
        <v>10</v>
      </c>
      <c r="S604" s="3">
        <v>10</v>
      </c>
      <c r="T604" s="3">
        <v>10</v>
      </c>
      <c r="U604" s="3"/>
      <c r="V604" s="3"/>
      <c r="W604" s="3"/>
      <c r="X604" s="3">
        <v>1000</v>
      </c>
      <c r="Y604" s="3"/>
      <c r="Z604" s="3" t="s">
        <v>46</v>
      </c>
      <c r="AA604" s="3"/>
      <c r="AB604" s="3" t="s">
        <v>48</v>
      </c>
      <c r="AC604" s="3"/>
      <c r="AD604" s="3" t="s">
        <v>1995</v>
      </c>
      <c r="AE604" s="3" t="s">
        <v>41</v>
      </c>
      <c r="AF604" s="3" t="s">
        <v>2382</v>
      </c>
      <c r="AG604" s="3"/>
      <c r="AH604" s="6" t="s">
        <v>50</v>
      </c>
      <c r="AI604" s="3"/>
      <c r="AJ604" s="3" t="s">
        <v>339</v>
      </c>
      <c r="AK604" s="3" t="s">
        <v>41</v>
      </c>
    </row>
    <row r="605" spans="1:37" ht="15">
      <c r="A605" s="3">
        <v>759</v>
      </c>
      <c r="B605" s="3" t="s">
        <v>330</v>
      </c>
      <c r="C605" s="3" t="s">
        <v>331</v>
      </c>
      <c r="D605" s="3" t="s">
        <v>332</v>
      </c>
      <c r="E605" s="3" t="s">
        <v>39</v>
      </c>
      <c r="F605" s="3">
        <v>2.2999999999999998</v>
      </c>
      <c r="G605" s="3" t="s">
        <v>61</v>
      </c>
      <c r="H605" s="3" t="s">
        <v>41</v>
      </c>
      <c r="I605" s="3" t="s">
        <v>40</v>
      </c>
      <c r="J605" s="3">
        <v>2</v>
      </c>
      <c r="K605" s="15">
        <f t="shared" si="15"/>
        <v>2</v>
      </c>
      <c r="L605" s="4">
        <v>41306</v>
      </c>
      <c r="M605" s="3" t="s">
        <v>62</v>
      </c>
      <c r="N605" s="3" t="s">
        <v>333</v>
      </c>
      <c r="O605" s="3" t="s">
        <v>41</v>
      </c>
      <c r="P605" s="7" t="s">
        <v>334</v>
      </c>
      <c r="Q605" s="3" t="s">
        <v>335</v>
      </c>
      <c r="R605" s="3">
        <v>10</v>
      </c>
      <c r="S605" s="3">
        <v>10</v>
      </c>
      <c r="T605" s="3"/>
      <c r="U605" s="3"/>
      <c r="V605" s="3"/>
      <c r="W605" s="3"/>
      <c r="X605" s="3">
        <v>100</v>
      </c>
      <c r="Y605" s="3"/>
      <c r="Z605" s="3" t="s">
        <v>65</v>
      </c>
      <c r="AA605" s="3"/>
      <c r="AB605" s="3" t="s">
        <v>48</v>
      </c>
      <c r="AC605" s="3"/>
      <c r="AD605" s="3" t="s">
        <v>336</v>
      </c>
      <c r="AE605" s="3" t="s">
        <v>41</v>
      </c>
      <c r="AF605" s="3" t="s">
        <v>337</v>
      </c>
      <c r="AG605" s="3" t="s">
        <v>338</v>
      </c>
      <c r="AH605" s="6" t="s">
        <v>50</v>
      </c>
      <c r="AI605" s="3"/>
      <c r="AJ605" s="3" t="s">
        <v>339</v>
      </c>
      <c r="AK605" s="3" t="s">
        <v>41</v>
      </c>
    </row>
    <row r="606" spans="1:37" ht="15">
      <c r="A606" s="3">
        <v>759</v>
      </c>
      <c r="B606" s="3" t="s">
        <v>330</v>
      </c>
      <c r="C606" s="3" t="s">
        <v>331</v>
      </c>
      <c r="D606" s="3" t="s">
        <v>332</v>
      </c>
      <c r="E606" s="3" t="s">
        <v>39</v>
      </c>
      <c r="F606" s="3">
        <v>2.2999999999999998</v>
      </c>
      <c r="G606" s="3" t="s">
        <v>61</v>
      </c>
      <c r="H606" s="3" t="s">
        <v>41</v>
      </c>
      <c r="I606" s="3" t="s">
        <v>61</v>
      </c>
      <c r="J606" s="3">
        <v>2.3333300000000001</v>
      </c>
      <c r="K606" s="15">
        <f t="shared" si="15"/>
        <v>2.2999999999999998</v>
      </c>
      <c r="L606" s="4">
        <v>45350</v>
      </c>
      <c r="M606" s="3" t="s">
        <v>62</v>
      </c>
      <c r="N606" s="3" t="s">
        <v>333</v>
      </c>
      <c r="O606" s="3" t="s">
        <v>41</v>
      </c>
      <c r="P606" s="7" t="s">
        <v>334</v>
      </c>
      <c r="Q606" s="3" t="s">
        <v>335</v>
      </c>
      <c r="R606" s="3">
        <v>10</v>
      </c>
      <c r="S606" s="3">
        <v>10</v>
      </c>
      <c r="T606" s="3"/>
      <c r="U606" s="3"/>
      <c r="V606" s="3"/>
      <c r="W606" s="3"/>
      <c r="X606" s="3">
        <v>100</v>
      </c>
      <c r="Y606" s="3"/>
      <c r="Z606" s="3" t="s">
        <v>65</v>
      </c>
      <c r="AA606" s="3"/>
      <c r="AB606" s="3" t="s">
        <v>48</v>
      </c>
      <c r="AC606" s="3"/>
      <c r="AD606" s="3" t="s">
        <v>336</v>
      </c>
      <c r="AE606" s="3" t="s">
        <v>41</v>
      </c>
      <c r="AF606" s="3" t="s">
        <v>340</v>
      </c>
      <c r="AG606" s="3" t="s">
        <v>341</v>
      </c>
      <c r="AH606" s="6" t="s">
        <v>50</v>
      </c>
      <c r="AI606" s="3"/>
      <c r="AJ606" s="3" t="s">
        <v>339</v>
      </c>
      <c r="AK606" s="3" t="s">
        <v>41</v>
      </c>
    </row>
    <row r="607" spans="1:37" ht="15">
      <c r="A607" s="3">
        <v>760</v>
      </c>
      <c r="B607" s="3" t="s">
        <v>342</v>
      </c>
      <c r="C607" s="3" t="s">
        <v>331</v>
      </c>
      <c r="D607" s="3" t="s">
        <v>343</v>
      </c>
      <c r="E607" s="3" t="s">
        <v>357</v>
      </c>
      <c r="F607" s="3">
        <v>0.04</v>
      </c>
      <c r="G607" s="3" t="s">
        <v>40</v>
      </c>
      <c r="H607" s="3" t="s">
        <v>48</v>
      </c>
      <c r="I607" s="3" t="s">
        <v>40</v>
      </c>
      <c r="J607" s="3">
        <v>0.04</v>
      </c>
      <c r="K607" s="15">
        <f t="shared" si="15"/>
        <v>0.04</v>
      </c>
      <c r="L607" s="4">
        <v>41306</v>
      </c>
      <c r="M607" s="3" t="s">
        <v>62</v>
      </c>
      <c r="N607" s="3" t="s">
        <v>333</v>
      </c>
      <c r="O607" s="3" t="s">
        <v>41</v>
      </c>
      <c r="P607" s="7" t="s">
        <v>2383</v>
      </c>
      <c r="Q607" s="3" t="s">
        <v>2384</v>
      </c>
      <c r="R607" s="3">
        <v>10</v>
      </c>
      <c r="S607" s="3">
        <v>10</v>
      </c>
      <c r="T607" s="3"/>
      <c r="U607" s="3"/>
      <c r="V607" s="3"/>
      <c r="W607" s="3"/>
      <c r="X607" s="3">
        <v>100</v>
      </c>
      <c r="Y607" s="3"/>
      <c r="Z607" s="3" t="s">
        <v>190</v>
      </c>
      <c r="AA607" s="3"/>
      <c r="AB607" s="3" t="s">
        <v>48</v>
      </c>
      <c r="AC607" s="3"/>
      <c r="AD607" s="3" t="s">
        <v>867</v>
      </c>
      <c r="AE607" s="3" t="s">
        <v>41</v>
      </c>
      <c r="AF607" s="3" t="s">
        <v>2385</v>
      </c>
      <c r="AG607" s="3"/>
      <c r="AH607" s="6" t="s">
        <v>50</v>
      </c>
      <c r="AI607" s="3"/>
      <c r="AJ607" s="3" t="s">
        <v>346</v>
      </c>
      <c r="AK607" s="3" t="s">
        <v>41</v>
      </c>
    </row>
    <row r="608" spans="1:37" ht="15">
      <c r="A608" s="3">
        <v>760</v>
      </c>
      <c r="B608" s="3" t="s">
        <v>342</v>
      </c>
      <c r="C608" s="3" t="s">
        <v>331</v>
      </c>
      <c r="D608" s="3" t="s">
        <v>343</v>
      </c>
      <c r="E608" s="3" t="s">
        <v>39</v>
      </c>
      <c r="F608" s="3">
        <v>0.12</v>
      </c>
      <c r="G608" s="3" t="s">
        <v>61</v>
      </c>
      <c r="H608" s="3" t="s">
        <v>41</v>
      </c>
      <c r="I608" s="3" t="s">
        <v>40</v>
      </c>
      <c r="J608" s="3">
        <v>0.1</v>
      </c>
      <c r="K608" s="15">
        <f t="shared" si="15"/>
        <v>0.1</v>
      </c>
      <c r="L608" s="4">
        <v>41306</v>
      </c>
      <c r="M608" s="3" t="s">
        <v>62</v>
      </c>
      <c r="N608" s="3" t="s">
        <v>333</v>
      </c>
      <c r="O608" s="3" t="s">
        <v>41</v>
      </c>
      <c r="P608" s="7" t="s">
        <v>334</v>
      </c>
      <c r="Q608" s="3" t="s">
        <v>344</v>
      </c>
      <c r="R608" s="3">
        <v>10</v>
      </c>
      <c r="S608" s="3">
        <v>10</v>
      </c>
      <c r="T608" s="3">
        <v>3</v>
      </c>
      <c r="U608" s="3"/>
      <c r="V608" s="3"/>
      <c r="W608" s="3"/>
      <c r="X608" s="3">
        <v>300</v>
      </c>
      <c r="Y608" s="3"/>
      <c r="Z608" s="3" t="s">
        <v>46</v>
      </c>
      <c r="AA608" s="3" t="s">
        <v>345</v>
      </c>
      <c r="AB608" s="3" t="s">
        <v>48</v>
      </c>
      <c r="AC608" s="3"/>
      <c r="AD608" s="3" t="s">
        <v>336</v>
      </c>
      <c r="AE608" s="3" t="s">
        <v>41</v>
      </c>
      <c r="AF608" s="3" t="s">
        <v>337</v>
      </c>
      <c r="AG608" s="3"/>
      <c r="AH608" s="6" t="s">
        <v>50</v>
      </c>
      <c r="AI608" s="3"/>
      <c r="AJ608" s="3" t="s">
        <v>346</v>
      </c>
      <c r="AK608" s="3" t="s">
        <v>41</v>
      </c>
    </row>
    <row r="609" spans="1:37" ht="15">
      <c r="A609" s="3">
        <v>760</v>
      </c>
      <c r="B609" s="3" t="s">
        <v>342</v>
      </c>
      <c r="C609" s="3" t="s">
        <v>331</v>
      </c>
      <c r="D609" s="3" t="s">
        <v>343</v>
      </c>
      <c r="E609" s="3" t="s">
        <v>39</v>
      </c>
      <c r="F609" s="3">
        <v>0.12</v>
      </c>
      <c r="G609" s="3" t="s">
        <v>61</v>
      </c>
      <c r="H609" s="3" t="s">
        <v>41</v>
      </c>
      <c r="I609" s="3" t="s">
        <v>61</v>
      </c>
      <c r="J609" s="3">
        <v>0.11666700000000001</v>
      </c>
      <c r="K609" s="15">
        <f t="shared" si="15"/>
        <v>0.12</v>
      </c>
      <c r="L609" s="4">
        <v>45350</v>
      </c>
      <c r="M609" s="3" t="s">
        <v>62</v>
      </c>
      <c r="N609" s="3" t="s">
        <v>333</v>
      </c>
      <c r="O609" s="3" t="s">
        <v>41</v>
      </c>
      <c r="P609" s="7" t="s">
        <v>334</v>
      </c>
      <c r="Q609" s="3" t="s">
        <v>344</v>
      </c>
      <c r="R609" s="3">
        <v>10</v>
      </c>
      <c r="S609" s="3">
        <v>10</v>
      </c>
      <c r="T609" s="3">
        <v>3</v>
      </c>
      <c r="U609" s="3"/>
      <c r="V609" s="3"/>
      <c r="W609" s="3"/>
      <c r="X609" s="3">
        <v>300</v>
      </c>
      <c r="Y609" s="3"/>
      <c r="Z609" s="3" t="s">
        <v>46</v>
      </c>
      <c r="AA609" s="3" t="s">
        <v>345</v>
      </c>
      <c r="AB609" s="3" t="s">
        <v>48</v>
      </c>
      <c r="AC609" s="3"/>
      <c r="AD609" s="3" t="s">
        <v>336</v>
      </c>
      <c r="AE609" s="3" t="s">
        <v>41</v>
      </c>
      <c r="AF609" s="3" t="s">
        <v>347</v>
      </c>
      <c r="AG609" s="3" t="s">
        <v>348</v>
      </c>
      <c r="AH609" s="6" t="s">
        <v>50</v>
      </c>
      <c r="AI609" s="3"/>
      <c r="AJ609" s="3" t="s">
        <v>346</v>
      </c>
      <c r="AK609" s="3" t="s">
        <v>41</v>
      </c>
    </row>
    <row r="610" spans="1:37" ht="15">
      <c r="A610" s="3">
        <v>763</v>
      </c>
      <c r="B610" s="17">
        <v>620</v>
      </c>
      <c r="C610" s="17" t="s">
        <v>256</v>
      </c>
      <c r="D610" s="15" t="s">
        <v>3111</v>
      </c>
      <c r="E610" s="3" t="s">
        <v>357</v>
      </c>
      <c r="F610" s="3">
        <v>0.1</v>
      </c>
      <c r="G610" s="3" t="s">
        <v>40</v>
      </c>
      <c r="H610" s="3" t="s">
        <v>41</v>
      </c>
      <c r="I610" s="3" t="s">
        <v>371</v>
      </c>
      <c r="J610" s="3">
        <v>7.0000000000000001E-3</v>
      </c>
      <c r="K610" s="15">
        <f t="shared" si="15"/>
        <v>7.0000000000000001E-3</v>
      </c>
      <c r="L610" s="4">
        <v>39568</v>
      </c>
      <c r="M610" s="3" t="s">
        <v>609</v>
      </c>
      <c r="N610" s="3" t="s">
        <v>43</v>
      </c>
      <c r="O610" s="3" t="s">
        <v>41</v>
      </c>
      <c r="P610" s="7" t="s">
        <v>262</v>
      </c>
      <c r="Q610" s="3" t="s">
        <v>610</v>
      </c>
      <c r="R610" s="3">
        <v>3</v>
      </c>
      <c r="S610" s="3">
        <v>10</v>
      </c>
      <c r="T610" s="3">
        <v>1</v>
      </c>
      <c r="U610" s="3">
        <v>1</v>
      </c>
      <c r="V610" s="3">
        <v>10</v>
      </c>
      <c r="W610" s="3"/>
      <c r="X610" s="3">
        <v>300</v>
      </c>
      <c r="Y610" s="3"/>
      <c r="Z610" s="3" t="s">
        <v>190</v>
      </c>
      <c r="AA610" s="3"/>
      <c r="AB610" s="3" t="s">
        <v>41</v>
      </c>
      <c r="AC610" s="3" t="s">
        <v>611</v>
      </c>
      <c r="AD610" s="3" t="s">
        <v>370</v>
      </c>
      <c r="AE610" s="3" t="s">
        <v>41</v>
      </c>
      <c r="AF610" s="3" t="s">
        <v>107</v>
      </c>
      <c r="AG610" s="3"/>
      <c r="AH610" s="6" t="s">
        <v>50</v>
      </c>
      <c r="AI610" s="3"/>
      <c r="AJ610" s="3" t="s">
        <v>261</v>
      </c>
      <c r="AK610" s="3" t="s">
        <v>41</v>
      </c>
    </row>
    <row r="611" spans="1:37" ht="15">
      <c r="A611" s="3">
        <v>763</v>
      </c>
      <c r="B611" s="17">
        <v>620</v>
      </c>
      <c r="C611" s="17" t="s">
        <v>256</v>
      </c>
      <c r="D611" s="15" t="s">
        <v>3111</v>
      </c>
      <c r="E611" s="3" t="s">
        <v>357</v>
      </c>
      <c r="F611" s="3">
        <v>0.1</v>
      </c>
      <c r="G611" s="3" t="s">
        <v>40</v>
      </c>
      <c r="H611" s="3" t="s">
        <v>41</v>
      </c>
      <c r="I611" s="3" t="s">
        <v>40</v>
      </c>
      <c r="J611" s="3">
        <v>0.1</v>
      </c>
      <c r="K611" s="15">
        <f t="shared" si="15"/>
        <v>0.1</v>
      </c>
      <c r="L611" s="4">
        <v>41153</v>
      </c>
      <c r="M611" s="3" t="s">
        <v>62</v>
      </c>
      <c r="N611" s="3" t="s">
        <v>43</v>
      </c>
      <c r="O611" s="3" t="s">
        <v>41</v>
      </c>
      <c r="P611" s="7" t="s">
        <v>262</v>
      </c>
      <c r="Q611" s="3" t="s">
        <v>612</v>
      </c>
      <c r="R611" s="3">
        <v>3</v>
      </c>
      <c r="S611" s="3">
        <v>10</v>
      </c>
      <c r="T611" s="3"/>
      <c r="U611" s="3"/>
      <c r="V611" s="3"/>
      <c r="W611" s="3"/>
      <c r="X611" s="3">
        <v>30</v>
      </c>
      <c r="Y611" s="3"/>
      <c r="Z611" s="3" t="s">
        <v>190</v>
      </c>
      <c r="AA611" s="3"/>
      <c r="AB611" s="3" t="s">
        <v>41</v>
      </c>
      <c r="AC611" s="3" t="s">
        <v>613</v>
      </c>
      <c r="AD611" s="3" t="s">
        <v>445</v>
      </c>
      <c r="AE611" s="3" t="s">
        <v>41</v>
      </c>
      <c r="AF611" s="3" t="s">
        <v>107</v>
      </c>
      <c r="AG611" s="3"/>
      <c r="AH611" s="6" t="s">
        <v>50</v>
      </c>
      <c r="AI611" s="3"/>
      <c r="AJ611" s="3" t="s">
        <v>261</v>
      </c>
      <c r="AK611" s="3" t="s">
        <v>41</v>
      </c>
    </row>
    <row r="612" spans="1:37" ht="15">
      <c r="A612" s="3">
        <v>763</v>
      </c>
      <c r="B612" s="17">
        <v>620</v>
      </c>
      <c r="C612" s="17" t="s">
        <v>256</v>
      </c>
      <c r="D612" s="15" t="s">
        <v>3111</v>
      </c>
      <c r="E612" s="3" t="s">
        <v>39</v>
      </c>
      <c r="F612" s="3">
        <v>0.8</v>
      </c>
      <c r="G612" s="3" t="s">
        <v>40</v>
      </c>
      <c r="H612" s="3" t="s">
        <v>41</v>
      </c>
      <c r="I612" s="3" t="s">
        <v>53</v>
      </c>
      <c r="J612" s="3">
        <v>30</v>
      </c>
      <c r="K612" s="15">
        <f t="shared" ref="K612:K643" si="16">IF(J612="--","--",ROUND(J612,2-(1+INT(LOG10(ABS(J612))))))</f>
        <v>30</v>
      </c>
      <c r="L612" s="4">
        <v>36251</v>
      </c>
      <c r="M612" s="3" t="s">
        <v>42</v>
      </c>
      <c r="N612" s="3" t="s">
        <v>43</v>
      </c>
      <c r="O612" s="3" t="s">
        <v>41</v>
      </c>
      <c r="P612" s="7" t="s">
        <v>257</v>
      </c>
      <c r="Q612" s="3" t="s">
        <v>258</v>
      </c>
      <c r="R612" s="3">
        <v>1</v>
      </c>
      <c r="S612" s="3">
        <v>10</v>
      </c>
      <c r="T612" s="3">
        <v>1</v>
      </c>
      <c r="U612" s="3">
        <v>1</v>
      </c>
      <c r="V612" s="3">
        <v>1</v>
      </c>
      <c r="W612" s="3"/>
      <c r="X612" s="3">
        <v>10</v>
      </c>
      <c r="Y612" s="3"/>
      <c r="Z612" s="3" t="s">
        <v>65</v>
      </c>
      <c r="AA612" s="3"/>
      <c r="AB612" s="3" t="s">
        <v>48</v>
      </c>
      <c r="AC612" s="3"/>
      <c r="AD612" s="3" t="s">
        <v>208</v>
      </c>
      <c r="AE612" s="3" t="s">
        <v>41</v>
      </c>
      <c r="AF612" s="3" t="s">
        <v>259</v>
      </c>
      <c r="AG612" s="3" t="s">
        <v>260</v>
      </c>
      <c r="AH612" s="6" t="s">
        <v>50</v>
      </c>
      <c r="AI612" s="3"/>
      <c r="AJ612" s="3" t="s">
        <v>261</v>
      </c>
      <c r="AK612" s="3" t="s">
        <v>41</v>
      </c>
    </row>
    <row r="613" spans="1:37" ht="15">
      <c r="A613" s="3">
        <v>763</v>
      </c>
      <c r="B613" s="17">
        <v>620</v>
      </c>
      <c r="C613" s="17" t="s">
        <v>256</v>
      </c>
      <c r="D613" s="15" t="s">
        <v>3111</v>
      </c>
      <c r="E613" s="3" t="s">
        <v>39</v>
      </c>
      <c r="F613" s="3">
        <v>0.8</v>
      </c>
      <c r="G613" s="3" t="s">
        <v>40</v>
      </c>
      <c r="H613" s="3" t="s">
        <v>41</v>
      </c>
      <c r="I613" s="3" t="s">
        <v>40</v>
      </c>
      <c r="J613" s="3">
        <v>0.8</v>
      </c>
      <c r="K613" s="15">
        <f t="shared" si="16"/>
        <v>0.8</v>
      </c>
      <c r="L613" s="4">
        <v>41153</v>
      </c>
      <c r="M613" s="3" t="s">
        <v>62</v>
      </c>
      <c r="N613" s="3" t="s">
        <v>43</v>
      </c>
      <c r="O613" s="3" t="s">
        <v>41</v>
      </c>
      <c r="P613" s="7" t="s">
        <v>262</v>
      </c>
      <c r="Q613" s="3" t="s">
        <v>263</v>
      </c>
      <c r="R613" s="3">
        <v>3</v>
      </c>
      <c r="S613" s="3">
        <v>10</v>
      </c>
      <c r="T613" s="3">
        <v>3</v>
      </c>
      <c r="U613" s="3"/>
      <c r="V613" s="3"/>
      <c r="W613" s="3"/>
      <c r="X613" s="3">
        <v>90</v>
      </c>
      <c r="Y613" s="3"/>
      <c r="Z613" s="3" t="s">
        <v>46</v>
      </c>
      <c r="AA613" s="3"/>
      <c r="AB613" s="3" t="s">
        <v>41</v>
      </c>
      <c r="AC613" s="3" t="s">
        <v>264</v>
      </c>
      <c r="AD613" s="3" t="s">
        <v>265</v>
      </c>
      <c r="AE613" s="3" t="s">
        <v>41</v>
      </c>
      <c r="AF613" s="3" t="s">
        <v>107</v>
      </c>
      <c r="AG613" s="3"/>
      <c r="AH613" s="6" t="s">
        <v>50</v>
      </c>
      <c r="AI613" s="3"/>
      <c r="AJ613" s="3" t="s">
        <v>261</v>
      </c>
      <c r="AK613" s="3" t="s">
        <v>41</v>
      </c>
    </row>
    <row r="614" spans="1:37" ht="15">
      <c r="A614" s="3">
        <v>764</v>
      </c>
      <c r="B614" s="3">
        <v>622</v>
      </c>
      <c r="C614" s="3" t="s">
        <v>614</v>
      </c>
      <c r="D614" s="3" t="s">
        <v>615</v>
      </c>
      <c r="E614" s="3" t="s">
        <v>357</v>
      </c>
      <c r="F614" s="3">
        <v>1100</v>
      </c>
      <c r="G614" s="3" t="s">
        <v>40</v>
      </c>
      <c r="H614" s="3" t="s">
        <v>41</v>
      </c>
      <c r="I614" s="3" t="s">
        <v>53</v>
      </c>
      <c r="J614" s="3">
        <v>200</v>
      </c>
      <c r="K614" s="15">
        <f t="shared" si="16"/>
        <v>200</v>
      </c>
      <c r="L614" s="4">
        <v>37226</v>
      </c>
      <c r="M614" s="3" t="s">
        <v>62</v>
      </c>
      <c r="N614" s="3" t="s">
        <v>43</v>
      </c>
      <c r="O614" s="3" t="s">
        <v>41</v>
      </c>
      <c r="P614" s="7" t="s">
        <v>616</v>
      </c>
      <c r="Q614" s="3" t="s">
        <v>617</v>
      </c>
      <c r="R614" s="3">
        <v>3</v>
      </c>
      <c r="S614" s="3">
        <v>10</v>
      </c>
      <c r="T614" s="3"/>
      <c r="U614" s="3"/>
      <c r="V614" s="3"/>
      <c r="W614" s="3"/>
      <c r="X614" s="3">
        <v>30</v>
      </c>
      <c r="Y614" s="3"/>
      <c r="Z614" s="3" t="s">
        <v>65</v>
      </c>
      <c r="AA614" s="3"/>
      <c r="AB614" s="3" t="s">
        <v>41</v>
      </c>
      <c r="AC614" s="3" t="s">
        <v>618</v>
      </c>
      <c r="AD614" s="3" t="s">
        <v>445</v>
      </c>
      <c r="AE614" s="3" t="s">
        <v>41</v>
      </c>
      <c r="AF614" s="3" t="s">
        <v>272</v>
      </c>
      <c r="AG614" s="3" t="s">
        <v>619</v>
      </c>
      <c r="AH614" s="6" t="s">
        <v>50</v>
      </c>
      <c r="AI614" s="3" t="s">
        <v>620</v>
      </c>
      <c r="AJ614" s="3" t="s">
        <v>621</v>
      </c>
      <c r="AK614" s="3" t="s">
        <v>41</v>
      </c>
    </row>
    <row r="615" spans="1:37" ht="15">
      <c r="A615" s="3">
        <v>764</v>
      </c>
      <c r="B615" s="3">
        <v>622</v>
      </c>
      <c r="C615" s="3" t="s">
        <v>614</v>
      </c>
      <c r="D615" s="3" t="s">
        <v>615</v>
      </c>
      <c r="E615" s="3" t="s">
        <v>357</v>
      </c>
      <c r="F615" s="3">
        <v>1100</v>
      </c>
      <c r="G615" s="3" t="s">
        <v>40</v>
      </c>
      <c r="H615" s="3" t="s">
        <v>41</v>
      </c>
      <c r="I615" s="3" t="s">
        <v>364</v>
      </c>
      <c r="J615" s="3">
        <v>200</v>
      </c>
      <c r="K615" s="15">
        <f t="shared" si="16"/>
        <v>200</v>
      </c>
      <c r="L615" s="4">
        <v>33147</v>
      </c>
      <c r="M615" s="3" t="s">
        <v>62</v>
      </c>
      <c r="N615" s="3" t="s">
        <v>97</v>
      </c>
      <c r="O615" s="3" t="s">
        <v>41</v>
      </c>
      <c r="P615" s="7" t="s">
        <v>622</v>
      </c>
      <c r="Q615" s="3" t="s">
        <v>617</v>
      </c>
      <c r="R615" s="3">
        <v>3</v>
      </c>
      <c r="S615" s="3">
        <v>10</v>
      </c>
      <c r="T615" s="3"/>
      <c r="U615" s="3"/>
      <c r="V615" s="3"/>
      <c r="W615" s="3"/>
      <c r="X615" s="3">
        <v>30</v>
      </c>
      <c r="Y615" s="3"/>
      <c r="Z615" s="3" t="s">
        <v>65</v>
      </c>
      <c r="AA615" s="3"/>
      <c r="AB615" s="3" t="s">
        <v>41</v>
      </c>
      <c r="AC615" s="3" t="s">
        <v>623</v>
      </c>
      <c r="AD615" s="3" t="s">
        <v>624</v>
      </c>
      <c r="AE615" s="3" t="s">
        <v>41</v>
      </c>
      <c r="AF615" s="3" t="s">
        <v>272</v>
      </c>
      <c r="AG615" s="3"/>
      <c r="AH615" s="6" t="s">
        <v>50</v>
      </c>
      <c r="AI615" s="3"/>
      <c r="AJ615" s="3" t="s">
        <v>621</v>
      </c>
      <c r="AK615" s="3" t="s">
        <v>41</v>
      </c>
    </row>
    <row r="616" spans="1:37" ht="15">
      <c r="A616" s="3">
        <v>764</v>
      </c>
      <c r="B616" s="3">
        <v>622</v>
      </c>
      <c r="C616" s="3" t="s">
        <v>614</v>
      </c>
      <c r="D616" s="3" t="s">
        <v>615</v>
      </c>
      <c r="E616" s="3" t="s">
        <v>357</v>
      </c>
      <c r="F616" s="3">
        <v>1100</v>
      </c>
      <c r="G616" s="3" t="s">
        <v>40</v>
      </c>
      <c r="H616" s="3" t="s">
        <v>41</v>
      </c>
      <c r="I616" s="3" t="s">
        <v>364</v>
      </c>
      <c r="J616" s="3">
        <v>200</v>
      </c>
      <c r="K616" s="15">
        <f t="shared" si="16"/>
        <v>200</v>
      </c>
      <c r="L616" s="4">
        <v>33147</v>
      </c>
      <c r="M616" s="3" t="s">
        <v>62</v>
      </c>
      <c r="N616" s="3" t="s">
        <v>43</v>
      </c>
      <c r="O616" s="3" t="s">
        <v>41</v>
      </c>
      <c r="P616" s="7" t="s">
        <v>625</v>
      </c>
      <c r="Q616" s="3" t="s">
        <v>617</v>
      </c>
      <c r="R616" s="3">
        <v>3</v>
      </c>
      <c r="S616" s="3">
        <v>10</v>
      </c>
      <c r="T616" s="3"/>
      <c r="U616" s="3"/>
      <c r="V616" s="3"/>
      <c r="W616" s="3"/>
      <c r="X616" s="3">
        <v>30</v>
      </c>
      <c r="Y616" s="3"/>
      <c r="Z616" s="3" t="s">
        <v>65</v>
      </c>
      <c r="AA616" s="3"/>
      <c r="AB616" s="3" t="s">
        <v>41</v>
      </c>
      <c r="AC616" s="3" t="s">
        <v>623</v>
      </c>
      <c r="AD616" s="3" t="s">
        <v>624</v>
      </c>
      <c r="AE616" s="3" t="s">
        <v>41</v>
      </c>
      <c r="AF616" s="3" t="s">
        <v>272</v>
      </c>
      <c r="AG616" s="3"/>
      <c r="AH616" s="6" t="s">
        <v>50</v>
      </c>
      <c r="AI616" s="3"/>
      <c r="AJ616" s="3" t="s">
        <v>621</v>
      </c>
      <c r="AK616" s="3" t="s">
        <v>41</v>
      </c>
    </row>
    <row r="617" spans="1:37" ht="15">
      <c r="A617" s="3">
        <v>764</v>
      </c>
      <c r="B617" s="3">
        <v>622</v>
      </c>
      <c r="C617" s="3" t="s">
        <v>614</v>
      </c>
      <c r="D617" s="3" t="s">
        <v>615</v>
      </c>
      <c r="E617" s="3" t="s">
        <v>357</v>
      </c>
      <c r="F617" s="3">
        <v>1100</v>
      </c>
      <c r="G617" s="3" t="s">
        <v>40</v>
      </c>
      <c r="H617" s="3" t="s">
        <v>41</v>
      </c>
      <c r="I617" s="3" t="s">
        <v>40</v>
      </c>
      <c r="J617" s="3">
        <v>1100</v>
      </c>
      <c r="K617" s="15">
        <f t="shared" si="16"/>
        <v>1100</v>
      </c>
      <c r="L617" s="4">
        <v>45139</v>
      </c>
      <c r="M617" s="3" t="s">
        <v>62</v>
      </c>
      <c r="N617" s="3" t="s">
        <v>43</v>
      </c>
      <c r="O617" s="3" t="s">
        <v>41</v>
      </c>
      <c r="P617" s="7" t="s">
        <v>626</v>
      </c>
      <c r="Q617" s="3" t="s">
        <v>149</v>
      </c>
      <c r="R617" s="3">
        <v>3</v>
      </c>
      <c r="S617" s="3">
        <v>10</v>
      </c>
      <c r="T617" s="3"/>
      <c r="U617" s="3"/>
      <c r="V617" s="3"/>
      <c r="W617" s="3"/>
      <c r="X617" s="3">
        <v>30</v>
      </c>
      <c r="Y617" s="3"/>
      <c r="Z617" s="3" t="s">
        <v>65</v>
      </c>
      <c r="AA617" s="3"/>
      <c r="AB617" s="3" t="s">
        <v>41</v>
      </c>
      <c r="AC617" s="3" t="s">
        <v>627</v>
      </c>
      <c r="AD617" s="3" t="s">
        <v>445</v>
      </c>
      <c r="AE617" s="3" t="s">
        <v>41</v>
      </c>
      <c r="AF617" s="3" t="s">
        <v>627</v>
      </c>
      <c r="AG617" s="3"/>
      <c r="AH617" s="6" t="s">
        <v>50</v>
      </c>
      <c r="AI617" s="3"/>
      <c r="AJ617" s="3" t="s">
        <v>621</v>
      </c>
      <c r="AK617" s="3" t="s">
        <v>41</v>
      </c>
    </row>
    <row r="618" spans="1:37" ht="15">
      <c r="A618" s="3">
        <v>764</v>
      </c>
      <c r="B618" s="3">
        <v>622</v>
      </c>
      <c r="C618" s="3" t="s">
        <v>614</v>
      </c>
      <c r="D618" s="3" t="s">
        <v>615</v>
      </c>
      <c r="E618" s="3" t="s">
        <v>39</v>
      </c>
      <c r="F618" s="3">
        <v>3500</v>
      </c>
      <c r="G618" s="3" t="s">
        <v>40</v>
      </c>
      <c r="H618" s="3" t="s">
        <v>48</v>
      </c>
      <c r="I618" s="3" t="s">
        <v>40</v>
      </c>
      <c r="J618" s="3">
        <v>3500</v>
      </c>
      <c r="K618" s="15">
        <f t="shared" si="16"/>
        <v>3500</v>
      </c>
      <c r="L618" s="4">
        <v>45139</v>
      </c>
      <c r="M618" s="3" t="s">
        <v>62</v>
      </c>
      <c r="N618" s="3" t="s">
        <v>43</v>
      </c>
      <c r="O618" s="3" t="s">
        <v>41</v>
      </c>
      <c r="P618" s="7" t="s">
        <v>2056</v>
      </c>
      <c r="Q618" s="3" t="s">
        <v>149</v>
      </c>
      <c r="R618" s="3">
        <v>3</v>
      </c>
      <c r="S618" s="3">
        <v>10</v>
      </c>
      <c r="T618" s="3"/>
      <c r="U618" s="3"/>
      <c r="V618" s="3"/>
      <c r="W618" s="3"/>
      <c r="X618" s="3">
        <v>30</v>
      </c>
      <c r="Y618" s="3"/>
      <c r="Z618" s="3" t="s">
        <v>65</v>
      </c>
      <c r="AA618" s="3"/>
      <c r="AB618" s="3" t="s">
        <v>41</v>
      </c>
      <c r="AC618" s="3" t="s">
        <v>627</v>
      </c>
      <c r="AD618" s="3" t="s">
        <v>1409</v>
      </c>
      <c r="AE618" s="3" t="s">
        <v>41</v>
      </c>
      <c r="AF618" s="3" t="s">
        <v>627</v>
      </c>
      <c r="AG618" s="3"/>
      <c r="AH618" s="6" t="s">
        <v>50</v>
      </c>
      <c r="AI618" s="3"/>
      <c r="AJ618" s="3" t="s">
        <v>621</v>
      </c>
      <c r="AK618" s="3" t="s">
        <v>41</v>
      </c>
    </row>
    <row r="619" spans="1:37" ht="15">
      <c r="A619" s="3">
        <v>765</v>
      </c>
      <c r="B619" s="3">
        <v>623</v>
      </c>
      <c r="C619" s="3" t="s">
        <v>2057</v>
      </c>
      <c r="D619" s="3" t="s">
        <v>2058</v>
      </c>
      <c r="E619" s="3" t="s">
        <v>357</v>
      </c>
      <c r="F619" s="3">
        <v>3</v>
      </c>
      <c r="G619" s="3" t="s">
        <v>364</v>
      </c>
      <c r="H619" s="3" t="s">
        <v>48</v>
      </c>
      <c r="I619" s="3" t="s">
        <v>364</v>
      </c>
      <c r="J619" s="3">
        <v>3</v>
      </c>
      <c r="K619" s="15">
        <f t="shared" si="16"/>
        <v>3</v>
      </c>
      <c r="L619" s="4">
        <v>34090</v>
      </c>
      <c r="M619" s="3" t="s">
        <v>62</v>
      </c>
      <c r="N619" s="3" t="s">
        <v>274</v>
      </c>
      <c r="O619" s="3" t="s">
        <v>41</v>
      </c>
      <c r="P619" s="7" t="s">
        <v>2059</v>
      </c>
      <c r="Q619" s="3" t="s">
        <v>2060</v>
      </c>
      <c r="R619" s="3">
        <v>3</v>
      </c>
      <c r="S619" s="3">
        <v>10</v>
      </c>
      <c r="T619" s="3">
        <v>10</v>
      </c>
      <c r="U619" s="3"/>
      <c r="V619" s="3">
        <v>10</v>
      </c>
      <c r="W619" s="3"/>
      <c r="X619" s="3">
        <v>3000</v>
      </c>
      <c r="Y619" s="3"/>
      <c r="Z619" s="3" t="s">
        <v>46</v>
      </c>
      <c r="AA619" s="3"/>
      <c r="AB619" s="3" t="s">
        <v>48</v>
      </c>
      <c r="AC619" s="3" t="s">
        <v>2061</v>
      </c>
      <c r="AD619" s="3" t="s">
        <v>2062</v>
      </c>
      <c r="AE619" s="3" t="s">
        <v>41</v>
      </c>
      <c r="AF619" s="3" t="s">
        <v>272</v>
      </c>
      <c r="AG619" s="3" t="s">
        <v>2063</v>
      </c>
      <c r="AH619" s="6" t="s">
        <v>50</v>
      </c>
      <c r="AI619" s="3" t="s">
        <v>1496</v>
      </c>
      <c r="AJ619" s="3" t="s">
        <v>2064</v>
      </c>
      <c r="AK619" s="3" t="s">
        <v>48</v>
      </c>
    </row>
    <row r="620" spans="1:37" ht="15">
      <c r="A620" s="3">
        <v>766</v>
      </c>
      <c r="B620" s="3">
        <v>624</v>
      </c>
      <c r="C620" s="3" t="s">
        <v>2065</v>
      </c>
      <c r="D620" s="3" t="s">
        <v>2066</v>
      </c>
      <c r="E620" s="3" t="s">
        <v>357</v>
      </c>
      <c r="F620" s="3">
        <v>100</v>
      </c>
      <c r="G620" s="3" t="s">
        <v>364</v>
      </c>
      <c r="H620" s="3" t="s">
        <v>48</v>
      </c>
      <c r="I620" s="3" t="s">
        <v>364</v>
      </c>
      <c r="J620" s="3">
        <v>100</v>
      </c>
      <c r="K620" s="15">
        <f t="shared" si="16"/>
        <v>100</v>
      </c>
      <c r="L620" s="4">
        <v>36745</v>
      </c>
      <c r="M620" s="3" t="s">
        <v>86</v>
      </c>
      <c r="N620" s="3" t="s">
        <v>274</v>
      </c>
      <c r="O620" s="3" t="s">
        <v>41</v>
      </c>
      <c r="P620" s="7" t="s">
        <v>2067</v>
      </c>
      <c r="Q620" s="3" t="s">
        <v>2068</v>
      </c>
      <c r="R620" s="3">
        <v>3</v>
      </c>
      <c r="S620" s="3">
        <v>10</v>
      </c>
      <c r="T620" s="3"/>
      <c r="U620" s="3"/>
      <c r="V620" s="3"/>
      <c r="W620" s="3"/>
      <c r="X620" s="3">
        <v>30</v>
      </c>
      <c r="Y620" s="3"/>
      <c r="Z620" s="3" t="s">
        <v>65</v>
      </c>
      <c r="AA620" s="3"/>
      <c r="AB620" s="3" t="s">
        <v>41</v>
      </c>
      <c r="AC620" s="3" t="s">
        <v>627</v>
      </c>
      <c r="AD620" s="3" t="s">
        <v>2069</v>
      </c>
      <c r="AE620" s="3" t="s">
        <v>41</v>
      </c>
      <c r="AF620" s="3" t="s">
        <v>2070</v>
      </c>
      <c r="AG620" s="3" t="s">
        <v>2071</v>
      </c>
      <c r="AH620" s="6" t="s">
        <v>50</v>
      </c>
      <c r="AI620" s="3"/>
      <c r="AJ620" s="3" t="s">
        <v>2072</v>
      </c>
      <c r="AK620" s="3" t="s">
        <v>48</v>
      </c>
    </row>
    <row r="621" spans="1:37" ht="15">
      <c r="A621" s="3">
        <v>766</v>
      </c>
      <c r="B621" s="3">
        <v>624</v>
      </c>
      <c r="C621" s="3" t="s">
        <v>2065</v>
      </c>
      <c r="D621" s="3" t="s">
        <v>2066</v>
      </c>
      <c r="E621" s="3" t="s">
        <v>39</v>
      </c>
      <c r="F621" s="3">
        <v>1300</v>
      </c>
      <c r="G621" s="3" t="s">
        <v>40</v>
      </c>
      <c r="H621" s="3" t="s">
        <v>41</v>
      </c>
      <c r="I621" s="3" t="s">
        <v>40</v>
      </c>
      <c r="J621" s="3">
        <v>1300</v>
      </c>
      <c r="K621" s="15">
        <f t="shared" si="16"/>
        <v>1300</v>
      </c>
      <c r="L621" s="4">
        <v>45292</v>
      </c>
      <c r="M621" s="3" t="s">
        <v>186</v>
      </c>
      <c r="N621" s="3" t="s">
        <v>120</v>
      </c>
      <c r="O621" s="3" t="s">
        <v>41</v>
      </c>
      <c r="P621" s="7" t="s">
        <v>2073</v>
      </c>
      <c r="Q621" s="3" t="s">
        <v>2074</v>
      </c>
      <c r="R621" s="3">
        <v>3</v>
      </c>
      <c r="S621" s="3">
        <v>10</v>
      </c>
      <c r="T621" s="3">
        <v>1</v>
      </c>
      <c r="U621" s="3">
        <v>1</v>
      </c>
      <c r="V621" s="3">
        <v>1</v>
      </c>
      <c r="W621" s="3"/>
      <c r="X621" s="3">
        <v>30</v>
      </c>
      <c r="Y621" s="3"/>
      <c r="Z621" s="3" t="s">
        <v>65</v>
      </c>
      <c r="AA621" s="3"/>
      <c r="AB621" s="3" t="s">
        <v>48</v>
      </c>
      <c r="AC621" s="3" t="s">
        <v>171</v>
      </c>
      <c r="AD621" s="3" t="s">
        <v>2075</v>
      </c>
      <c r="AE621" s="3" t="s">
        <v>41</v>
      </c>
      <c r="AF621" s="3" t="s">
        <v>2076</v>
      </c>
      <c r="AG621" s="3"/>
      <c r="AH621" s="6" t="s">
        <v>50</v>
      </c>
      <c r="AI621" s="3" t="s">
        <v>2077</v>
      </c>
      <c r="AJ621" s="3" t="s">
        <v>2072</v>
      </c>
      <c r="AK621" s="3" t="s">
        <v>48</v>
      </c>
    </row>
    <row r="622" spans="1:37" ht="15">
      <c r="A622" s="3">
        <v>766</v>
      </c>
      <c r="B622" s="3">
        <v>624</v>
      </c>
      <c r="C622" s="3" t="s">
        <v>2065</v>
      </c>
      <c r="D622" s="3" t="s">
        <v>2066</v>
      </c>
      <c r="E622" s="3" t="s">
        <v>39</v>
      </c>
      <c r="F622" s="3">
        <v>1300</v>
      </c>
      <c r="G622" s="3" t="s">
        <v>40</v>
      </c>
      <c r="H622" s="3" t="s">
        <v>41</v>
      </c>
      <c r="I622" s="3" t="s">
        <v>53</v>
      </c>
      <c r="J622" s="3">
        <v>180000</v>
      </c>
      <c r="K622" s="15">
        <f t="shared" si="16"/>
        <v>180000</v>
      </c>
      <c r="L622" s="4">
        <v>36251</v>
      </c>
      <c r="M622" s="3" t="s">
        <v>42</v>
      </c>
      <c r="N622" s="3" t="s">
        <v>97</v>
      </c>
      <c r="O622" s="3" t="s">
        <v>41</v>
      </c>
      <c r="P622" s="7" t="s">
        <v>2078</v>
      </c>
      <c r="Q622" s="3" t="s">
        <v>2079</v>
      </c>
      <c r="R622" s="3"/>
      <c r="S622" s="3">
        <v>10</v>
      </c>
      <c r="T622" s="3"/>
      <c r="U622" s="3"/>
      <c r="V622" s="3"/>
      <c r="W622" s="3"/>
      <c r="X622" s="3">
        <v>10</v>
      </c>
      <c r="Y622" s="3"/>
      <c r="Z622" s="3" t="s">
        <v>65</v>
      </c>
      <c r="AA622" s="3"/>
      <c r="AB622" s="3" t="s">
        <v>48</v>
      </c>
      <c r="AC622" s="3"/>
      <c r="AD622" s="3" t="s">
        <v>2080</v>
      </c>
      <c r="AE622" s="3" t="s">
        <v>41</v>
      </c>
      <c r="AF622" s="3" t="s">
        <v>2081</v>
      </c>
      <c r="AG622" s="3"/>
      <c r="AH622" s="6" t="s">
        <v>50</v>
      </c>
      <c r="AI622" s="3"/>
      <c r="AJ622" s="3" t="s">
        <v>2072</v>
      </c>
      <c r="AK622" s="3" t="s">
        <v>48</v>
      </c>
    </row>
    <row r="623" spans="1:37" ht="15">
      <c r="A623" s="3">
        <v>766</v>
      </c>
      <c r="B623" s="3">
        <v>624</v>
      </c>
      <c r="C623" s="3" t="s">
        <v>2065</v>
      </c>
      <c r="D623" s="3" t="s">
        <v>2066</v>
      </c>
      <c r="E623" s="3" t="s">
        <v>39</v>
      </c>
      <c r="F623" s="3">
        <v>1300</v>
      </c>
      <c r="G623" s="3" t="s">
        <v>40</v>
      </c>
      <c r="H623" s="3" t="s">
        <v>41</v>
      </c>
      <c r="I623" s="3" t="s">
        <v>53</v>
      </c>
      <c r="J623" s="3">
        <v>180000</v>
      </c>
      <c r="K623" s="15">
        <f t="shared" si="16"/>
        <v>180000</v>
      </c>
      <c r="L623" s="4">
        <v>36251</v>
      </c>
      <c r="M623" s="3" t="s">
        <v>42</v>
      </c>
      <c r="N623" s="3" t="s">
        <v>43</v>
      </c>
      <c r="O623" s="3" t="s">
        <v>41</v>
      </c>
      <c r="P623" s="7" t="s">
        <v>2078</v>
      </c>
      <c r="Q623" s="3" t="s">
        <v>2082</v>
      </c>
      <c r="R623" s="3"/>
      <c r="S623" s="3">
        <v>10</v>
      </c>
      <c r="T623" s="3"/>
      <c r="U623" s="3"/>
      <c r="V623" s="3"/>
      <c r="W623" s="3"/>
      <c r="X623" s="3">
        <v>10</v>
      </c>
      <c r="Y623" s="3"/>
      <c r="Z623" s="3" t="s">
        <v>65</v>
      </c>
      <c r="AA623" s="3"/>
      <c r="AB623" s="3" t="s">
        <v>48</v>
      </c>
      <c r="AC623" s="3"/>
      <c r="AD623" s="3" t="s">
        <v>2080</v>
      </c>
      <c r="AE623" s="3" t="s">
        <v>41</v>
      </c>
      <c r="AF623" s="3" t="s">
        <v>2081</v>
      </c>
      <c r="AG623" s="3"/>
      <c r="AH623" s="6" t="s">
        <v>50</v>
      </c>
      <c r="AI623" s="3"/>
      <c r="AJ623" s="3" t="s">
        <v>2072</v>
      </c>
      <c r="AK623" s="3" t="s">
        <v>48</v>
      </c>
    </row>
    <row r="624" spans="1:37" ht="15">
      <c r="A624" s="3">
        <v>766</v>
      </c>
      <c r="B624" s="3">
        <v>624</v>
      </c>
      <c r="C624" s="3" t="s">
        <v>2065</v>
      </c>
      <c r="D624" s="3" t="s">
        <v>2066</v>
      </c>
      <c r="E624" s="3" t="s">
        <v>39</v>
      </c>
      <c r="F624" s="3">
        <v>1300</v>
      </c>
      <c r="G624" s="3" t="s">
        <v>40</v>
      </c>
      <c r="H624" s="3" t="s">
        <v>41</v>
      </c>
      <c r="I624" s="3" t="s">
        <v>53</v>
      </c>
      <c r="J624" s="3">
        <v>180000</v>
      </c>
      <c r="K624" s="15">
        <f t="shared" si="16"/>
        <v>180000</v>
      </c>
      <c r="L624" s="4">
        <v>36251</v>
      </c>
      <c r="M624" s="3" t="s">
        <v>42</v>
      </c>
      <c r="N624" s="3" t="s">
        <v>54</v>
      </c>
      <c r="O624" s="3" t="s">
        <v>41</v>
      </c>
      <c r="P624" s="7" t="s">
        <v>2078</v>
      </c>
      <c r="Q624" s="3" t="s">
        <v>2083</v>
      </c>
      <c r="R624" s="3"/>
      <c r="S624" s="3">
        <v>10</v>
      </c>
      <c r="T624" s="3"/>
      <c r="U624" s="3"/>
      <c r="V624" s="3"/>
      <c r="W624" s="3"/>
      <c r="X624" s="3">
        <v>10</v>
      </c>
      <c r="Y624" s="3"/>
      <c r="Z624" s="3" t="s">
        <v>65</v>
      </c>
      <c r="AA624" s="3"/>
      <c r="AB624" s="3" t="s">
        <v>48</v>
      </c>
      <c r="AC624" s="3"/>
      <c r="AD624" s="3" t="s">
        <v>2080</v>
      </c>
      <c r="AE624" s="3" t="s">
        <v>41</v>
      </c>
      <c r="AF624" s="3" t="s">
        <v>2081</v>
      </c>
      <c r="AG624" s="3"/>
      <c r="AH624" s="6" t="s">
        <v>50</v>
      </c>
      <c r="AI624" s="3"/>
      <c r="AJ624" s="3" t="s">
        <v>2072</v>
      </c>
      <c r="AK624" s="3" t="s">
        <v>48</v>
      </c>
    </row>
    <row r="625" spans="1:37" ht="15">
      <c r="A625" s="3">
        <v>767</v>
      </c>
      <c r="B625" s="3">
        <v>625</v>
      </c>
      <c r="C625" s="3" t="s">
        <v>2448</v>
      </c>
      <c r="D625" s="3" t="s">
        <v>2449</v>
      </c>
      <c r="E625" s="3" t="s">
        <v>357</v>
      </c>
      <c r="F625" s="3">
        <v>330</v>
      </c>
      <c r="G625" s="3" t="s">
        <v>61</v>
      </c>
      <c r="H625" s="3" t="s">
        <v>48</v>
      </c>
      <c r="I625" s="3" t="s">
        <v>61</v>
      </c>
      <c r="J625" s="3">
        <v>330</v>
      </c>
      <c r="K625" s="15">
        <f t="shared" si="16"/>
        <v>330</v>
      </c>
      <c r="L625" s="4">
        <v>45359</v>
      </c>
      <c r="M625" s="3" t="s">
        <v>62</v>
      </c>
      <c r="N625" s="3" t="s">
        <v>97</v>
      </c>
      <c r="O625" s="3" t="s">
        <v>41</v>
      </c>
      <c r="P625" s="7" t="s">
        <v>2450</v>
      </c>
      <c r="Q625" s="3" t="s">
        <v>2451</v>
      </c>
      <c r="R625" s="3">
        <v>3</v>
      </c>
      <c r="S625" s="3">
        <v>10</v>
      </c>
      <c r="T625" s="3"/>
      <c r="U625" s="3">
        <v>3</v>
      </c>
      <c r="V625" s="3">
        <v>6</v>
      </c>
      <c r="W625" s="3"/>
      <c r="X625" s="3">
        <v>600</v>
      </c>
      <c r="Y625" s="3" t="s">
        <v>2452</v>
      </c>
      <c r="Z625" s="3" t="s">
        <v>65</v>
      </c>
      <c r="AA625" s="3"/>
      <c r="AB625" s="3" t="s">
        <v>48</v>
      </c>
      <c r="AC625" s="3" t="s">
        <v>1885</v>
      </c>
      <c r="AD625" s="3" t="s">
        <v>219</v>
      </c>
      <c r="AE625" s="3" t="s">
        <v>41</v>
      </c>
      <c r="AF625" s="3" t="s">
        <v>107</v>
      </c>
      <c r="AG625" s="3"/>
      <c r="AH625" s="6" t="s">
        <v>50</v>
      </c>
      <c r="AI625" s="3"/>
      <c r="AJ625" s="3" t="s">
        <v>2453</v>
      </c>
      <c r="AK625" s="3" t="s">
        <v>41</v>
      </c>
    </row>
    <row r="626" spans="1:37" ht="15">
      <c r="A626" s="3">
        <v>767</v>
      </c>
      <c r="B626" s="3">
        <v>625</v>
      </c>
      <c r="C626" s="3" t="s">
        <v>2448</v>
      </c>
      <c r="D626" s="3" t="s">
        <v>2449</v>
      </c>
      <c r="E626" s="3" t="s">
        <v>357</v>
      </c>
      <c r="F626" s="3">
        <v>330</v>
      </c>
      <c r="G626" s="3" t="s">
        <v>61</v>
      </c>
      <c r="H626" s="3" t="s">
        <v>48</v>
      </c>
      <c r="I626" s="3" t="s">
        <v>61</v>
      </c>
      <c r="J626" s="3">
        <v>330</v>
      </c>
      <c r="K626" s="15">
        <f t="shared" si="16"/>
        <v>330</v>
      </c>
      <c r="L626" s="4">
        <v>45359</v>
      </c>
      <c r="M626" s="3" t="s">
        <v>62</v>
      </c>
      <c r="N626" s="3" t="s">
        <v>489</v>
      </c>
      <c r="O626" s="3" t="s">
        <v>41</v>
      </c>
      <c r="P626" s="7" t="s">
        <v>2450</v>
      </c>
      <c r="Q626" s="3" t="s">
        <v>2451</v>
      </c>
      <c r="R626" s="3">
        <v>3</v>
      </c>
      <c r="S626" s="3">
        <v>10</v>
      </c>
      <c r="T626" s="3"/>
      <c r="U626" s="3">
        <v>3</v>
      </c>
      <c r="V626" s="3">
        <v>6</v>
      </c>
      <c r="W626" s="3"/>
      <c r="X626" s="3">
        <v>600</v>
      </c>
      <c r="Y626" s="3" t="s">
        <v>2452</v>
      </c>
      <c r="Z626" s="3" t="s">
        <v>65</v>
      </c>
      <c r="AA626" s="3"/>
      <c r="AB626" s="3" t="s">
        <v>48</v>
      </c>
      <c r="AC626" s="3" t="s">
        <v>1885</v>
      </c>
      <c r="AD626" s="3" t="s">
        <v>219</v>
      </c>
      <c r="AE626" s="3" t="s">
        <v>41</v>
      </c>
      <c r="AF626" s="3" t="s">
        <v>107</v>
      </c>
      <c r="AG626" s="3"/>
      <c r="AH626" s="6" t="s">
        <v>50</v>
      </c>
      <c r="AI626" s="3"/>
      <c r="AJ626" s="3" t="s">
        <v>2453</v>
      </c>
      <c r="AK626" s="3" t="s">
        <v>41</v>
      </c>
    </row>
    <row r="627" spans="1:37" ht="15">
      <c r="A627" s="3">
        <v>767</v>
      </c>
      <c r="B627" s="3">
        <v>625</v>
      </c>
      <c r="C627" s="3" t="s">
        <v>2448</v>
      </c>
      <c r="D627" s="3" t="s">
        <v>2449</v>
      </c>
      <c r="E627" s="3" t="s">
        <v>39</v>
      </c>
      <c r="F627" s="3">
        <v>5800</v>
      </c>
      <c r="G627" s="3" t="s">
        <v>61</v>
      </c>
      <c r="H627" s="3" t="s">
        <v>48</v>
      </c>
      <c r="I627" s="3" t="s">
        <v>61</v>
      </c>
      <c r="J627" s="3">
        <v>5800</v>
      </c>
      <c r="K627" s="15">
        <f t="shared" si="16"/>
        <v>5800</v>
      </c>
      <c r="L627" s="4">
        <v>45359</v>
      </c>
      <c r="M627" s="3" t="s">
        <v>62</v>
      </c>
      <c r="N627" s="3" t="s">
        <v>97</v>
      </c>
      <c r="O627" s="3" t="s">
        <v>41</v>
      </c>
      <c r="P627" s="7" t="s">
        <v>2454</v>
      </c>
      <c r="Q627" s="3" t="s">
        <v>2455</v>
      </c>
      <c r="R627" s="3">
        <v>3</v>
      </c>
      <c r="S627" s="3">
        <v>10</v>
      </c>
      <c r="T627" s="3"/>
      <c r="U627" s="3"/>
      <c r="V627" s="3">
        <v>6</v>
      </c>
      <c r="W627" s="3"/>
      <c r="X627" s="3">
        <v>180</v>
      </c>
      <c r="Y627" s="3"/>
      <c r="Z627" s="3" t="s">
        <v>65</v>
      </c>
      <c r="AA627" s="3"/>
      <c r="AB627" s="3" t="s">
        <v>48</v>
      </c>
      <c r="AC627" s="3" t="s">
        <v>124</v>
      </c>
      <c r="AD627" s="3" t="s">
        <v>133</v>
      </c>
      <c r="AE627" s="3" t="s">
        <v>48</v>
      </c>
      <c r="AF627" s="3"/>
      <c r="AG627" s="3"/>
      <c r="AH627" s="6" t="s">
        <v>50</v>
      </c>
      <c r="AI627" s="3"/>
      <c r="AJ627" s="3" t="s">
        <v>2453</v>
      </c>
      <c r="AK627" s="3" t="s">
        <v>41</v>
      </c>
    </row>
    <row r="628" spans="1:37" ht="15">
      <c r="A628" s="3">
        <v>769</v>
      </c>
      <c r="B628" s="3">
        <v>627</v>
      </c>
      <c r="C628" s="3" t="s">
        <v>266</v>
      </c>
      <c r="D628" s="3" t="s">
        <v>267</v>
      </c>
      <c r="E628" s="3" t="s">
        <v>357</v>
      </c>
      <c r="F628" s="3">
        <v>4</v>
      </c>
      <c r="G628" s="3" t="s">
        <v>40</v>
      </c>
      <c r="H628" s="3" t="s">
        <v>41</v>
      </c>
      <c r="I628" s="3" t="s">
        <v>364</v>
      </c>
      <c r="J628" s="3">
        <v>200</v>
      </c>
      <c r="K628" s="15">
        <f t="shared" si="16"/>
        <v>200</v>
      </c>
      <c r="L628" s="4">
        <v>37481</v>
      </c>
      <c r="M628" s="3" t="s">
        <v>62</v>
      </c>
      <c r="N628" s="3" t="s">
        <v>274</v>
      </c>
      <c r="O628" s="3" t="s">
        <v>41</v>
      </c>
      <c r="P628" s="7" t="s">
        <v>628</v>
      </c>
      <c r="Q628" s="3" t="s">
        <v>629</v>
      </c>
      <c r="R628" s="3">
        <v>3</v>
      </c>
      <c r="S628" s="3">
        <v>10</v>
      </c>
      <c r="T628" s="3"/>
      <c r="U628" s="3"/>
      <c r="V628" s="3"/>
      <c r="W628" s="3"/>
      <c r="X628" s="3">
        <v>30</v>
      </c>
      <c r="Y628" s="3"/>
      <c r="Z628" s="3" t="s">
        <v>190</v>
      </c>
      <c r="AA628" s="3"/>
      <c r="AB628" s="3" t="s">
        <v>48</v>
      </c>
      <c r="AC628" s="3" t="s">
        <v>630</v>
      </c>
      <c r="AD628" s="3" t="s">
        <v>631</v>
      </c>
      <c r="AE628" s="3" t="s">
        <v>41</v>
      </c>
      <c r="AF628" s="3" t="s">
        <v>272</v>
      </c>
      <c r="AG628" s="3" t="s">
        <v>632</v>
      </c>
      <c r="AH628" s="6" t="s">
        <v>50</v>
      </c>
      <c r="AI628" s="3" t="s">
        <v>333</v>
      </c>
      <c r="AJ628" s="3" t="s">
        <v>273</v>
      </c>
      <c r="AK628" s="3" t="s">
        <v>41</v>
      </c>
    </row>
    <row r="629" spans="1:37" ht="15">
      <c r="A629" s="3">
        <v>769</v>
      </c>
      <c r="B629" s="3">
        <v>627</v>
      </c>
      <c r="C629" s="3" t="s">
        <v>266</v>
      </c>
      <c r="D629" s="3" t="s">
        <v>267</v>
      </c>
      <c r="E629" s="3" t="s">
        <v>357</v>
      </c>
      <c r="F629" s="3">
        <v>4</v>
      </c>
      <c r="G629" s="3" t="s">
        <v>40</v>
      </c>
      <c r="H629" s="3" t="s">
        <v>41</v>
      </c>
      <c r="I629" s="3" t="s">
        <v>53</v>
      </c>
      <c r="J629" s="3">
        <v>70</v>
      </c>
      <c r="K629" s="15">
        <f t="shared" si="16"/>
        <v>70</v>
      </c>
      <c r="L629" s="4">
        <v>36892</v>
      </c>
      <c r="M629" s="3" t="s">
        <v>62</v>
      </c>
      <c r="N629" s="3" t="s">
        <v>274</v>
      </c>
      <c r="O629" s="3" t="s">
        <v>41</v>
      </c>
      <c r="P629" s="7" t="s">
        <v>633</v>
      </c>
      <c r="Q629" s="3" t="s">
        <v>634</v>
      </c>
      <c r="R629" s="3">
        <v>3</v>
      </c>
      <c r="S629" s="3">
        <v>10</v>
      </c>
      <c r="T629" s="3"/>
      <c r="U629" s="3">
        <v>10</v>
      </c>
      <c r="V629" s="3"/>
      <c r="W629" s="3"/>
      <c r="X629" s="3">
        <v>300</v>
      </c>
      <c r="Y629" s="3"/>
      <c r="Z629" s="3" t="s">
        <v>65</v>
      </c>
      <c r="AA629" s="3"/>
      <c r="AB629" s="3" t="s">
        <v>48</v>
      </c>
      <c r="AC629" s="3" t="s">
        <v>124</v>
      </c>
      <c r="AD629" s="3" t="s">
        <v>465</v>
      </c>
      <c r="AE629" s="3" t="s">
        <v>48</v>
      </c>
      <c r="AF629" s="3" t="s">
        <v>635</v>
      </c>
      <c r="AG629" s="3"/>
      <c r="AH629" s="6" t="s">
        <v>50</v>
      </c>
      <c r="AI629" s="3"/>
      <c r="AJ629" s="3" t="s">
        <v>273</v>
      </c>
      <c r="AK629" s="3" t="s">
        <v>41</v>
      </c>
    </row>
    <row r="630" spans="1:37" ht="15">
      <c r="A630" s="3">
        <v>769</v>
      </c>
      <c r="B630" s="3">
        <v>627</v>
      </c>
      <c r="C630" s="3" t="s">
        <v>266</v>
      </c>
      <c r="D630" s="3" t="s">
        <v>267</v>
      </c>
      <c r="E630" s="3" t="s">
        <v>357</v>
      </c>
      <c r="F630" s="3">
        <v>4</v>
      </c>
      <c r="G630" s="3" t="s">
        <v>40</v>
      </c>
      <c r="H630" s="3" t="s">
        <v>41</v>
      </c>
      <c r="I630" s="3" t="s">
        <v>40</v>
      </c>
      <c r="J630" s="3">
        <v>4</v>
      </c>
      <c r="K630" s="15">
        <f t="shared" si="16"/>
        <v>4</v>
      </c>
      <c r="L630" s="4">
        <v>44652</v>
      </c>
      <c r="M630" s="3" t="s">
        <v>62</v>
      </c>
      <c r="N630" s="3" t="s">
        <v>43</v>
      </c>
      <c r="O630" s="3" t="s">
        <v>41</v>
      </c>
      <c r="P630" s="7" t="s">
        <v>268</v>
      </c>
      <c r="Q630" s="3" t="s">
        <v>269</v>
      </c>
      <c r="R630" s="3">
        <v>3</v>
      </c>
      <c r="S630" s="3">
        <v>10</v>
      </c>
      <c r="T630" s="3"/>
      <c r="U630" s="3"/>
      <c r="V630" s="3"/>
      <c r="W630" s="3"/>
      <c r="X630" s="3">
        <v>30</v>
      </c>
      <c r="Y630" s="3"/>
      <c r="Z630" s="3" t="s">
        <v>190</v>
      </c>
      <c r="AA630" s="3"/>
      <c r="AB630" s="3" t="s">
        <v>41</v>
      </c>
      <c r="AC630" s="3" t="s">
        <v>636</v>
      </c>
      <c r="AD630" s="3" t="s">
        <v>637</v>
      </c>
      <c r="AE630" s="3" t="s">
        <v>41</v>
      </c>
      <c r="AF630" s="3" t="s">
        <v>272</v>
      </c>
      <c r="AG630" s="3"/>
      <c r="AH630" s="6" t="s">
        <v>50</v>
      </c>
      <c r="AI630" s="3"/>
      <c r="AJ630" s="3" t="s">
        <v>273</v>
      </c>
      <c r="AK630" s="3" t="s">
        <v>41</v>
      </c>
    </row>
    <row r="631" spans="1:37" ht="15">
      <c r="A631" s="3">
        <v>769</v>
      </c>
      <c r="B631" s="3">
        <v>627</v>
      </c>
      <c r="C631" s="3" t="s">
        <v>266</v>
      </c>
      <c r="D631" s="3" t="s">
        <v>267</v>
      </c>
      <c r="E631" s="3" t="s">
        <v>39</v>
      </c>
      <c r="F631" s="3">
        <v>99</v>
      </c>
      <c r="G631" s="3" t="s">
        <v>61</v>
      </c>
      <c r="H631" s="3" t="s">
        <v>41</v>
      </c>
      <c r="I631" s="3" t="s">
        <v>40</v>
      </c>
      <c r="J631" s="3">
        <v>4</v>
      </c>
      <c r="K631" s="15">
        <f t="shared" si="16"/>
        <v>4</v>
      </c>
      <c r="L631" s="4">
        <v>44652</v>
      </c>
      <c r="M631" s="3" t="s">
        <v>62</v>
      </c>
      <c r="N631" s="3" t="s">
        <v>43</v>
      </c>
      <c r="O631" s="3" t="s">
        <v>41</v>
      </c>
      <c r="P631" s="7" t="s">
        <v>268</v>
      </c>
      <c r="Q631" s="3" t="s">
        <v>269</v>
      </c>
      <c r="R631" s="3">
        <v>3</v>
      </c>
      <c r="S631" s="3">
        <v>10</v>
      </c>
      <c r="T631" s="3"/>
      <c r="U631" s="3"/>
      <c r="V631" s="3"/>
      <c r="W631" s="3"/>
      <c r="X631" s="3">
        <v>30</v>
      </c>
      <c r="Y631" s="3"/>
      <c r="Z631" s="3" t="s">
        <v>190</v>
      </c>
      <c r="AA631" s="3"/>
      <c r="AB631" s="3" t="s">
        <v>41</v>
      </c>
      <c r="AC631" s="3" t="s">
        <v>270</v>
      </c>
      <c r="AD631" s="3" t="s">
        <v>271</v>
      </c>
      <c r="AE631" s="3" t="s">
        <v>41</v>
      </c>
      <c r="AF631" s="3" t="s">
        <v>272</v>
      </c>
      <c r="AG631" s="3"/>
      <c r="AH631" s="6" t="s">
        <v>50</v>
      </c>
      <c r="AI631" s="3"/>
      <c r="AJ631" s="3" t="s">
        <v>273</v>
      </c>
      <c r="AK631" s="3" t="s">
        <v>41</v>
      </c>
    </row>
    <row r="632" spans="1:37" ht="15">
      <c r="A632" s="3">
        <v>769</v>
      </c>
      <c r="B632" s="3">
        <v>627</v>
      </c>
      <c r="C632" s="3" t="s">
        <v>266</v>
      </c>
      <c r="D632" s="3" t="s">
        <v>267</v>
      </c>
      <c r="E632" s="3" t="s">
        <v>39</v>
      </c>
      <c r="F632" s="3">
        <v>99</v>
      </c>
      <c r="G632" s="3" t="s">
        <v>61</v>
      </c>
      <c r="H632" s="3" t="s">
        <v>41</v>
      </c>
      <c r="I632" s="3" t="s">
        <v>61</v>
      </c>
      <c r="J632" s="3">
        <v>99.12</v>
      </c>
      <c r="K632" s="15">
        <f t="shared" si="16"/>
        <v>99</v>
      </c>
      <c r="L632" s="4">
        <v>45581</v>
      </c>
      <c r="M632" s="3" t="s">
        <v>62</v>
      </c>
      <c r="N632" s="3" t="s">
        <v>274</v>
      </c>
      <c r="O632" s="3" t="s">
        <v>41</v>
      </c>
      <c r="P632" s="7" t="s">
        <v>275</v>
      </c>
      <c r="Q632" s="3" t="s">
        <v>276</v>
      </c>
      <c r="R632" s="3">
        <v>3</v>
      </c>
      <c r="S632" s="3">
        <v>10</v>
      </c>
      <c r="T632" s="3"/>
      <c r="U632" s="3"/>
      <c r="V632" s="3">
        <v>3</v>
      </c>
      <c r="W632" s="3"/>
      <c r="X632" s="3">
        <v>100</v>
      </c>
      <c r="Y632" s="3"/>
      <c r="Z632" s="3" t="s">
        <v>65</v>
      </c>
      <c r="AA632" s="3"/>
      <c r="AB632" s="3" t="s">
        <v>48</v>
      </c>
      <c r="AC632" s="3" t="s">
        <v>171</v>
      </c>
      <c r="AD632" s="3" t="s">
        <v>133</v>
      </c>
      <c r="AE632" s="3" t="s">
        <v>41</v>
      </c>
      <c r="AF632" s="3" t="s">
        <v>277</v>
      </c>
      <c r="AG632" s="3" t="s">
        <v>278</v>
      </c>
      <c r="AH632" s="6" t="s">
        <v>50</v>
      </c>
      <c r="AI632" s="3"/>
      <c r="AJ632" s="3" t="s">
        <v>273</v>
      </c>
      <c r="AK632" s="3" t="s">
        <v>41</v>
      </c>
    </row>
    <row r="633" spans="1:37" ht="15">
      <c r="A633" s="3">
        <v>770</v>
      </c>
      <c r="B633" s="3">
        <v>628</v>
      </c>
      <c r="C633" s="3" t="s">
        <v>2084</v>
      </c>
      <c r="D633" s="3" t="s">
        <v>2085</v>
      </c>
      <c r="E633" s="3" t="s">
        <v>357</v>
      </c>
      <c r="F633" s="3">
        <v>220</v>
      </c>
      <c r="G633" s="3" t="s">
        <v>40</v>
      </c>
      <c r="H633" s="3" t="s">
        <v>41</v>
      </c>
      <c r="I633" s="3" t="s">
        <v>40</v>
      </c>
      <c r="J633" s="3">
        <v>220</v>
      </c>
      <c r="K633" s="15">
        <f t="shared" si="16"/>
        <v>220</v>
      </c>
      <c r="L633" s="4">
        <v>39295</v>
      </c>
      <c r="M633" s="3" t="s">
        <v>42</v>
      </c>
      <c r="N633" s="3" t="s">
        <v>54</v>
      </c>
      <c r="O633" s="3" t="s">
        <v>41</v>
      </c>
      <c r="P633" s="7" t="s">
        <v>2086</v>
      </c>
      <c r="Q633" s="3" t="s">
        <v>2087</v>
      </c>
      <c r="R633" s="3">
        <v>1</v>
      </c>
      <c r="S633" s="3">
        <v>10</v>
      </c>
      <c r="T633" s="3">
        <v>10</v>
      </c>
      <c r="U633" s="3">
        <v>1</v>
      </c>
      <c r="V633" s="3">
        <v>3</v>
      </c>
      <c r="W633" s="3"/>
      <c r="X633" s="3">
        <v>300</v>
      </c>
      <c r="Y633" s="3"/>
      <c r="Z633" s="3" t="s">
        <v>46</v>
      </c>
      <c r="AA633" s="3"/>
      <c r="AB633" s="3" t="s">
        <v>48</v>
      </c>
      <c r="AC633" s="3"/>
      <c r="AD633" s="3" t="s">
        <v>2088</v>
      </c>
      <c r="AE633" s="3" t="s">
        <v>48</v>
      </c>
      <c r="AF633" s="3" t="s">
        <v>2089</v>
      </c>
      <c r="AG633" s="3" t="s">
        <v>2090</v>
      </c>
      <c r="AH633" s="6" t="s">
        <v>50</v>
      </c>
      <c r="AI633" s="3"/>
      <c r="AJ633" s="3" t="s">
        <v>2091</v>
      </c>
      <c r="AK633" s="3" t="s">
        <v>48</v>
      </c>
    </row>
    <row r="634" spans="1:37" ht="15">
      <c r="A634" s="3">
        <v>770</v>
      </c>
      <c r="B634" s="3">
        <v>628</v>
      </c>
      <c r="C634" s="3" t="s">
        <v>2084</v>
      </c>
      <c r="D634" s="3" t="s">
        <v>2085</v>
      </c>
      <c r="E634" s="3" t="s">
        <v>357</v>
      </c>
      <c r="F634" s="3">
        <v>220</v>
      </c>
      <c r="G634" s="3" t="s">
        <v>40</v>
      </c>
      <c r="H634" s="3" t="s">
        <v>41</v>
      </c>
      <c r="I634" s="3" t="s">
        <v>40</v>
      </c>
      <c r="J634" s="3">
        <v>220</v>
      </c>
      <c r="K634" s="15">
        <f t="shared" si="16"/>
        <v>220</v>
      </c>
      <c r="L634" s="4">
        <v>39295</v>
      </c>
      <c r="M634" s="3" t="s">
        <v>42</v>
      </c>
      <c r="N634" s="3" t="s">
        <v>97</v>
      </c>
      <c r="O634" s="3" t="s">
        <v>41</v>
      </c>
      <c r="P634" s="7" t="s">
        <v>2086</v>
      </c>
      <c r="Q634" s="3" t="s">
        <v>2087</v>
      </c>
      <c r="R634" s="3">
        <v>1</v>
      </c>
      <c r="S634" s="3">
        <v>10</v>
      </c>
      <c r="T634" s="3">
        <v>10</v>
      </c>
      <c r="U634" s="3">
        <v>1</v>
      </c>
      <c r="V634" s="3">
        <v>3</v>
      </c>
      <c r="W634" s="3"/>
      <c r="X634" s="3">
        <v>300</v>
      </c>
      <c r="Y634" s="3"/>
      <c r="Z634" s="3" t="s">
        <v>46</v>
      </c>
      <c r="AA634" s="3"/>
      <c r="AB634" s="3" t="s">
        <v>48</v>
      </c>
      <c r="AC634" s="3"/>
      <c r="AD634" s="3" t="s">
        <v>2088</v>
      </c>
      <c r="AE634" s="3" t="s">
        <v>48</v>
      </c>
      <c r="AF634" s="3" t="s">
        <v>2089</v>
      </c>
      <c r="AG634" s="3" t="s">
        <v>2090</v>
      </c>
      <c r="AH634" s="6" t="s">
        <v>50</v>
      </c>
      <c r="AI634" s="3"/>
      <c r="AJ634" s="3" t="s">
        <v>2091</v>
      </c>
      <c r="AK634" s="3" t="s">
        <v>48</v>
      </c>
    </row>
    <row r="635" spans="1:37" ht="15">
      <c r="A635" s="3">
        <v>770</v>
      </c>
      <c r="B635" s="3">
        <v>628</v>
      </c>
      <c r="C635" s="3" t="s">
        <v>2084</v>
      </c>
      <c r="D635" s="3" t="s">
        <v>2085</v>
      </c>
      <c r="E635" s="3" t="s">
        <v>357</v>
      </c>
      <c r="F635" s="3">
        <v>220</v>
      </c>
      <c r="G635" s="3" t="s">
        <v>40</v>
      </c>
      <c r="H635" s="3" t="s">
        <v>41</v>
      </c>
      <c r="I635" s="3" t="s">
        <v>40</v>
      </c>
      <c r="J635" s="3">
        <v>220</v>
      </c>
      <c r="K635" s="15">
        <f t="shared" si="16"/>
        <v>220</v>
      </c>
      <c r="L635" s="4">
        <v>39295</v>
      </c>
      <c r="M635" s="3" t="s">
        <v>42</v>
      </c>
      <c r="N635" s="3" t="s">
        <v>43</v>
      </c>
      <c r="O635" s="3" t="s">
        <v>41</v>
      </c>
      <c r="P635" s="7" t="s">
        <v>2086</v>
      </c>
      <c r="Q635" s="3" t="s">
        <v>2087</v>
      </c>
      <c r="R635" s="3">
        <v>1</v>
      </c>
      <c r="S635" s="3">
        <v>10</v>
      </c>
      <c r="T635" s="3">
        <v>10</v>
      </c>
      <c r="U635" s="3">
        <v>1</v>
      </c>
      <c r="V635" s="3">
        <v>3</v>
      </c>
      <c r="W635" s="3"/>
      <c r="X635" s="3">
        <v>300</v>
      </c>
      <c r="Y635" s="3"/>
      <c r="Z635" s="3" t="s">
        <v>46</v>
      </c>
      <c r="AA635" s="3"/>
      <c r="AB635" s="3" t="s">
        <v>48</v>
      </c>
      <c r="AC635" s="3"/>
      <c r="AD635" s="3" t="s">
        <v>2088</v>
      </c>
      <c r="AE635" s="3" t="s">
        <v>48</v>
      </c>
      <c r="AF635" s="3" t="s">
        <v>2089</v>
      </c>
      <c r="AG635" s="3" t="s">
        <v>2090</v>
      </c>
      <c r="AH635" s="6" t="s">
        <v>50</v>
      </c>
      <c r="AI635" s="3"/>
      <c r="AJ635" s="3" t="s">
        <v>2091</v>
      </c>
      <c r="AK635" s="3" t="s">
        <v>48</v>
      </c>
    </row>
    <row r="636" spans="1:37" ht="15">
      <c r="A636" s="3">
        <v>770</v>
      </c>
      <c r="B636" s="3">
        <v>628</v>
      </c>
      <c r="C636" s="3" t="s">
        <v>2084</v>
      </c>
      <c r="D636" s="3" t="s">
        <v>2085</v>
      </c>
      <c r="E636" s="3" t="s">
        <v>357</v>
      </c>
      <c r="F636" s="3">
        <v>220</v>
      </c>
      <c r="G636" s="3" t="s">
        <v>40</v>
      </c>
      <c r="H636" s="3" t="s">
        <v>41</v>
      </c>
      <c r="I636" s="3" t="s">
        <v>364</v>
      </c>
      <c r="J636" s="3">
        <v>100</v>
      </c>
      <c r="K636" s="15">
        <f t="shared" si="16"/>
        <v>100</v>
      </c>
      <c r="L636" s="4">
        <v>37673</v>
      </c>
      <c r="M636" s="3" t="s">
        <v>62</v>
      </c>
      <c r="N636" s="3" t="s">
        <v>97</v>
      </c>
      <c r="O636" s="3" t="s">
        <v>41</v>
      </c>
      <c r="P636" s="7" t="s">
        <v>2092</v>
      </c>
      <c r="Q636" s="3" t="s">
        <v>2093</v>
      </c>
      <c r="R636" s="3">
        <v>3</v>
      </c>
      <c r="S636" s="3">
        <v>10</v>
      </c>
      <c r="T636" s="3"/>
      <c r="U636" s="3">
        <v>3</v>
      </c>
      <c r="V636" s="3">
        <v>3</v>
      </c>
      <c r="W636" s="3"/>
      <c r="X636" s="3">
        <v>300</v>
      </c>
      <c r="Y636" s="3"/>
      <c r="Z636" s="3" t="s">
        <v>65</v>
      </c>
      <c r="AA636" s="3"/>
      <c r="AB636" s="3" t="s">
        <v>48</v>
      </c>
      <c r="AC636" s="3" t="s">
        <v>171</v>
      </c>
      <c r="AD636" s="3" t="s">
        <v>2094</v>
      </c>
      <c r="AE636" s="3" t="s">
        <v>41</v>
      </c>
      <c r="AF636" s="3" t="s">
        <v>107</v>
      </c>
      <c r="AG636" s="3"/>
      <c r="AH636" s="6" t="s">
        <v>50</v>
      </c>
      <c r="AI636" s="3"/>
      <c r="AJ636" s="3" t="s">
        <v>2091</v>
      </c>
      <c r="AK636" s="3" t="s">
        <v>48</v>
      </c>
    </row>
    <row r="637" spans="1:37" ht="15">
      <c r="A637" s="3">
        <v>770</v>
      </c>
      <c r="B637" s="3">
        <v>628</v>
      </c>
      <c r="C637" s="3" t="s">
        <v>2084</v>
      </c>
      <c r="D637" s="3" t="s">
        <v>2085</v>
      </c>
      <c r="E637" s="3" t="s">
        <v>357</v>
      </c>
      <c r="F637" s="3">
        <v>220</v>
      </c>
      <c r="G637" s="3" t="s">
        <v>40</v>
      </c>
      <c r="H637" s="3" t="s">
        <v>41</v>
      </c>
      <c r="I637" s="3" t="s">
        <v>53</v>
      </c>
      <c r="J637" s="3">
        <v>700</v>
      </c>
      <c r="K637" s="15">
        <f t="shared" si="16"/>
        <v>700</v>
      </c>
      <c r="L637" s="4">
        <v>36617</v>
      </c>
      <c r="M637" s="3" t="s">
        <v>42</v>
      </c>
      <c r="N637" s="3" t="s">
        <v>97</v>
      </c>
      <c r="O637" s="3" t="s">
        <v>41</v>
      </c>
      <c r="P637" s="7" t="s">
        <v>2086</v>
      </c>
      <c r="Q637" s="3" t="s">
        <v>2095</v>
      </c>
      <c r="R637" s="3"/>
      <c r="S637" s="3">
        <v>10</v>
      </c>
      <c r="T637" s="3">
        <v>3</v>
      </c>
      <c r="U637" s="3"/>
      <c r="V637" s="3"/>
      <c r="W637" s="3"/>
      <c r="X637" s="3">
        <v>30</v>
      </c>
      <c r="Y637" s="3"/>
      <c r="Z637" s="3" t="s">
        <v>46</v>
      </c>
      <c r="AA637" s="3"/>
      <c r="AB637" s="3" t="s">
        <v>48</v>
      </c>
      <c r="AC637" s="3"/>
      <c r="AD637" s="3" t="s">
        <v>2096</v>
      </c>
      <c r="AE637" s="3" t="s">
        <v>41</v>
      </c>
      <c r="AF637" s="3" t="s">
        <v>417</v>
      </c>
      <c r="AG637" s="3"/>
      <c r="AH637" s="6" t="s">
        <v>50</v>
      </c>
      <c r="AI637" s="3"/>
      <c r="AJ637" s="3" t="s">
        <v>2091</v>
      </c>
      <c r="AK637" s="3" t="s">
        <v>48</v>
      </c>
    </row>
    <row r="638" spans="1:37" ht="15">
      <c r="A638" s="3">
        <v>770</v>
      </c>
      <c r="B638" s="3">
        <v>628</v>
      </c>
      <c r="C638" s="3" t="s">
        <v>2084</v>
      </c>
      <c r="D638" s="3" t="s">
        <v>2085</v>
      </c>
      <c r="E638" s="3" t="s">
        <v>357</v>
      </c>
      <c r="F638" s="3">
        <v>220</v>
      </c>
      <c r="G638" s="3" t="s">
        <v>40</v>
      </c>
      <c r="H638" s="3" t="s">
        <v>41</v>
      </c>
      <c r="I638" s="3" t="s">
        <v>53</v>
      </c>
      <c r="J638" s="3">
        <v>700</v>
      </c>
      <c r="K638" s="15">
        <f t="shared" si="16"/>
        <v>700</v>
      </c>
      <c r="L638" s="4">
        <v>36617</v>
      </c>
      <c r="M638" s="3" t="s">
        <v>42</v>
      </c>
      <c r="N638" s="3" t="s">
        <v>54</v>
      </c>
      <c r="O638" s="3" t="s">
        <v>41</v>
      </c>
      <c r="P638" s="7" t="s">
        <v>2086</v>
      </c>
      <c r="Q638" s="3" t="s">
        <v>2095</v>
      </c>
      <c r="R638" s="3"/>
      <c r="S638" s="3">
        <v>10</v>
      </c>
      <c r="T638" s="3">
        <v>3</v>
      </c>
      <c r="U638" s="3"/>
      <c r="V638" s="3"/>
      <c r="W638" s="3"/>
      <c r="X638" s="3">
        <v>30</v>
      </c>
      <c r="Y638" s="3"/>
      <c r="Z638" s="3" t="s">
        <v>46</v>
      </c>
      <c r="AA638" s="3"/>
      <c r="AB638" s="3" t="s">
        <v>48</v>
      </c>
      <c r="AC638" s="3"/>
      <c r="AD638" s="3" t="s">
        <v>2096</v>
      </c>
      <c r="AE638" s="3" t="s">
        <v>41</v>
      </c>
      <c r="AF638" s="3" t="s">
        <v>417</v>
      </c>
      <c r="AG638" s="3"/>
      <c r="AH638" s="6" t="s">
        <v>50</v>
      </c>
      <c r="AI638" s="3"/>
      <c r="AJ638" s="3" t="s">
        <v>2091</v>
      </c>
      <c r="AK638" s="3" t="s">
        <v>48</v>
      </c>
    </row>
    <row r="639" spans="1:37" ht="15">
      <c r="A639" s="3">
        <v>770</v>
      </c>
      <c r="B639" s="3">
        <v>628</v>
      </c>
      <c r="C639" s="3" t="s">
        <v>2084</v>
      </c>
      <c r="D639" s="3" t="s">
        <v>2085</v>
      </c>
      <c r="E639" s="3" t="s">
        <v>357</v>
      </c>
      <c r="F639" s="3">
        <v>220</v>
      </c>
      <c r="G639" s="3" t="s">
        <v>40</v>
      </c>
      <c r="H639" s="3" t="s">
        <v>41</v>
      </c>
      <c r="I639" s="3" t="s">
        <v>53</v>
      </c>
      <c r="J639" s="3">
        <v>700</v>
      </c>
      <c r="K639" s="15">
        <f t="shared" si="16"/>
        <v>700</v>
      </c>
      <c r="L639" s="4">
        <v>36617</v>
      </c>
      <c r="M639" s="3" t="s">
        <v>42</v>
      </c>
      <c r="N639" s="3" t="s">
        <v>43</v>
      </c>
      <c r="O639" s="3" t="s">
        <v>41</v>
      </c>
      <c r="P639" s="7" t="s">
        <v>2086</v>
      </c>
      <c r="Q639" s="3" t="s">
        <v>2095</v>
      </c>
      <c r="R639" s="3"/>
      <c r="S639" s="3">
        <v>10</v>
      </c>
      <c r="T639" s="3">
        <v>3</v>
      </c>
      <c r="U639" s="3"/>
      <c r="V639" s="3"/>
      <c r="W639" s="3"/>
      <c r="X639" s="3">
        <v>30</v>
      </c>
      <c r="Y639" s="3"/>
      <c r="Z639" s="3" t="s">
        <v>46</v>
      </c>
      <c r="AA639" s="3"/>
      <c r="AB639" s="3" t="s">
        <v>48</v>
      </c>
      <c r="AC639" s="3"/>
      <c r="AD639" s="3" t="s">
        <v>2096</v>
      </c>
      <c r="AE639" s="3" t="s">
        <v>41</v>
      </c>
      <c r="AF639" s="3" t="s">
        <v>417</v>
      </c>
      <c r="AG639" s="3"/>
      <c r="AH639" s="6" t="s">
        <v>50</v>
      </c>
      <c r="AI639" s="3"/>
      <c r="AJ639" s="3" t="s">
        <v>2091</v>
      </c>
      <c r="AK639" s="3" t="s">
        <v>48</v>
      </c>
    </row>
    <row r="640" spans="1:37" ht="15">
      <c r="A640" s="3">
        <v>770</v>
      </c>
      <c r="B640" s="3">
        <v>628</v>
      </c>
      <c r="C640" s="3" t="s">
        <v>2084</v>
      </c>
      <c r="D640" s="3" t="s">
        <v>2085</v>
      </c>
      <c r="E640" s="3" t="s">
        <v>39</v>
      </c>
      <c r="F640" s="3">
        <v>8700</v>
      </c>
      <c r="G640" s="3" t="s">
        <v>40</v>
      </c>
      <c r="H640" s="3" t="s">
        <v>41</v>
      </c>
      <c r="I640" s="3" t="s">
        <v>40</v>
      </c>
      <c r="J640" s="3">
        <v>8700</v>
      </c>
      <c r="K640" s="15">
        <f t="shared" si="16"/>
        <v>8700</v>
      </c>
      <c r="L640" s="4">
        <v>39295</v>
      </c>
      <c r="M640" s="3" t="s">
        <v>42</v>
      </c>
      <c r="N640" s="3" t="s">
        <v>97</v>
      </c>
      <c r="O640" s="3" t="s">
        <v>41</v>
      </c>
      <c r="P640" s="7" t="s">
        <v>2097</v>
      </c>
      <c r="Q640" s="3" t="s">
        <v>2098</v>
      </c>
      <c r="R640" s="3">
        <v>1</v>
      </c>
      <c r="S640" s="3">
        <v>10</v>
      </c>
      <c r="T640" s="3">
        <v>3</v>
      </c>
      <c r="U640" s="3">
        <v>1</v>
      </c>
      <c r="V640" s="3">
        <v>1</v>
      </c>
      <c r="W640" s="3"/>
      <c r="X640" s="3">
        <v>30</v>
      </c>
      <c r="Y640" s="3"/>
      <c r="Z640" s="3" t="s">
        <v>46</v>
      </c>
      <c r="AA640" s="3"/>
      <c r="AB640" s="3" t="s">
        <v>48</v>
      </c>
      <c r="AC640" s="3"/>
      <c r="AD640" s="3" t="s">
        <v>2099</v>
      </c>
      <c r="AE640" s="3" t="s">
        <v>48</v>
      </c>
      <c r="AF640" s="3"/>
      <c r="AG640" s="3"/>
      <c r="AH640" s="6" t="s">
        <v>50</v>
      </c>
      <c r="AI640" s="3" t="s">
        <v>2100</v>
      </c>
      <c r="AJ640" s="3" t="s">
        <v>2091</v>
      </c>
      <c r="AK640" s="3" t="s">
        <v>48</v>
      </c>
    </row>
    <row r="641" spans="1:37" ht="15">
      <c r="A641" s="3">
        <v>770</v>
      </c>
      <c r="B641" s="3">
        <v>628</v>
      </c>
      <c r="C641" s="3" t="s">
        <v>2084</v>
      </c>
      <c r="D641" s="3" t="s">
        <v>2085</v>
      </c>
      <c r="E641" s="3" t="s">
        <v>39</v>
      </c>
      <c r="F641" s="3">
        <v>8700</v>
      </c>
      <c r="G641" s="3" t="s">
        <v>40</v>
      </c>
      <c r="H641" s="3" t="s">
        <v>41</v>
      </c>
      <c r="I641" s="3" t="s">
        <v>40</v>
      </c>
      <c r="J641" s="3">
        <v>8700</v>
      </c>
      <c r="K641" s="15">
        <f t="shared" si="16"/>
        <v>8700</v>
      </c>
      <c r="L641" s="4">
        <v>39295</v>
      </c>
      <c r="M641" s="3" t="s">
        <v>42</v>
      </c>
      <c r="N641" s="3" t="s">
        <v>43</v>
      </c>
      <c r="O641" s="3" t="s">
        <v>41</v>
      </c>
      <c r="P641" s="7" t="s">
        <v>2097</v>
      </c>
      <c r="Q641" s="3" t="s">
        <v>2098</v>
      </c>
      <c r="R641" s="3">
        <v>1</v>
      </c>
      <c r="S641" s="3">
        <v>10</v>
      </c>
      <c r="T641" s="3">
        <v>3</v>
      </c>
      <c r="U641" s="3">
        <v>1</v>
      </c>
      <c r="V641" s="3">
        <v>1</v>
      </c>
      <c r="W641" s="3"/>
      <c r="X641" s="3">
        <v>30</v>
      </c>
      <c r="Y641" s="3"/>
      <c r="Z641" s="3" t="s">
        <v>46</v>
      </c>
      <c r="AA641" s="3"/>
      <c r="AB641" s="3" t="s">
        <v>48</v>
      </c>
      <c r="AC641" s="3"/>
      <c r="AD641" s="3" t="s">
        <v>2099</v>
      </c>
      <c r="AE641" s="3" t="s">
        <v>48</v>
      </c>
      <c r="AF641" s="3"/>
      <c r="AG641" s="3"/>
      <c r="AH641" s="6" t="s">
        <v>50</v>
      </c>
      <c r="AI641" s="3" t="s">
        <v>2100</v>
      </c>
      <c r="AJ641" s="3" t="s">
        <v>2091</v>
      </c>
      <c r="AK641" s="3" t="s">
        <v>48</v>
      </c>
    </row>
    <row r="642" spans="1:37" ht="15">
      <c r="A642" s="3">
        <v>770</v>
      </c>
      <c r="B642" s="3">
        <v>628</v>
      </c>
      <c r="C642" s="3" t="s">
        <v>2084</v>
      </c>
      <c r="D642" s="3" t="s">
        <v>2085</v>
      </c>
      <c r="E642" s="3" t="s">
        <v>39</v>
      </c>
      <c r="F642" s="3">
        <v>8700</v>
      </c>
      <c r="G642" s="3" t="s">
        <v>40</v>
      </c>
      <c r="H642" s="3" t="s">
        <v>41</v>
      </c>
      <c r="I642" s="3" t="s">
        <v>53</v>
      </c>
      <c r="J642" s="3">
        <v>22000</v>
      </c>
      <c r="K642" s="15">
        <f t="shared" si="16"/>
        <v>22000</v>
      </c>
      <c r="L642" s="4">
        <v>36251</v>
      </c>
      <c r="M642" s="3" t="s">
        <v>42</v>
      </c>
      <c r="N642" s="3" t="s">
        <v>54</v>
      </c>
      <c r="O642" s="3" t="s">
        <v>41</v>
      </c>
      <c r="P642" s="7" t="s">
        <v>2101</v>
      </c>
      <c r="Q642" s="3" t="s">
        <v>2102</v>
      </c>
      <c r="R642" s="3"/>
      <c r="S642" s="3">
        <v>10</v>
      </c>
      <c r="T642" s="3"/>
      <c r="U642" s="3"/>
      <c r="V642" s="3"/>
      <c r="W642" s="3"/>
      <c r="X642" s="3">
        <v>10</v>
      </c>
      <c r="Y642" s="3"/>
      <c r="Z642" s="3" t="s">
        <v>65</v>
      </c>
      <c r="AA642" s="3"/>
      <c r="AB642" s="3" t="s">
        <v>48</v>
      </c>
      <c r="AC642" s="3"/>
      <c r="AD642" s="3" t="s">
        <v>244</v>
      </c>
      <c r="AE642" s="3" t="s">
        <v>41</v>
      </c>
      <c r="AF642" s="3" t="s">
        <v>2103</v>
      </c>
      <c r="AG642" s="3"/>
      <c r="AH642" s="6" t="s">
        <v>50</v>
      </c>
      <c r="AI642" s="3"/>
      <c r="AJ642" s="3" t="s">
        <v>2091</v>
      </c>
      <c r="AK642" s="3" t="s">
        <v>48</v>
      </c>
    </row>
    <row r="643" spans="1:37" ht="15">
      <c r="A643" s="3">
        <v>770</v>
      </c>
      <c r="B643" s="3">
        <v>628</v>
      </c>
      <c r="C643" s="3" t="s">
        <v>2084</v>
      </c>
      <c r="D643" s="3" t="s">
        <v>2085</v>
      </c>
      <c r="E643" s="3" t="s">
        <v>39</v>
      </c>
      <c r="F643" s="3">
        <v>8700</v>
      </c>
      <c r="G643" s="3" t="s">
        <v>40</v>
      </c>
      <c r="H643" s="3" t="s">
        <v>41</v>
      </c>
      <c r="I643" s="3" t="s">
        <v>53</v>
      </c>
      <c r="J643" s="3">
        <v>22000</v>
      </c>
      <c r="K643" s="15">
        <f t="shared" si="16"/>
        <v>22000</v>
      </c>
      <c r="L643" s="4">
        <v>36251</v>
      </c>
      <c r="M643" s="3" t="s">
        <v>42</v>
      </c>
      <c r="N643" s="3" t="s">
        <v>43</v>
      </c>
      <c r="O643" s="3" t="s">
        <v>41</v>
      </c>
      <c r="P643" s="7" t="s">
        <v>2101</v>
      </c>
      <c r="Q643" s="3" t="s">
        <v>2102</v>
      </c>
      <c r="R643" s="3"/>
      <c r="S643" s="3">
        <v>10</v>
      </c>
      <c r="T643" s="3"/>
      <c r="U643" s="3"/>
      <c r="V643" s="3"/>
      <c r="W643" s="3"/>
      <c r="X643" s="3">
        <v>10</v>
      </c>
      <c r="Y643" s="3"/>
      <c r="Z643" s="3" t="s">
        <v>65</v>
      </c>
      <c r="AA643" s="3"/>
      <c r="AB643" s="3" t="s">
        <v>48</v>
      </c>
      <c r="AC643" s="3"/>
      <c r="AD643" s="3" t="s">
        <v>244</v>
      </c>
      <c r="AE643" s="3" t="s">
        <v>41</v>
      </c>
      <c r="AF643" s="3" t="s">
        <v>2103</v>
      </c>
      <c r="AG643" s="3"/>
      <c r="AH643" s="6" t="s">
        <v>50</v>
      </c>
      <c r="AI643" s="3"/>
      <c r="AJ643" s="3" t="s">
        <v>2091</v>
      </c>
      <c r="AK643" s="3" t="s">
        <v>48</v>
      </c>
    </row>
  </sheetData>
  <autoFilter ref="A4:AK643" xr:uid="{5E9FD5C6-2FE7-452D-84DE-70E359C21D8E}"/>
  <mergeCells count="1">
    <mergeCell ref="C2:S2"/>
  </mergeCells>
  <dataValidations count="2">
    <dataValidation type="list" allowBlank="1" showInputMessage="1" showErrorMessage="1" sqref="Z72" xr:uid="{B7BAD90B-1CD9-46FD-A1EE-6798E1FE8367}">
      <formula1>"LOAEL,NOAEL,BMC10,BMC05,BMC01,BMC1SD,BMC0.5SD,BMC0.25SD,Other"</formula1>
    </dataValidation>
    <dataValidation type="list" allowBlank="1" showInputMessage="1" showErrorMessage="1" sqref="AE72 AB72" xr:uid="{A105EE53-76B1-4DAF-9C4D-E6204BF83FA5}">
      <formula1>"Yes, No"</formula1>
    </dataValidation>
  </dataValidations>
  <hyperlinks>
    <hyperlink ref="AH5" r:id="rId1" xr:uid="{C3357477-9AA6-46FE-8B49-21A83CA8629E}"/>
    <hyperlink ref="AH6" r:id="rId2" xr:uid="{739C884A-14AE-443E-8960-CFC1E3B31BD8}"/>
    <hyperlink ref="AH7" r:id="rId3" xr:uid="{4A047128-3346-4E4D-A12C-F5F9E0BC7DD6}"/>
    <hyperlink ref="AH8" r:id="rId4" xr:uid="{F60665B9-FCEF-42A4-BFF5-F44C006FE55C}"/>
    <hyperlink ref="AH9" r:id="rId5" xr:uid="{F76C15FF-780F-44C0-BC8C-F3850CBA18EE}"/>
    <hyperlink ref="AH10" r:id="rId6" xr:uid="{AB9CD0F0-1854-4C5E-B216-CF59CB49D167}"/>
    <hyperlink ref="AH11" r:id="rId7" xr:uid="{05843677-2D73-4DC9-B579-1CF2398B26F9}"/>
    <hyperlink ref="AH12" r:id="rId8" xr:uid="{561A11E5-9C66-485D-BB92-557F9D840F65}"/>
    <hyperlink ref="AH13" r:id="rId9" xr:uid="{DBDEF7D1-229B-453A-B760-4222D1ADB780}"/>
    <hyperlink ref="AH14" r:id="rId10" xr:uid="{4BAAE550-971E-407D-8C4B-C0E627A07134}"/>
    <hyperlink ref="AH15" r:id="rId11" xr:uid="{C3A96B32-B104-4D05-BBAD-E42C0B6721A8}"/>
    <hyperlink ref="AH16" r:id="rId12" xr:uid="{4B050838-FC08-463C-92D3-9BB83745E2BD}"/>
    <hyperlink ref="AH17" r:id="rId13" xr:uid="{ADF39622-29AB-4138-BF0A-BAC0FCE38D9F}"/>
    <hyperlink ref="AH18" r:id="rId14" xr:uid="{27C9241A-58CD-4D7A-995C-A12578EF5A1A}"/>
    <hyperlink ref="AH19" r:id="rId15" xr:uid="{7E12436A-8CDA-414D-8282-B96F1D109030}"/>
    <hyperlink ref="AH20" r:id="rId16" xr:uid="{298BC03C-297C-4B0F-8092-9BAE11407EF4}"/>
    <hyperlink ref="AH21" r:id="rId17" xr:uid="{5B6D9F69-D2ED-4EAB-95B1-10923A4E5058}"/>
    <hyperlink ref="AH22" r:id="rId18" xr:uid="{7B7058C4-10D6-40C2-9FA9-4F5BFE1583CE}"/>
    <hyperlink ref="AH23" r:id="rId19" xr:uid="{99A96F79-D1BE-419A-A705-A5F9B4D8DA2E}"/>
    <hyperlink ref="AH24" r:id="rId20" xr:uid="{16A823DC-585F-4FE1-9F42-6442C51A0CF2}"/>
    <hyperlink ref="AH25" r:id="rId21" xr:uid="{1113A040-CE4F-4D83-B42E-254CEC5E7BC8}"/>
    <hyperlink ref="AH26" r:id="rId22" xr:uid="{E03D088F-1A77-4840-B73A-0EA53C3904DC}"/>
    <hyperlink ref="AH27" r:id="rId23" xr:uid="{2536F666-8F43-4454-B391-2862A78CEC65}"/>
    <hyperlink ref="AH29" r:id="rId24" xr:uid="{13B269B5-CDAE-4987-B2CA-0C50CB9593E3}"/>
    <hyperlink ref="AH30" r:id="rId25" xr:uid="{FC7A7DFF-76C7-4D50-AF48-261139BE8C98}"/>
    <hyperlink ref="AH31" r:id="rId26" location="nameddest=rfc" xr:uid="{6441A60E-D201-47B1-B691-C135CCEC2878}"/>
    <hyperlink ref="AH32" r:id="rId27" xr:uid="{5DD68874-5183-4A1C-A33D-08D160802C47}"/>
    <hyperlink ref="AH33" r:id="rId28" xr:uid="{5547AD2E-6253-49C1-A85B-8D5329323A79}"/>
    <hyperlink ref="AH34" r:id="rId29" xr:uid="{244B32C5-E3EE-4F8C-9E12-E15C52A37F10}"/>
    <hyperlink ref="AH35" r:id="rId30" xr:uid="{E77CE979-D14F-4B4B-B3D0-33BD68507D63}"/>
    <hyperlink ref="AH36" r:id="rId31" xr:uid="{0CAD5008-6509-435D-A9B2-701C3F00F608}"/>
    <hyperlink ref="AH37" r:id="rId32" xr:uid="{1DBCB42B-2C3A-4FA0-A8CC-3427F06222D2}"/>
    <hyperlink ref="AH38" r:id="rId33" xr:uid="{8D2409E4-261B-410B-B855-1EC4BE9106C5}"/>
    <hyperlink ref="AH39" r:id="rId34" xr:uid="{5E6B9864-E499-4A93-829D-31C2E5BD96DC}"/>
    <hyperlink ref="AH40" r:id="rId35" xr:uid="{3677BD2C-AE7D-4B90-9C8A-5CBCC8317372}"/>
    <hyperlink ref="AH41" r:id="rId36" xr:uid="{4C1CC344-5005-414C-97BC-3E141F4F043E}"/>
    <hyperlink ref="AH42" r:id="rId37" location="nameddest=rfc" xr:uid="{9AA22391-9266-426A-8637-D5B059E9CCF5}"/>
    <hyperlink ref="AH43" r:id="rId38" xr:uid="{734971B9-B98F-4E2E-A8C2-FB7BB0466D1A}"/>
    <hyperlink ref="AH44" r:id="rId39" xr:uid="{C3D1980D-671E-4DB4-AB7D-F8506108BB72}"/>
    <hyperlink ref="AH45" r:id="rId40" xr:uid="{04962EAA-3C7F-4137-9E8A-0033228BF663}"/>
    <hyperlink ref="AH46" r:id="rId41" xr:uid="{6F500E74-EC78-48D7-9472-FD0817FE5820}"/>
    <hyperlink ref="AH47" r:id="rId42" xr:uid="{D36A3459-480D-4A88-A6F7-A3E6581275C3}"/>
    <hyperlink ref="AH48" r:id="rId43" xr:uid="{5DCF532C-4FC6-45B2-BA05-26A031D09B2A}"/>
    <hyperlink ref="AH49" r:id="rId44" xr:uid="{A72E1E94-0CF0-4E18-BAD3-564A27F70FBC}"/>
    <hyperlink ref="AH50" r:id="rId45" xr:uid="{33652F2B-B544-463D-9436-370BC9E601E5}"/>
    <hyperlink ref="AH51" r:id="rId46" xr:uid="{659D7CF1-1BBF-4BCC-A030-EBA207A3F4BF}"/>
    <hyperlink ref="AH52" r:id="rId47" xr:uid="{149A5806-41E7-41CF-937D-FF3626DA8E43}"/>
    <hyperlink ref="AH55" r:id="rId48" xr:uid="{6887273B-C353-42EA-856F-3B1C9322F9F8}"/>
    <hyperlink ref="AH56" r:id="rId49" xr:uid="{7219540E-E320-4A9D-AF82-4C657D5E48C2}"/>
    <hyperlink ref="AH57" r:id="rId50" xr:uid="{F7B13F91-86FE-47C0-B36A-E9F92563F558}"/>
    <hyperlink ref="AH58" r:id="rId51" xr:uid="{464F7B51-A0DA-4426-AD1F-D5A93919DF5C}"/>
    <hyperlink ref="AH59" r:id="rId52" xr:uid="{4AAA37BE-ABDB-4AEB-B5D4-2560FD7F6AC7}"/>
    <hyperlink ref="AH60" r:id="rId53" xr:uid="{CF935886-E32D-4D13-8921-74AD8F371987}"/>
    <hyperlink ref="AH61" r:id="rId54" xr:uid="{A4348DF4-B127-440A-8BCC-F208A4DF029C}"/>
    <hyperlink ref="AH62" r:id="rId55" xr:uid="{C7158BE9-1303-4972-8E24-8F0A1D1720C7}"/>
    <hyperlink ref="AH63" r:id="rId56" xr:uid="{18BCF5B8-BF7F-43A7-8339-3A14404077C8}"/>
    <hyperlink ref="AH64" r:id="rId57" xr:uid="{323796CF-C406-40C7-B014-24617752D053}"/>
    <hyperlink ref="AH65" r:id="rId58" xr:uid="{8CEC5D2A-1703-4B59-A621-69718F71047E}"/>
    <hyperlink ref="AH66" r:id="rId59" xr:uid="{9192E3BA-9AD0-4202-BF26-19FB33BAF5E7}"/>
    <hyperlink ref="AH67" r:id="rId60" xr:uid="{D0739B27-AF75-4867-BD89-846CA665FA88}"/>
    <hyperlink ref="AH68" r:id="rId61" xr:uid="{6DDE6309-6E68-4FFC-83A8-10E93739B26A}"/>
    <hyperlink ref="AH69" r:id="rId62" xr:uid="{AC6C5239-54BA-4FDF-A4DF-48297B3731E4}"/>
    <hyperlink ref="AH70" r:id="rId63" xr:uid="{CD87573E-17EC-462F-9B22-DE7E5BC0E8F4}"/>
    <hyperlink ref="AH71" r:id="rId64" xr:uid="{DDAE1A39-95F6-482B-A736-B8A8603C1997}"/>
    <hyperlink ref="AH74" r:id="rId65" xr:uid="{70D15E47-40D7-4144-AEE0-388AF5480061}"/>
    <hyperlink ref="AH75" r:id="rId66" xr:uid="{4AD7EF6E-951A-40AC-9FAC-CE9796FA318F}"/>
    <hyperlink ref="AH76" r:id="rId67" xr:uid="{7F309FCA-5350-477A-A891-83007534453A}"/>
    <hyperlink ref="AH230" r:id="rId68" xr:uid="{9A8AB41B-9BAB-4B99-B7F6-C351479B2AB4}"/>
    <hyperlink ref="AH79" r:id="rId69" xr:uid="{8306176D-8BA0-4907-A647-610A9E082E1C}"/>
    <hyperlink ref="AH80" r:id="rId70" xr:uid="{20858068-4301-447B-A076-6FF8026E2A2E}"/>
    <hyperlink ref="AH81" r:id="rId71" xr:uid="{F9B2ED9F-A47D-4015-B70B-1F93724AE340}"/>
    <hyperlink ref="AH82" r:id="rId72" xr:uid="{8BAD8775-15C6-4105-AC74-1AC3F7CFA9FE}"/>
    <hyperlink ref="AH83" r:id="rId73" xr:uid="{E268060C-BF9E-4C49-B4DA-2F087E7F78C1}"/>
    <hyperlink ref="AH84" r:id="rId74" xr:uid="{B8AAAABB-D216-4557-9A46-97535E1B6105}"/>
    <hyperlink ref="AH85" r:id="rId75" xr:uid="{B245E88C-A111-434F-BE32-1901D01DFFD8}"/>
    <hyperlink ref="AH86" r:id="rId76" xr:uid="{3EBDBC29-B852-46A0-AFE7-FEC0CFCE6D48}"/>
    <hyperlink ref="AH87" r:id="rId77" xr:uid="{63E792C9-F836-4AA7-AA63-F0911AD5A32C}"/>
    <hyperlink ref="AH88" r:id="rId78" xr:uid="{27FBB3E3-33E0-4DD4-A822-A611C4640C18}"/>
    <hyperlink ref="AH89" r:id="rId79" xr:uid="{A59515BE-B9BC-4291-AB15-72199DAF1FC8}"/>
    <hyperlink ref="AH90" r:id="rId80" xr:uid="{5E271087-1504-4657-9235-51C027AC76E8}"/>
    <hyperlink ref="AH91" r:id="rId81" xr:uid="{EF9496D1-BC36-4D52-A982-591A8D792050}"/>
    <hyperlink ref="AH92" r:id="rId82" xr:uid="{866A4F7A-6ACE-428A-A936-8BCFE8FAFF17}"/>
    <hyperlink ref="AH93" r:id="rId83" xr:uid="{36235467-17C4-431D-872D-A8E3AE3852B9}"/>
    <hyperlink ref="AH94" r:id="rId84" xr:uid="{E7E36F32-97BD-4856-9C5F-6D5B55576B3D}"/>
    <hyperlink ref="AH95" r:id="rId85" xr:uid="{9558A0A7-79AB-44B7-8D5A-C33062A94ADA}"/>
    <hyperlink ref="AH96" r:id="rId86" xr:uid="{2F7C48DF-9AC3-47D8-B573-3496EDC9434E}"/>
    <hyperlink ref="AH97" r:id="rId87" xr:uid="{1FD44DE0-D2D9-4F42-BD13-E40145D15327}"/>
    <hyperlink ref="AH98" r:id="rId88" xr:uid="{38423F5B-87FB-4DBF-9116-13D049C3E4E4}"/>
    <hyperlink ref="AH99" r:id="rId89" xr:uid="{329F40A4-FC41-441C-9C54-A8CD0A9FA85F}"/>
    <hyperlink ref="AH100" r:id="rId90" xr:uid="{E76BA153-6E2E-4743-84B1-4BA8A36B57F3}"/>
    <hyperlink ref="AH101" display="Click Here" xr:uid="{D4DC2BCE-C4AA-441D-8D2D-EB68B7264A05}"/>
    <hyperlink ref="AH104" r:id="rId91" xr:uid="{DB1F37D5-99EC-4421-A4B3-04CAEDBFDD65}"/>
    <hyperlink ref="AH105" r:id="rId92" xr:uid="{715DE751-7F98-4751-B0D4-72DB2040C895}"/>
    <hyperlink ref="AH106" r:id="rId93" xr:uid="{3758C007-E812-44C9-BA2C-378F087057A0}"/>
    <hyperlink ref="AH107" r:id="rId94" xr:uid="{34EFAEE0-87E3-4983-9A9A-A08EBBECCE2A}"/>
    <hyperlink ref="AH108" r:id="rId95" xr:uid="{B4FF8E54-CF47-48DF-975B-83A7CFE28D3E}"/>
    <hyperlink ref="AH109" r:id="rId96" xr:uid="{2BA4B116-8633-40C0-845D-659910EF7D40}"/>
    <hyperlink ref="AH110" r:id="rId97" xr:uid="{38692D45-8BAE-4B91-9770-3347FA09D5BC}"/>
    <hyperlink ref="AH111" r:id="rId98" xr:uid="{EAA278CA-DB47-4A06-B363-4A8F4F6D1706}"/>
    <hyperlink ref="AH112" r:id="rId99" xr:uid="{DD6D38DE-BC5B-43BA-8414-D8678805246F}"/>
    <hyperlink ref="AH113" r:id="rId100" xr:uid="{43F45344-5D61-4A9D-94E5-2FDEA48152CA}"/>
    <hyperlink ref="AH114" r:id="rId101" xr:uid="{8F988803-D0EB-480F-8BCF-A4674EB02A3D}"/>
    <hyperlink ref="AH115" r:id="rId102" xr:uid="{6684B628-1FDF-4294-9F8C-427E2E00A533}"/>
    <hyperlink ref="AH116" r:id="rId103" xr:uid="{BA926DF7-CD39-460C-82A4-1066FB906EE9}"/>
    <hyperlink ref="AH117" r:id="rId104" xr:uid="{786FE06B-64DF-4264-A9AB-13D50267ACC2}"/>
    <hyperlink ref="AH118" r:id="rId105" xr:uid="{4D9B42E2-901B-4963-8C46-34BBF69CF0BB}"/>
    <hyperlink ref="AH119" r:id="rId106" xr:uid="{C8DF672E-1EA4-437D-A336-1714E24867E1}"/>
    <hyperlink ref="AH120" r:id="rId107" xr:uid="{F1D9B273-40BE-4B18-AB55-84ADEF7604BF}"/>
    <hyperlink ref="AH121" r:id="rId108" xr:uid="{64FCA298-A57E-41AE-82C0-75399F59D852}"/>
    <hyperlink ref="AH122" r:id="rId109" xr:uid="{DE31651F-72D7-451E-AC37-37030E10F624}"/>
    <hyperlink ref="AH124" r:id="rId110" xr:uid="{A92E0147-9509-4347-92F4-478F5C93507F}"/>
    <hyperlink ref="AH125" r:id="rId111" xr:uid="{4A41073B-4A78-4628-9695-18545499D22D}"/>
    <hyperlink ref="AH126" r:id="rId112" xr:uid="{8E4A3430-FD81-4A33-BF6B-1EFA54D7DE73}"/>
    <hyperlink ref="AH128" r:id="rId113" xr:uid="{440C96A7-50C3-47B4-BCD4-FAE8F20D8F56}"/>
    <hyperlink ref="AH129" r:id="rId114" xr:uid="{E7EBCC3E-CD66-48DF-98E3-626616180497}"/>
    <hyperlink ref="AH130" r:id="rId115" xr:uid="{0625B650-D5F9-458E-817F-4F95F1205D36}"/>
    <hyperlink ref="AH131" r:id="rId116" xr:uid="{DD0D44FD-80C3-4EBE-96BA-145C9C90D7D8}"/>
    <hyperlink ref="AH132" r:id="rId117" xr:uid="{A0EB47BB-9E2F-49A5-9ECD-6DEBB48C8407}"/>
    <hyperlink ref="AH133" r:id="rId118" xr:uid="{43CF87E0-D3AD-4A3F-B54A-AAA183801A5C}"/>
    <hyperlink ref="AH134" r:id="rId119" xr:uid="{8F017629-5FF6-4708-BB83-02AFBFC7CB07}"/>
    <hyperlink ref="AH140" r:id="rId120" xr:uid="{703149FF-D4BB-4DBD-88C3-A9868EAFEE21}"/>
    <hyperlink ref="AH141" r:id="rId121" xr:uid="{00F845DC-83F6-413C-8BD8-B79B96CFB18D}"/>
    <hyperlink ref="AH142" r:id="rId122" xr:uid="{6385C372-425D-4540-963C-A30A7A59F808}"/>
    <hyperlink ref="AH143" r:id="rId123" xr:uid="{6B13F039-81A1-47B2-A82E-0C1BF08096EC}"/>
    <hyperlink ref="AH144" r:id="rId124" xr:uid="{49752C54-C39A-4DEA-B7F0-9799FF6B6DF5}"/>
    <hyperlink ref="AH136" r:id="rId125" xr:uid="{4EED73E6-53DB-4DB9-90E0-1C6522559DD6}"/>
    <hyperlink ref="AH293" r:id="rId126" xr:uid="{9FB3284F-A0B1-4BD1-AC7A-BE3D520C9BAC}"/>
    <hyperlink ref="AH294" r:id="rId127" xr:uid="{679F17D7-A448-471E-B678-AFA3935320DD}"/>
    <hyperlink ref="AH146" r:id="rId128" xr:uid="{1845E733-B42F-4B0B-92FB-0E7396E1E393}"/>
    <hyperlink ref="AH147" r:id="rId129" xr:uid="{FB9EA061-F524-42B8-B358-DA67F5E92244}"/>
    <hyperlink ref="AH148" r:id="rId130" xr:uid="{C307AE70-B2C4-4386-9599-DAC476B6803F}"/>
    <hyperlink ref="AH149" r:id="rId131" xr:uid="{FD4C0463-5F12-4F45-9949-959533DAE3F7}"/>
    <hyperlink ref="AH150" r:id="rId132" xr:uid="{72E583F0-1BB3-4E25-B90E-97292607DFAA}"/>
    <hyperlink ref="AH151" r:id="rId133" xr:uid="{FADF950E-1C3C-4461-8552-11303BF3351C}"/>
    <hyperlink ref="AH152" r:id="rId134" xr:uid="{723BF30C-26B1-46AE-A1C1-D8C3FFB82429}"/>
    <hyperlink ref="AH153" r:id="rId135" xr:uid="{D0E34C8D-5F53-40EE-A4A6-0B06EC4709D4}"/>
    <hyperlink ref="AH154" r:id="rId136" xr:uid="{45DCB52C-F143-4CDA-AE3C-AD71428D6338}"/>
    <hyperlink ref="AH137" r:id="rId137" xr:uid="{9C9CEF36-6BF3-4650-83A4-4497311F2739}"/>
    <hyperlink ref="AH138" r:id="rId138" xr:uid="{D46F5512-14D6-4EDA-B7EB-256238A7D1F2}"/>
    <hyperlink ref="AH139" r:id="rId139" xr:uid="{3A93D3AE-C057-478A-9F92-343033082B97}"/>
    <hyperlink ref="AH156" r:id="rId140" xr:uid="{8724FA20-C686-44CF-97DD-C5DCCA98DC24}"/>
    <hyperlink ref="AH157" r:id="rId141" xr:uid="{8CD11FCF-107D-40AB-B309-B442F8EDE2D8}"/>
    <hyperlink ref="AH158" r:id="rId142" xr:uid="{6BC58540-D84F-48BA-BD21-84AC69F4A024}"/>
    <hyperlink ref="AH159" r:id="rId143" xr:uid="{754199BE-07CF-4B42-A6F5-BCF2B8537A11}"/>
    <hyperlink ref="AH172" r:id="rId144" xr:uid="{9D9253A1-412C-44D5-B132-BF43B9A1FCC3}"/>
    <hyperlink ref="AH173" r:id="rId145" xr:uid="{D67B99B1-0C22-49DF-99A3-9AE1B61C9051}"/>
    <hyperlink ref="AH174" r:id="rId146" xr:uid="{129221BB-6216-410D-9FA1-DC34D4D5ECBD}"/>
    <hyperlink ref="AH167" r:id="rId147" xr:uid="{87563A1C-D79C-43FA-B076-A7A7DC4670CC}"/>
    <hyperlink ref="AH168" r:id="rId148" xr:uid="{D840CA30-6190-4B8A-9120-E88D587366F9}"/>
    <hyperlink ref="AH169" r:id="rId149" xr:uid="{F589EA1A-66F0-49BE-B3AF-409FDB162DEB}"/>
    <hyperlink ref="AH170" r:id="rId150" xr:uid="{91526A8B-E8CE-4191-A785-C7B27606CA2B}"/>
    <hyperlink ref="AH171" r:id="rId151" xr:uid="{BAD2E5CD-4F82-4CDB-889C-0EA50A5319E8}"/>
    <hyperlink ref="AH178" r:id="rId152" xr:uid="{37B7B3CC-F206-433E-84E6-E7DBD88BD955}"/>
    <hyperlink ref="AH179" r:id="rId153" xr:uid="{D686D5D7-D37D-4A63-A2A7-106F51751453}"/>
    <hyperlink ref="AH181" r:id="rId154" xr:uid="{517E6E8E-4BA3-4DC4-A089-08F91FF38703}"/>
    <hyperlink ref="AH182" r:id="rId155" xr:uid="{71E86DFD-2F53-4049-831D-04E22B6B9207}"/>
    <hyperlink ref="AH183" r:id="rId156" xr:uid="{F9D3086F-F320-4349-8640-CFE9997B45E5}"/>
    <hyperlink ref="AH184" r:id="rId157" xr:uid="{A3E4CDF2-06F8-4AA7-90A0-EC18E8CF7C51}"/>
    <hyperlink ref="AH185" r:id="rId158" xr:uid="{78302968-1E7C-494C-801D-82C580FABA16}"/>
    <hyperlink ref="AH187" r:id="rId159" xr:uid="{A3DEBBC3-4975-41AA-BE2B-777D84E64D6E}"/>
    <hyperlink ref="AH188" r:id="rId160" xr:uid="{D6784A04-F521-4FD9-A5EC-1A59965768BC}"/>
    <hyperlink ref="AH192" r:id="rId161" xr:uid="{3FEBACF4-AAB9-4024-AD35-A6E9C7C0F6A5}"/>
    <hyperlink ref="AH194" r:id="rId162" xr:uid="{18FB63C4-2F4D-44AC-A730-3AA929B256E2}"/>
    <hyperlink ref="AH195" r:id="rId163" xr:uid="{2D5C5C4B-2477-4AB4-85F7-E93BC2EB83D0}"/>
    <hyperlink ref="AH196" r:id="rId164" xr:uid="{0DBF1126-3D35-4311-A375-1580F90F10E9}"/>
    <hyperlink ref="AH198" r:id="rId165" xr:uid="{D2F4F125-F2F7-44EE-942A-A797B87F371B}"/>
    <hyperlink ref="AH199" r:id="rId166" xr:uid="{17BDE656-A446-4008-8538-803A2468C154}"/>
    <hyperlink ref="AH200" r:id="rId167" xr:uid="{087F892F-A492-4E1E-8C57-D746C452E96C}"/>
    <hyperlink ref="AH201" r:id="rId168" xr:uid="{EF5227E2-B14E-41E0-83E5-383C9A818AF0}"/>
    <hyperlink ref="AH202" r:id="rId169" xr:uid="{22545B31-B9FC-4AE9-85DD-D04934D6E701}"/>
    <hyperlink ref="AH203" r:id="rId170" xr:uid="{27536153-3B8F-413A-A809-FD1473C5AAB9}"/>
    <hyperlink ref="AH204" r:id="rId171" xr:uid="{CB562811-0022-491D-9CC3-54083C734CA0}"/>
    <hyperlink ref="AH206" r:id="rId172" xr:uid="{5417BCC7-059E-41FC-9E55-84B0BC511883}"/>
    <hyperlink ref="AH207" r:id="rId173" xr:uid="{C8646D0F-2CD0-43C4-A74E-B741367FDD88}"/>
    <hyperlink ref="AH208" r:id="rId174" xr:uid="{FB70E790-F6D4-4457-95D1-2DD72E15DF75}"/>
    <hyperlink ref="AH209" r:id="rId175" xr:uid="{F6D1AC50-524C-4F2A-852C-D68F0A16F539}"/>
    <hyperlink ref="AH210" r:id="rId176" xr:uid="{6AC502E8-C4CD-40B0-9764-261F8E2053B8}"/>
    <hyperlink ref="AH211" r:id="rId177" xr:uid="{B679BA13-E294-41FC-8A50-0EBE0E1DB908}"/>
    <hyperlink ref="AH212" r:id="rId178" xr:uid="{4B6D90BC-B147-4A76-910D-596DDE65B544}"/>
    <hyperlink ref="AH213" r:id="rId179" xr:uid="{0E08E637-7B17-41B9-9B0E-369C243E144C}"/>
    <hyperlink ref="AH214" r:id="rId180" xr:uid="{848421EB-0EE4-45B3-9442-329F912F0B11}"/>
    <hyperlink ref="AH215" r:id="rId181" xr:uid="{94CC1E51-EEB9-45B8-9569-20A07704D46E}"/>
    <hyperlink ref="AH216" r:id="rId182" xr:uid="{0DB98116-55BB-452C-88C9-1A9A39AAF83C}"/>
    <hyperlink ref="AH217" r:id="rId183" location="nameddest=rfc" xr:uid="{A53AA833-B87C-45A9-8F02-232973CCCA3D}"/>
    <hyperlink ref="AH218" r:id="rId184" xr:uid="{CEB89706-5C13-4F66-81DE-85A93BDFFDB6}"/>
    <hyperlink ref="AH221" r:id="rId185" xr:uid="{A3A849E5-BB2B-4E16-8F53-4BE2D85EA012}"/>
    <hyperlink ref="AH222" r:id="rId186" location="nameddest=rfc" xr:uid="{FEA6C02B-B48C-4E17-8F16-4DDF488E9E28}"/>
    <hyperlink ref="AH223" r:id="rId187" xr:uid="{0D7DD981-5129-42FE-B9E0-8BD675130BD0}"/>
    <hyperlink ref="AH225" r:id="rId188" xr:uid="{15421862-F7C8-42A7-AA63-65CFC76A3E6F}"/>
    <hyperlink ref="AH226" r:id="rId189" xr:uid="{7D7D0FD3-F775-49FB-A320-9AC54ADD4FB3}"/>
    <hyperlink ref="AH227" r:id="rId190" xr:uid="{3835BFB7-8BE5-4646-B4B9-AA60929BC63C}"/>
    <hyperlink ref="AH228" r:id="rId191" xr:uid="{40954E14-6683-43FA-9497-D4B389EAFE49}"/>
    <hyperlink ref="AH229" r:id="rId192" xr:uid="{55C06EED-4CAF-4803-AB39-68E3B046CD89}"/>
    <hyperlink ref="AH300" r:id="rId193" xr:uid="{7279533E-96E3-44E8-83C3-F7E16F6B7BE7}"/>
    <hyperlink ref="AH301" r:id="rId194" xr:uid="{265B07A2-A3DB-474C-ADD4-7D97860B4983}"/>
    <hyperlink ref="AH302" r:id="rId195" xr:uid="{054B392C-0470-473A-8B25-584FD396D680}"/>
    <hyperlink ref="AH303" r:id="rId196" xr:uid="{7ED56522-B1A4-4683-A73E-805B49E2ED86}"/>
    <hyperlink ref="AH231" r:id="rId197" xr:uid="{1D1A0459-C035-400B-AFDA-7FB97F7A2EA7}"/>
    <hyperlink ref="AH232" r:id="rId198" xr:uid="{67E8BDB8-CB6D-4287-B245-200E7CFF6C69}"/>
    <hyperlink ref="AH233" r:id="rId199" xr:uid="{B37AC75B-721A-471D-A7BB-98D2C9552FB9}"/>
    <hyperlink ref="AH234" r:id="rId200" xr:uid="{4917131A-620C-43D5-8CD2-5A72D465DA57}"/>
    <hyperlink ref="AH238" r:id="rId201" xr:uid="{A03DC4A6-A8BE-492B-B377-CAC614354985}"/>
    <hyperlink ref="AH239" r:id="rId202" xr:uid="{2490F3F4-C685-47D4-8647-994F6E47D8B1}"/>
    <hyperlink ref="AH240" r:id="rId203" xr:uid="{6751A19A-4CD7-4C81-895F-34C68A1ECE55}"/>
    <hyperlink ref="AH241" r:id="rId204" xr:uid="{C75BF92D-2E9F-42C8-AA2A-96E347FB7E2C}"/>
    <hyperlink ref="AH242" r:id="rId205" xr:uid="{49CA3D8D-C85E-4A1A-8383-D2263C6F27E2}"/>
    <hyperlink ref="AH243" r:id="rId206" xr:uid="{2DF9DB03-246D-46A1-AF93-BCE5A4118046}"/>
    <hyperlink ref="AH244" r:id="rId207" xr:uid="{C67AF5DB-5B46-40A8-82E1-2D3FA511371B}"/>
    <hyperlink ref="AH245" r:id="rId208" xr:uid="{DB223502-3816-4A34-B5AC-A2A3EF778117}"/>
    <hyperlink ref="AH246" r:id="rId209" xr:uid="{BCD18DCF-6172-4BBE-A111-9FE282A5928F}"/>
    <hyperlink ref="AH247" r:id="rId210" xr:uid="{3154876A-896A-4397-9BBB-8A540E281D94}"/>
    <hyperlink ref="AH248" r:id="rId211" xr:uid="{527ABFC8-D2B6-413F-97A4-15D2AA39F078}"/>
    <hyperlink ref="AH249" r:id="rId212" xr:uid="{B8CEAAA6-4B16-4DCB-8028-82192A851201}"/>
    <hyperlink ref="AH250" r:id="rId213" xr:uid="{74725442-D764-4B00-AC22-3785BD8C660A}"/>
    <hyperlink ref="AH251" r:id="rId214" xr:uid="{6C43213F-3421-4D7F-8A36-F56E358BCD68}"/>
    <hyperlink ref="AH252" r:id="rId215" xr:uid="{37E86C78-244B-4FFD-BF55-73250A8ECB88}"/>
    <hyperlink ref="AH253" r:id="rId216" xr:uid="{404C32AB-4FE3-40EB-A3F1-B0118BDCFC49}"/>
    <hyperlink ref="AH254" r:id="rId217" xr:uid="{47EA9AA1-C894-4605-BFA4-C54600B7CFDE}"/>
    <hyperlink ref="AH257" r:id="rId218" xr:uid="{ED621F63-4529-4D8E-8DAD-BC2D3661102B}"/>
    <hyperlink ref="AH258" r:id="rId219" xr:uid="{DF544AF6-D76C-4A0F-97D4-4D851C7FA0A7}"/>
    <hyperlink ref="AH259" r:id="rId220" xr:uid="{E37E4EF1-86B6-4BCF-A0EE-3AE01842D176}"/>
    <hyperlink ref="AH260" r:id="rId221" xr:uid="{9704D30C-5226-45F7-84B4-819975C4F0AE}"/>
    <hyperlink ref="AH261" r:id="rId222" xr:uid="{1B33ADD6-B6C3-4581-8615-0AE5EE60BC81}"/>
    <hyperlink ref="AH262" r:id="rId223" xr:uid="{8CE31C34-8B96-44CB-9C00-9B5F9B8389A7}"/>
    <hyperlink ref="AH263" r:id="rId224" xr:uid="{A2207A7B-81C4-43ED-B1E8-5FE6A43CA11A}"/>
    <hyperlink ref="AH264" r:id="rId225" xr:uid="{9BE971E9-FB86-4BDD-A792-E5265FDEE0A5}"/>
    <hyperlink ref="AH267" r:id="rId226" xr:uid="{FAA7AAB3-7C9D-4521-82AD-E2AC73CDAADD}"/>
    <hyperlink ref="AH268" r:id="rId227" xr:uid="{2880F49D-62F2-4219-BCD7-BA089908C47B}"/>
    <hyperlink ref="AH269" r:id="rId228" xr:uid="{ED5C4228-9DF0-4CD2-AA0E-6C4F8585A5F0}"/>
    <hyperlink ref="AH270" r:id="rId229" xr:uid="{850FB19A-B47E-4FC2-A048-EF295C6DB8D6}"/>
    <hyperlink ref="AH271" r:id="rId230" xr:uid="{6985F140-7234-4F38-B164-A8ECB4BD2D69}"/>
    <hyperlink ref="AH272" r:id="rId231" xr:uid="{4D8A8F6D-A327-4B6B-8F99-320F8B4C9BC6}"/>
    <hyperlink ref="AH273" r:id="rId232" xr:uid="{061916C3-1AA3-4BAD-BDC4-F8F04E6344E7}"/>
    <hyperlink ref="AH274" r:id="rId233" xr:uid="{972C9C2D-BABB-485F-8A41-83582BEB576C}"/>
    <hyperlink ref="AH304" r:id="rId234" xr:uid="{9FBE4CFD-BD2F-4824-A4A5-25F9BE2F6E68}"/>
    <hyperlink ref="AH305" r:id="rId235" xr:uid="{9F9B7EDF-975E-4EA3-98AF-BA9B34A593A3}"/>
    <hyperlink ref="AH306" r:id="rId236" xr:uid="{D1EF4AEB-2672-4965-BC5F-4BBDB3E937E7}"/>
    <hyperlink ref="AH307" r:id="rId237" xr:uid="{EB5EAAC3-A5A9-4759-8C49-6B0C5FC4A91F}"/>
    <hyperlink ref="AH308" r:id="rId238" xr:uid="{FCAC8476-49F6-48EB-83A6-A8CC63CAB3B7}"/>
    <hyperlink ref="AH309" r:id="rId239" xr:uid="{495CB712-53EB-4FD3-B8E5-B0D6FF1DEBAF}"/>
    <hyperlink ref="AH310" r:id="rId240" xr:uid="{E114B88A-3699-443C-BBD2-9D33D654A69F}"/>
    <hyperlink ref="AH311" r:id="rId241" xr:uid="{79FDE2FB-AD00-43FB-8C65-B62B7B07ED07}"/>
    <hyperlink ref="AH312" r:id="rId242" xr:uid="{5B1E3435-0DC1-4C05-ACA1-E7A4ECEEA41A}"/>
    <hyperlink ref="AH313" r:id="rId243" xr:uid="{95EDAC15-1202-4DBF-B6D0-40DAE69F1913}"/>
    <hyperlink ref="AH314" r:id="rId244" xr:uid="{B197A58F-BBBA-4764-8331-63411FA29159}"/>
    <hyperlink ref="AH315" r:id="rId245" xr:uid="{30F8B158-C726-4DB7-B5D3-02ABECE36139}"/>
    <hyperlink ref="AH316" r:id="rId246" xr:uid="{CC179C6E-445E-4A51-A2D0-61E69330B03C}"/>
    <hyperlink ref="AH317" r:id="rId247" xr:uid="{807DB92F-429F-469C-93BF-1E1B39AB5C3F}"/>
    <hyperlink ref="AH318" r:id="rId248" xr:uid="{C87308E5-56C4-4521-8116-5884447A8305}"/>
    <hyperlink ref="AH319" r:id="rId249" xr:uid="{107CB1B6-7BAC-4B70-BA2A-58BBFB03E6C0}"/>
    <hyperlink ref="AH320" r:id="rId250" xr:uid="{97B874FA-2AFD-4DF2-8D8E-829F1B714F3C}"/>
    <hyperlink ref="AH321" r:id="rId251" xr:uid="{9158A160-ED20-4421-B377-EFF66F6479E1}"/>
    <hyperlink ref="AH322" r:id="rId252" xr:uid="{E3345DCA-6D67-4C5F-BD1A-355410DA94A1}"/>
    <hyperlink ref="AH323" r:id="rId253" xr:uid="{3424D81D-1A8F-447B-B9DA-C6585B03607D}"/>
    <hyperlink ref="AH324" r:id="rId254" xr:uid="{22F8871A-4499-4C26-A043-AF4EF006DC79}"/>
    <hyperlink ref="AH275" r:id="rId255" xr:uid="{E3C8A9FC-CA65-4B29-AB1E-B314C4564426}"/>
    <hyperlink ref="AH276" r:id="rId256" xr:uid="{D55AD695-D987-4286-A64B-B0BAEBF3A493}"/>
    <hyperlink ref="AH279" r:id="rId257" xr:uid="{D12F1EE0-94F1-493C-815C-B97C38EA79BE}"/>
    <hyperlink ref="AH280" r:id="rId258" xr:uid="{4B448C80-3E26-4D05-9D23-88473B6722A2}"/>
    <hyperlink ref="AH281" r:id="rId259" xr:uid="{BE51E252-2E2F-4DC9-A513-E523DCB6AE61}"/>
    <hyperlink ref="AH282" r:id="rId260" xr:uid="{77C1DF9E-9265-42F2-96BA-DD3674AE61B2}"/>
    <hyperlink ref="AH283" r:id="rId261" xr:uid="{E3D1BCD0-CFF4-4CB3-8A7A-85267F93DE1D}"/>
    <hyperlink ref="AH284" r:id="rId262" xr:uid="{57282F78-C209-4432-B79C-EE1F73A2C824}"/>
    <hyperlink ref="AH285" r:id="rId263" xr:uid="{5E29A9FB-D0DC-4358-B00D-7285C0F55F1A}"/>
    <hyperlink ref="AH286" r:id="rId264" xr:uid="{D19851BC-35DB-46E2-B776-108FA99D53C4}"/>
    <hyperlink ref="AH287" r:id="rId265" xr:uid="{80A865C7-562E-4B68-8F1C-200BEEF89E7D}"/>
    <hyperlink ref="AH288" r:id="rId266" xr:uid="{F74F40CB-D372-4C04-89C0-74C5A0B12EC8}"/>
    <hyperlink ref="AH289" r:id="rId267" xr:uid="{D9E3ACC4-CCD1-462B-B147-DD08C20F4504}"/>
    <hyperlink ref="AH290" r:id="rId268" xr:uid="{D588DEDA-45B1-45E2-A7F6-90D72ACC4B08}"/>
    <hyperlink ref="AH298" r:id="rId269" xr:uid="{7CAAAAB9-6365-45E9-80F5-E2EBA11AACEC}"/>
    <hyperlink ref="AH299" r:id="rId270" xr:uid="{6B78293E-143F-452A-A250-C06E96397DA6}"/>
    <hyperlink ref="AH329" r:id="rId271" xr:uid="{FB7CAF24-07D7-4C23-9418-5F06BF47C859}"/>
    <hyperlink ref="AH330" r:id="rId272" xr:uid="{38E22A91-B211-40C4-9845-946203918583}"/>
    <hyperlink ref="AH331" r:id="rId273" xr:uid="{307F61FB-346F-4A10-9CB4-BF8D39D25E76}"/>
    <hyperlink ref="AH332" r:id="rId274" xr:uid="{225A8DBF-E884-4A26-B791-2D2D345E4B03}"/>
    <hyperlink ref="AH333" r:id="rId275" xr:uid="{9FBF0FAD-DCD0-4ADB-8A64-7BA34D99E950}"/>
    <hyperlink ref="AH334" r:id="rId276" xr:uid="{45DD1210-346A-4F21-A244-B0DB44A04D53}"/>
    <hyperlink ref="AH335" r:id="rId277" xr:uid="{DB2E0ACA-57EE-48EC-A99E-A44BB07FA6FC}"/>
    <hyperlink ref="AH336" r:id="rId278" xr:uid="{708A5F04-5D2E-4C50-8BAD-9BA4EAF31494}"/>
    <hyperlink ref="AH337" r:id="rId279" xr:uid="{D06E4663-4DFA-493C-851B-7EB530B2FF58}"/>
    <hyperlink ref="AH338" r:id="rId280" xr:uid="{6F8477CF-8F2A-426D-81C2-4C5377362F3A}"/>
    <hyperlink ref="AH339" r:id="rId281" xr:uid="{7029C410-DA56-44EB-B979-D687F3C4ACB8}"/>
    <hyperlink ref="AH340" r:id="rId282" xr:uid="{EC1882B8-E4FF-4C05-B96E-11AC6E9B0515}"/>
    <hyperlink ref="AH341" r:id="rId283" xr:uid="{55ED608C-EBC0-426B-8ED1-8393738C3485}"/>
    <hyperlink ref="AH342" r:id="rId284" xr:uid="{C6328C98-8C6E-4AA4-BB9C-6DFF760AD912}"/>
    <hyperlink ref="AH343" r:id="rId285" xr:uid="{584703BD-92B1-4B70-B13D-69625A9F612F}"/>
    <hyperlink ref="AH344" r:id="rId286" xr:uid="{40432639-D9CF-4500-852D-D8DA44B9C28A}"/>
    <hyperlink ref="AH345" r:id="rId287" xr:uid="{EAE52D19-A7DC-43B8-BBA3-5494E980E255}"/>
    <hyperlink ref="AH346" r:id="rId288" xr:uid="{773ECFBC-5031-4018-B2C9-C62B5EB5430B}"/>
    <hyperlink ref="AH348" r:id="rId289" xr:uid="{FE44C023-1C62-42F8-B5E9-756FCE6503C9}"/>
    <hyperlink ref="AH349" r:id="rId290" xr:uid="{335AF62D-8003-45EF-9D2E-CE98B26FF17E}"/>
    <hyperlink ref="AH350" r:id="rId291" xr:uid="{8214F1C6-F3F3-47B7-B152-D545506B4CB0}"/>
    <hyperlink ref="AH352" r:id="rId292" xr:uid="{A26FA328-88E1-45F7-9578-2FF6A626F5F7}"/>
    <hyperlink ref="AH353" r:id="rId293" xr:uid="{90F97C38-E5EE-401D-BD89-861688630094}"/>
    <hyperlink ref="AH354" r:id="rId294" xr:uid="{23F3B00A-6745-46A4-929C-9106BF58EAAA}"/>
    <hyperlink ref="AH355" r:id="rId295" xr:uid="{2925BBC3-DA88-4EB7-8687-340DCA65D7A7}"/>
    <hyperlink ref="AH356" r:id="rId296" xr:uid="{DF8DBC24-7745-4F0F-AC1E-5ED6C2586678}"/>
    <hyperlink ref="AH358" r:id="rId297" xr:uid="{E4BBC887-1976-4B9D-B940-7FFE3408D14F}"/>
    <hyperlink ref="AH359" r:id="rId298" xr:uid="{0364AE12-84B6-4397-A820-15856FAF459B}"/>
    <hyperlink ref="AH362" r:id="rId299" xr:uid="{9D02B185-EF3B-47E5-A74F-03404D601A7A}"/>
    <hyperlink ref="AH363" r:id="rId300" xr:uid="{2AEC6829-3F81-4533-972B-DE382829D825}"/>
    <hyperlink ref="AH364" r:id="rId301" xr:uid="{8845F6F9-9779-43CA-9076-E4A9FFA78E66}"/>
    <hyperlink ref="AH365" r:id="rId302" xr:uid="{52C4D880-A1E1-4DD5-8CAE-3DC344DA23E1}"/>
    <hyperlink ref="AH366" r:id="rId303" xr:uid="{D326A1A1-08B2-4BD6-AF42-A5FE3244714D}"/>
    <hyperlink ref="AH367" r:id="rId304" location="nameddest=rfc" xr:uid="{BE819768-BE95-4483-BF17-56A4B96AB440}"/>
    <hyperlink ref="AH368" r:id="rId305" location="nameddest=rfc" xr:uid="{94F6296A-5B05-476E-AD38-C9E8CAB42BBD}"/>
    <hyperlink ref="AH377" r:id="rId306" xr:uid="{9507EB78-1CCD-42E0-8FD5-A37C8D82B6B1}"/>
    <hyperlink ref="AH378" r:id="rId307" xr:uid="{022F0455-B820-451C-A602-A81B93475CA1}"/>
    <hyperlink ref="AH379" r:id="rId308" xr:uid="{97AEFDEB-2A11-4A8B-92E9-F2D952B7016A}"/>
    <hyperlink ref="AH380" r:id="rId309" xr:uid="{B38CE246-EC09-4006-95F6-9250D4139E63}"/>
    <hyperlink ref="AH382" r:id="rId310" xr:uid="{F4215FD4-FECE-4279-8959-675AE1564F53}"/>
    <hyperlink ref="AH383" r:id="rId311" xr:uid="{C205A8B7-755A-4BD1-80C0-14FF4A79EEA1}"/>
    <hyperlink ref="AH384" r:id="rId312" xr:uid="{785C0FA6-7CD7-4041-8F2C-0F6CC6FCCE1E}"/>
    <hyperlink ref="AH385" r:id="rId313" xr:uid="{DB486BC8-3E95-4CA1-98CD-F32DA9715D59}"/>
    <hyperlink ref="AH386" r:id="rId314" xr:uid="{2D81466B-6F10-4F3E-B8BB-7A3E215F3D68}"/>
    <hyperlink ref="AH387" r:id="rId315" xr:uid="{7FD7D208-A8F7-4903-882C-50EA440AF9CE}"/>
    <hyperlink ref="AH388" r:id="rId316" xr:uid="{5F94AED5-FEA6-4C20-8078-BA601B811E39}"/>
    <hyperlink ref="AH389" r:id="rId317" xr:uid="{8C095975-D249-4864-8F67-E0DC7467E0BC}"/>
    <hyperlink ref="AH390" r:id="rId318" xr:uid="{CB8215F8-8586-4608-8024-D4FB5E9759B5}"/>
    <hyperlink ref="AH391" r:id="rId319" xr:uid="{249A21BA-CCE6-4409-B26A-05FD335E1E99}"/>
    <hyperlink ref="AH392" r:id="rId320" xr:uid="{A4086BD0-2D0E-4EB1-B4B1-10AC250C5BA5}"/>
    <hyperlink ref="AH393" r:id="rId321" xr:uid="{C027BE8B-231A-4F72-A62D-D1B4A85BD103}"/>
    <hyperlink ref="AH394" r:id="rId322" xr:uid="{31480A83-451A-471F-AA3F-480B9BAE48E6}"/>
    <hyperlink ref="AH395" r:id="rId323" xr:uid="{3E28C6BE-2256-4108-B744-7C40F3F25871}"/>
    <hyperlink ref="AH396" r:id="rId324" xr:uid="{C7B9AC69-3627-4732-A25D-C6AB64851A4D}"/>
    <hyperlink ref="AH397" r:id="rId325" xr:uid="{8D51E948-BEEF-4447-ADD5-BE135FFE22FA}"/>
    <hyperlink ref="AH408" r:id="rId326" xr:uid="{A3271153-F0D2-4B5B-B0B6-47BD60003897}"/>
    <hyperlink ref="AH403" r:id="rId327" xr:uid="{47248C68-68E8-4A5C-A2E8-235AD9E22EB2}"/>
    <hyperlink ref="AH404" r:id="rId328" xr:uid="{8A159028-A3CE-4925-9F39-2C73BBD2FBA2}"/>
    <hyperlink ref="AH405" r:id="rId329" xr:uid="{6A5B38FF-0481-4110-90CB-C3446BD6C234}"/>
    <hyperlink ref="AH406" r:id="rId330" xr:uid="{5C987B9A-13AF-4B39-9E2B-83D6E108B004}"/>
    <hyperlink ref="AH407" r:id="rId331" xr:uid="{C6D88D7F-168E-448D-BCA2-F898C8AA1127}"/>
    <hyperlink ref="AH412" r:id="rId332" xr:uid="{877D07D3-3670-4E1D-8207-01087C27A271}"/>
    <hyperlink ref="AH413" r:id="rId333" xr:uid="{C3D5341C-059C-4321-8D27-B1D1CB6F5ABB}"/>
    <hyperlink ref="AH415" r:id="rId334" xr:uid="{25A2B149-5F13-4160-9BBE-749E6EB4D46E}"/>
    <hyperlink ref="AH422" r:id="rId335" xr:uid="{3D00085E-40F1-47EB-B7F5-83D6D3283280}"/>
    <hyperlink ref="AH423" r:id="rId336" xr:uid="{4062652E-B179-4130-A7D7-46E6383C83BF}"/>
    <hyperlink ref="AH424" r:id="rId337" xr:uid="{0E96CC29-56A1-4010-9D1C-46667F5FF04D}"/>
    <hyperlink ref="AH425" r:id="rId338" xr:uid="{A72AD994-1A00-41EE-850D-4F5C57888E8B}"/>
    <hyperlink ref="AH426" r:id="rId339" xr:uid="{671426BC-7C00-40D1-B1BA-C44C37E2893B}"/>
    <hyperlink ref="AH427" r:id="rId340" xr:uid="{39B5376B-C5A7-4C1B-9F7F-76EF662825AF}"/>
    <hyperlink ref="AH428" r:id="rId341" xr:uid="{0F0D2957-EC30-417E-BF6E-E86B79D3147E}"/>
    <hyperlink ref="AH429" r:id="rId342" xr:uid="{C51392A8-3CDE-4B6A-8C98-9FB83F7662FC}"/>
    <hyperlink ref="AH451" r:id="rId343" xr:uid="{98FAB051-9938-4010-ABD5-66F50AE9979A}"/>
    <hyperlink ref="AH452" r:id="rId344" xr:uid="{9202D0F2-C091-4D82-B9AB-FAF319368737}"/>
    <hyperlink ref="AH431" r:id="rId345" xr:uid="{E8CDD09F-F25D-4EBA-B511-3DCF0FD40D2C}"/>
    <hyperlink ref="AH432" r:id="rId346" xr:uid="{C710FA03-D392-4966-AD68-F3D2560C464B}"/>
    <hyperlink ref="AH433" r:id="rId347" xr:uid="{7D8126AE-F79F-4840-B434-39E5A3489186}"/>
    <hyperlink ref="AH434" r:id="rId348" xr:uid="{D9FEFC65-DC56-4F8B-9061-4DE72DDBB686}"/>
    <hyperlink ref="AH435" r:id="rId349" xr:uid="{33DDE75A-458A-47F6-8B87-EBF576395F7D}"/>
    <hyperlink ref="AH439" r:id="rId350" xr:uid="{8BA68453-AA7E-4971-AA52-0F3CF60FD79B}"/>
    <hyperlink ref="AH440" r:id="rId351" xr:uid="{4209DABE-342C-4035-8EB8-62F6F6E7CB15}"/>
    <hyperlink ref="AH441" r:id="rId352" xr:uid="{01F0FC42-0FBB-4B3A-9F6D-BA8AB0E37E1B}"/>
    <hyperlink ref="AH442" r:id="rId353" xr:uid="{DD8C151D-BF90-4ABF-8CE2-51B78A42B9F9}"/>
    <hyperlink ref="AH444" r:id="rId354" xr:uid="{AE6A2796-C435-4A2A-8B9A-EDD80FAD8463}"/>
    <hyperlink ref="AH445" r:id="rId355" xr:uid="{C2548619-3FCF-4C83-A9B7-23626C465BE4}"/>
    <hyperlink ref="AH446" r:id="rId356" xr:uid="{C7F9E026-9896-4B37-9235-D6069B860D69}"/>
    <hyperlink ref="AH447" r:id="rId357" xr:uid="{8A8DC1E2-4840-405A-8F7C-AE7415A74414}"/>
    <hyperlink ref="AH448" r:id="rId358" xr:uid="{CCF22B6E-C4E1-4FD2-B746-5E9DA83EBE07}"/>
    <hyperlink ref="AH493" r:id="rId359" xr:uid="{94472840-E885-40DB-8B27-37D1368593A2}"/>
    <hyperlink ref="AH494" r:id="rId360" xr:uid="{18BD386A-B329-4EE8-8DB0-B29B6229119B}"/>
    <hyperlink ref="AH495" r:id="rId361" xr:uid="{9C4C51ED-258F-4F2D-9C6B-428F8EEC30D4}"/>
    <hyperlink ref="AH496" r:id="rId362" xr:uid="{834FB074-9832-41F4-8208-73D699514F37}"/>
    <hyperlink ref="AH497" r:id="rId363" xr:uid="{E05EAC67-F4F4-4C16-9A6E-890FBDE8DD8A}"/>
    <hyperlink ref="AH498" r:id="rId364" xr:uid="{E83A82C7-B922-44BE-8435-00B23F869999}"/>
    <hyperlink ref="AH499" r:id="rId365" xr:uid="{79D63AE3-CE01-4AB8-965C-46E5EE2095C9}"/>
    <hyperlink ref="AH500" r:id="rId366" xr:uid="{B26BFCA2-8A64-4B2A-AFB2-E663072CF3B8}"/>
    <hyperlink ref="AH501" r:id="rId367" xr:uid="{0282240B-C1FB-417F-B8FA-9B35A528688D}"/>
    <hyperlink ref="AH502" r:id="rId368" xr:uid="{D6283A35-BFFC-4739-A284-A3D3A7607E23}"/>
    <hyperlink ref="AH504" r:id="rId369" xr:uid="{D9A8B24B-3FB7-463C-AA0C-31BF3C2D2894}"/>
    <hyperlink ref="AH505" r:id="rId370" xr:uid="{99156969-B34A-4F8E-99F0-7C3251360B46}"/>
    <hyperlink ref="AH506" r:id="rId371" xr:uid="{7F7CF40C-3B24-4E14-B51F-5C7FC0A2B1BF}"/>
    <hyperlink ref="AH507" r:id="rId372" xr:uid="{82823802-D8F8-4942-8507-91E4E2FCD3C1}"/>
    <hyperlink ref="AH508" r:id="rId373" xr:uid="{4BEF6385-9950-4EC5-AC70-FCC2D1CA2480}"/>
    <hyperlink ref="AH509" r:id="rId374" xr:uid="{90AF7D30-A99D-45AC-9EBA-779752B0F383}"/>
    <hyperlink ref="AH510" r:id="rId375" xr:uid="{E5265A78-CF3A-4CF8-86B5-6C4D345B04ED}"/>
    <hyperlink ref="AH511" r:id="rId376" xr:uid="{43FA716A-FCA2-48AA-9001-FEF1AD3A5418}"/>
    <hyperlink ref="AH512" r:id="rId377" xr:uid="{92258B18-9AC1-4533-A443-947730840E5E}"/>
    <hyperlink ref="AH513" r:id="rId378" xr:uid="{BBF9D721-F9DF-45DC-8A02-0A72BC3F136D}"/>
    <hyperlink ref="AH455" r:id="rId379" xr:uid="{6C517D98-D646-404A-AAAA-5302173027A9}"/>
    <hyperlink ref="AH456" r:id="rId380" xr:uid="{B887C976-58F1-4D29-8FEE-3DF9E8585232}"/>
    <hyperlink ref="AH457" r:id="rId381" xr:uid="{784F2BDF-5D6E-4D43-B511-3BB1452813C5}"/>
    <hyperlink ref="AH458" r:id="rId382" xr:uid="{DB7F94D2-7AE7-4595-AB79-E38FA6D2650F}"/>
    <hyperlink ref="AH459" r:id="rId383" xr:uid="{4F703D26-6348-4418-B977-4D9451F7EF1D}"/>
    <hyperlink ref="AH460" r:id="rId384" xr:uid="{9A6E3AFF-56C1-4E31-9C35-A3C61D3216F6}"/>
    <hyperlink ref="AH465" r:id="rId385" xr:uid="{0B1EE73F-60DF-4A8D-8886-A2A89EC76F91}"/>
    <hyperlink ref="AH466" r:id="rId386" xr:uid="{06959123-C7F2-494C-9002-17753DE21EFA}"/>
    <hyperlink ref="AH467" r:id="rId387" xr:uid="{86E5F853-570A-45CD-BAF1-3EF5237B9661}"/>
    <hyperlink ref="AH468" r:id="rId388" xr:uid="{B950053C-2E21-439B-8EAE-5770B9B6DD78}"/>
    <hyperlink ref="AH449" r:id="rId389" xr:uid="{49D17737-5179-47D2-81EB-D75E17FA4108}"/>
    <hyperlink ref="AH450" r:id="rId390" xr:uid="{0F87C4D0-D407-4940-A554-C4ACDE75F8E9}"/>
    <hyperlink ref="AH514" r:id="rId391" xr:uid="{E894FFEF-F159-4E14-B3D5-75F1FF431DE8}"/>
    <hyperlink ref="AH515" r:id="rId392" xr:uid="{49413DB5-CE7F-4FFF-87AC-D47B326C19F6}"/>
    <hyperlink ref="AH516" r:id="rId393" xr:uid="{38D002EC-838C-4A84-8104-E64EAF17D3DA}"/>
    <hyperlink ref="AH519" r:id="rId394" xr:uid="{92479B5D-F5E4-4060-A9A5-958F449C15B7}"/>
    <hyperlink ref="AH520" r:id="rId395" xr:uid="{6F68F8C4-45E7-4E2A-8950-2094CFE1F2F2}"/>
    <hyperlink ref="AH325" r:id="rId396" xr:uid="{F1BD34BE-A127-41E1-AF26-AB3D9F3F3E7E}"/>
    <hyperlink ref="AH326" r:id="rId397" xr:uid="{296E2003-B77A-43B0-BFAC-931658F42044}"/>
    <hyperlink ref="AH521" r:id="rId398" xr:uid="{2AF88D30-73F7-4DB1-B40A-EE1B529EA8C8}"/>
    <hyperlink ref="AH522" r:id="rId399" xr:uid="{B17A3986-11C8-4604-901F-00A354988587}"/>
    <hyperlink ref="AH523" r:id="rId400" xr:uid="{76E4B052-BC1E-4545-AE53-0C185E37C3ED}"/>
    <hyperlink ref="AH524" r:id="rId401" xr:uid="{D70A3F13-19AD-46D3-8B07-3CA5FB6CFB4D}"/>
    <hyperlink ref="AH430" r:id="rId402" xr:uid="{C503E582-273E-401B-9FDB-4A3524C7088D}"/>
    <hyperlink ref="AH529" r:id="rId403" xr:uid="{4694CC61-8C08-4314-9641-10C3EE2F2577}"/>
    <hyperlink ref="AH530" r:id="rId404" xr:uid="{4782F839-16FB-44D5-BA15-1518449999D3}"/>
    <hyperlink ref="AH525" r:id="rId405" xr:uid="{8E52F28C-5C6E-4DC1-B3B3-095648BBFC3C}"/>
    <hyperlink ref="AH526" r:id="rId406" xr:uid="{CDEA9A5F-1748-457D-9518-F63E46F7037C}"/>
    <hyperlink ref="AH527" r:id="rId407" xr:uid="{E333269F-6E5B-4A0F-A16E-19BA840C61A9}"/>
    <hyperlink ref="AH528" r:id="rId408" xr:uid="{E8D93200-8095-4B4C-90C9-E2255C0E744E}"/>
    <hyperlink ref="AH536" r:id="rId409" xr:uid="{AFCA162F-F8F1-4829-8178-4015363D06BC}"/>
    <hyperlink ref="AH537" r:id="rId410" xr:uid="{67486A42-4802-414E-BE8B-F456A2A414FC}"/>
    <hyperlink ref="AH538" r:id="rId411" xr:uid="{CADBBE5E-C885-4A4D-AAF2-72B6CED7A203}"/>
    <hyperlink ref="AH542" r:id="rId412" xr:uid="{00E991DD-43C6-4584-854D-0C932A7A875D}"/>
    <hyperlink ref="AH543" r:id="rId413" xr:uid="{4695082C-9FEF-4DDD-9C54-57ED3D10D4D4}"/>
    <hyperlink ref="AH544" r:id="rId414" xr:uid="{14C0717B-7137-44A6-8A6D-55C5AFDB6295}"/>
    <hyperlink ref="AH545" r:id="rId415" xr:uid="{57033B17-1B33-4403-9B21-B9FB9E8A16AB}"/>
    <hyperlink ref="AH546" r:id="rId416" xr:uid="{5AB40C8F-9E5C-46F9-BDAC-660E280DF4E5}"/>
    <hyperlink ref="AH547" r:id="rId417" xr:uid="{24DF16F8-1DA5-4103-9850-55291CE2A71C}"/>
    <hyperlink ref="AH549" r:id="rId418" xr:uid="{909D9BFF-70E5-43ED-B0B4-361C6AC4DA68}"/>
    <hyperlink ref="AH550" r:id="rId419" xr:uid="{7A14076F-21B9-4506-B4FC-28841A47A022}"/>
    <hyperlink ref="AH548" r:id="rId420" xr:uid="{0B57BA57-83D2-4A61-9AA7-CEFF0F774EFD}"/>
    <hyperlink ref="AH551" r:id="rId421" xr:uid="{0959D2DB-713A-4587-AB49-0A550985F18A}"/>
    <hyperlink ref="AH552" r:id="rId422" xr:uid="{20B885BB-1274-42BC-9EAC-265FD3B0268C}"/>
    <hyperlink ref="AH553" display="Click Here" xr:uid="{8F09652B-5F52-415F-B551-AB8FA1301C1D}"/>
    <hyperlink ref="AH554" display="Click Here" xr:uid="{1BA15334-2B94-4566-B619-CF4A12CC046F}"/>
    <hyperlink ref="AH555" r:id="rId423" xr:uid="{797B714D-B8F4-44CC-B820-5FE205780C13}"/>
    <hyperlink ref="AH556" r:id="rId424" xr:uid="{B1C3185C-7B56-416B-A7EC-0CA41B964DE5}"/>
    <hyperlink ref="AH557" r:id="rId425" xr:uid="{4DC6EB20-5564-4EF8-B7A9-D29E05E3CD75}"/>
    <hyperlink ref="AH558" r:id="rId426" xr:uid="{4E726811-47B9-4225-9622-A38B76A8C39E}"/>
    <hyperlink ref="AH559" r:id="rId427" xr:uid="{18A2A3CF-58C4-4D51-B7CA-C3BEF1A63D01}"/>
    <hyperlink ref="AH562" r:id="rId428" xr:uid="{ED39BE9E-DAF8-4E2B-B9E7-465FDBC0D18F}"/>
    <hyperlink ref="AH563" r:id="rId429" xr:uid="{B9F8008B-6BAA-489D-9A58-7A9E0B01511E}"/>
    <hyperlink ref="AH564" r:id="rId430" xr:uid="{47CBB77A-E3C6-4106-AD58-7C2870C35D64}"/>
    <hyperlink ref="AH565" r:id="rId431" xr:uid="{D17AB004-0F35-4E03-81DA-2D770417A54E}"/>
    <hyperlink ref="AH566" r:id="rId432" xr:uid="{80613AEA-82C8-49CC-856F-24CAF48B2149}"/>
    <hyperlink ref="AH567" r:id="rId433" xr:uid="{7770680D-865E-4C6C-806A-44764FDFA885}"/>
    <hyperlink ref="AH568" r:id="rId434" xr:uid="{47877A38-037D-4A28-B7D4-3609BC467755}"/>
    <hyperlink ref="AH569" r:id="rId435" xr:uid="{9F0D3229-C006-439D-90CB-DB2798D1E4EC}"/>
    <hyperlink ref="AH570" r:id="rId436" xr:uid="{DF48C58D-BB99-471C-A151-87EEB7C5DF87}"/>
    <hyperlink ref="AH571" r:id="rId437" xr:uid="{252DDE00-F484-4779-83E5-794453A17FE0}"/>
    <hyperlink ref="AH572" r:id="rId438" xr:uid="{B15E9240-0142-4F8C-8801-DC950BC5CE24}"/>
    <hyperlink ref="AH573" r:id="rId439" xr:uid="{709E5587-2445-41F6-9473-2CDBB8287FD2}"/>
    <hyperlink ref="AH574" r:id="rId440" xr:uid="{C1F600D4-6FE0-4E2D-9F73-53B889BFF7C7}"/>
    <hyperlink ref="AH575" r:id="rId441" xr:uid="{6857301F-2D6A-47D2-B503-B418861DCD88}"/>
    <hyperlink ref="AH577" r:id="rId442" xr:uid="{DF214742-31F2-480D-B7F3-DE149806044C}"/>
    <hyperlink ref="AH578" r:id="rId443" xr:uid="{D4A0FBED-436C-4C83-BBAD-276E06DDAD14}"/>
    <hyperlink ref="AH579" r:id="rId444" xr:uid="{1E639D8F-9F5C-41A1-AB35-417A6A3E1445}"/>
    <hyperlink ref="AH580" r:id="rId445" xr:uid="{99263C92-BC86-4F89-A254-F944C5508AC0}"/>
    <hyperlink ref="AH581" r:id="rId446" xr:uid="{9EC0B4DB-4E12-4306-B567-C6FE4C31EF8C}"/>
    <hyperlink ref="AH582" r:id="rId447" xr:uid="{E455F2A1-8E1B-4624-BE1A-2CC3A732FE3D}"/>
    <hyperlink ref="AH583" r:id="rId448" xr:uid="{E83C14A3-8AC6-4135-AAA9-79EAB3C34CB7}"/>
    <hyperlink ref="AH584" r:id="rId449" xr:uid="{1AE3D43A-52F9-46D0-8CD9-B013C3A404EC}"/>
    <hyperlink ref="AH585" r:id="rId450" xr:uid="{F0D21F78-EE23-4403-B133-925872254B11}"/>
    <hyperlink ref="AH586" r:id="rId451" xr:uid="{5EF462FE-D093-4CD5-AD3D-F0D105440730}"/>
    <hyperlink ref="AH587" r:id="rId452" xr:uid="{0043B0BF-83FD-4391-84CE-181422E3B079}"/>
    <hyperlink ref="AH588" r:id="rId453" xr:uid="{47AA469D-FA7F-4B2A-A710-3FC0CF6CF8C9}"/>
    <hyperlink ref="AH589" r:id="rId454" xr:uid="{BE12C008-9B3E-45B3-98BB-6A07D2D382C2}"/>
    <hyperlink ref="AH590" r:id="rId455" xr:uid="{E0AA500A-5CB3-4C12-858E-2DB46FC06132}"/>
    <hyperlink ref="AH591" r:id="rId456" location="nameddest=rfc" xr:uid="{41B7229C-672A-4777-827D-441DC9BCCA97}"/>
    <hyperlink ref="AH592" r:id="rId457" xr:uid="{0E4E8900-5508-4125-A7F0-44E340D90059}"/>
    <hyperlink ref="AH593" r:id="rId458" xr:uid="{3C662358-D636-4766-9308-930DF4F1237D}"/>
    <hyperlink ref="AH594" r:id="rId459" xr:uid="{AEA11D1F-CCA8-43C6-8ACE-BDECE34704EE}"/>
    <hyperlink ref="AH595" r:id="rId460" xr:uid="{9DD302EC-35BB-47F2-B20C-5B45153270E5}"/>
    <hyperlink ref="AH596" r:id="rId461" xr:uid="{038420B1-4947-4E71-9FAB-F8581BCD5ED8}"/>
    <hyperlink ref="AH597" r:id="rId462" xr:uid="{A1AF91CA-232D-4071-8A7C-4C11F4F8756B}"/>
    <hyperlink ref="AH598" r:id="rId463" xr:uid="{EA5864CE-74CA-429E-A346-619E794D95E7}"/>
    <hyperlink ref="AH610" r:id="rId464" xr:uid="{CCE29DF6-B53B-4B6F-9399-AD93D26301EF}"/>
    <hyperlink ref="AH611" r:id="rId465" xr:uid="{053DDBEB-9788-456B-906D-164BF9F2CAB6}"/>
    <hyperlink ref="AH612" r:id="rId466" xr:uid="{BC3A2C58-90B8-4DD6-9E5B-F9E660EB8A6D}"/>
    <hyperlink ref="AH613" r:id="rId467" xr:uid="{7447C352-FFDF-45EE-BB25-AF46A69B06B0}"/>
    <hyperlink ref="AH614" r:id="rId468" xr:uid="{10480F0B-0770-466D-812E-4C887A0061C4}"/>
    <hyperlink ref="AH615" r:id="rId469" xr:uid="{FD45D025-DE8D-476E-81FA-BAF36050D06C}"/>
    <hyperlink ref="AH616" r:id="rId470" xr:uid="{1821C6DB-D968-4D1C-B346-5735093D27B2}"/>
    <hyperlink ref="AH617" r:id="rId471" xr:uid="{009870DA-CEA1-40CB-BB19-BB51F4137F2C}"/>
    <hyperlink ref="AH618" r:id="rId472" xr:uid="{2594C940-6987-4A3B-AC58-04342B7A350E}"/>
    <hyperlink ref="AH619" r:id="rId473" xr:uid="{35FAC4B2-7A8B-436D-A87F-9C0B26FDA740}"/>
    <hyperlink ref="AH620" r:id="rId474" xr:uid="{ECF54657-2C04-4E07-861B-52B605B728EC}"/>
    <hyperlink ref="AH621" r:id="rId475" xr:uid="{EEAF63F4-96C9-41EF-8FB5-FC9C8581BFF0}"/>
    <hyperlink ref="AH622" r:id="rId476" xr:uid="{20B76343-85FD-4347-BB8C-3EF7C2878401}"/>
    <hyperlink ref="AH623" r:id="rId477" xr:uid="{F1D76DF1-AA35-4067-9FC8-780C37FB2648}"/>
    <hyperlink ref="AH624" r:id="rId478" xr:uid="{440D1F4C-925C-4999-8B85-AD8F4EC43053}"/>
    <hyperlink ref="AH628" r:id="rId479" xr:uid="{437BAD1D-C0CD-4A8F-9D9F-9C18550B5E77}"/>
    <hyperlink ref="AH629" r:id="rId480" xr:uid="{56246B02-4F77-4791-8E6F-0BDDA805971F}"/>
    <hyperlink ref="AH630" r:id="rId481" xr:uid="{0AE95036-211F-45D3-9620-F8B799D68FB7}"/>
    <hyperlink ref="AH631" r:id="rId482" xr:uid="{40398AA5-4F1A-49F9-9BF5-CFB8A1F6F774}"/>
    <hyperlink ref="AH632" r:id="rId483" xr:uid="{90103E60-2E94-4A41-B5FE-9D644DD556FB}"/>
    <hyperlink ref="AH633" r:id="rId484" xr:uid="{BCCA3A8D-AAAD-480B-949F-88883699BDD9}"/>
    <hyperlink ref="AH634" r:id="rId485" xr:uid="{78213A50-6C50-46FF-AC04-3C244FD8F1A2}"/>
    <hyperlink ref="AH635" r:id="rId486" xr:uid="{C95B4BAE-FCB8-4167-BC54-0630C22606BA}"/>
    <hyperlink ref="AH636" r:id="rId487" xr:uid="{D13E99F5-8B90-4C86-9D92-509A74BAF6FD}"/>
    <hyperlink ref="AH637" r:id="rId488" xr:uid="{8735D047-9882-4409-ABE8-875D89321CA5}"/>
    <hyperlink ref="AH638" r:id="rId489" xr:uid="{3F842454-42A8-41C0-9EE1-48599A99741D}"/>
    <hyperlink ref="AH639" r:id="rId490" xr:uid="{09DBC572-4645-4B6F-8816-E6F3EA69905E}"/>
    <hyperlink ref="AH640" r:id="rId491" xr:uid="{CF3AE934-9811-4AF9-BC34-9BCD585FAB9A}"/>
    <hyperlink ref="AH641" r:id="rId492" xr:uid="{0938A08E-DC4F-4683-87D7-857F9EDA0099}"/>
    <hyperlink ref="AH642" r:id="rId493" xr:uid="{53E79A51-6A91-4625-8B3B-962237B25E66}"/>
    <hyperlink ref="AH643" r:id="rId494" xr:uid="{147FFBF7-363F-4A9A-A03B-CF8201B38806}"/>
    <hyperlink ref="AH28" r:id="rId495" xr:uid="{F3B5AEF2-B6DC-4EEC-9A10-F68F6BB056BA}"/>
    <hyperlink ref="AH53" r:id="rId496" xr:uid="{C29C0E35-E924-45AD-A493-DB58A1BFD624}"/>
    <hyperlink ref="AH54" r:id="rId497" xr:uid="{5D8A213F-00D1-427B-A5D7-BF804C08CD6D}"/>
    <hyperlink ref="AH78" r:id="rId498" xr:uid="{068E9A59-D99B-4905-8625-743A42221A82}"/>
    <hyperlink ref="AH123" r:id="rId499" xr:uid="{F02DF980-117A-432E-9899-432A9A7343E4}"/>
    <hyperlink ref="AH145" r:id="rId500" xr:uid="{FE2A0D81-53DF-4220-9929-647A67FC1C13}"/>
    <hyperlink ref="AH155" r:id="rId501" xr:uid="{607A04BE-5FE6-4FA3-AA3D-A9C849F02689}"/>
    <hyperlink ref="AH160" r:id="rId502" xr:uid="{FB8B9BB6-752A-47A2-98BE-1D5A3ED4D68B}"/>
    <hyperlink ref="AH161" r:id="rId503" xr:uid="{D65399A7-6307-42C4-8A9A-A08F25BCFE5B}"/>
    <hyperlink ref="AH162" r:id="rId504" xr:uid="{A2FE03CC-BA19-4937-AEE0-ED2437608A7F}"/>
    <hyperlink ref="AH163" r:id="rId505" xr:uid="{5FE9E5D9-EBA3-4DA8-B17D-43B7BD5BF215}"/>
    <hyperlink ref="AH164" r:id="rId506" xr:uid="{FFF19BF8-0D4A-4785-9188-7656778D4B2F}"/>
    <hyperlink ref="AH165" r:id="rId507" xr:uid="{DC7FBDD9-056E-48EF-85E7-8D39BF70296E}"/>
    <hyperlink ref="AH166" r:id="rId508" xr:uid="{9E9676B0-6DAA-4A52-B0C6-19BC64BE39F0}"/>
    <hyperlink ref="AH189" r:id="rId509" xr:uid="{4C37140C-80D3-493F-8DC8-00ED7535A585}"/>
    <hyperlink ref="AH190" r:id="rId510" xr:uid="{421625F8-B9AE-4761-8700-4894E93D1C1A}"/>
    <hyperlink ref="AH191" r:id="rId511" xr:uid="{50C95F63-DFAB-4525-A617-5352A074F99D}"/>
    <hyperlink ref="AH205" r:id="rId512" xr:uid="{9B2BB92C-8D55-4708-B604-C1BA7339EF18}"/>
    <hyperlink ref="AH220" r:id="rId513" xr:uid="{674A8CCA-18D0-42DF-B69D-190A50BFDFA8}"/>
    <hyperlink ref="AH255" r:id="rId514" xr:uid="{1625D1E4-8D8D-4E74-820D-C03B8F8D2ACF}"/>
    <hyperlink ref="AH256" r:id="rId515" xr:uid="{5E02F84D-68F6-422A-94FD-9B5E881E0DD0}"/>
    <hyperlink ref="AH277" r:id="rId516" xr:uid="{474AE949-EBA6-4CCC-8F07-87AE49970DFE}"/>
    <hyperlink ref="AH278" r:id="rId517" xr:uid="{1B60BACD-27A5-4C19-A086-EB7E4EE8F9B3}"/>
    <hyperlink ref="AH291" r:id="rId518" xr:uid="{A953C9A6-CB50-4CD3-88B2-12A655234278}"/>
    <hyperlink ref="AH292" r:id="rId519" xr:uid="{C83F9AE1-5418-40B6-B94B-14F94A1E439C}"/>
    <hyperlink ref="AH297" r:id="rId520" xr:uid="{356E00FB-6159-4AAE-B571-0AA557A2EBE1}"/>
    <hyperlink ref="AH327" r:id="rId521" xr:uid="{5A9CD640-71A4-4628-9845-310E7E5DA6A5}"/>
    <hyperlink ref="AH328" r:id="rId522" xr:uid="{22C2D340-A5EE-42F9-A4D5-0788D1AE05CF}"/>
    <hyperlink ref="AH357" r:id="rId523" xr:uid="{649E49BF-7444-41A7-8A8B-827D6FA3E649}"/>
    <hyperlink ref="AH369" r:id="rId524" xr:uid="{5BE18BC6-D850-4E98-A7CF-E569204893AA}"/>
    <hyperlink ref="AH370" r:id="rId525" xr:uid="{AE4344F4-828A-436C-9535-8C76905A3DA9}"/>
    <hyperlink ref="AH371" r:id="rId526" xr:uid="{D70E90E6-AF2A-468D-9080-BB9B0EB7ECB1}"/>
    <hyperlink ref="AH372" r:id="rId527" xr:uid="{9D5C7AB3-A615-41E4-8ED8-61D457597299}"/>
    <hyperlink ref="AH373" r:id="rId528" xr:uid="{84BFCD07-B9FF-4A16-A6B8-0A633D5161BF}"/>
    <hyperlink ref="AH374" r:id="rId529" xr:uid="{0F5D05E1-A059-4982-AE52-65372C75F07B}"/>
    <hyperlink ref="AH375" r:id="rId530" xr:uid="{66ED8EDE-0586-4531-9D6A-7F0930CDD4BB}"/>
    <hyperlink ref="AH376" r:id="rId531" xr:uid="{8CF3FCEC-B7DC-4C7A-B429-F408BEBEE781}"/>
    <hyperlink ref="AH381" r:id="rId532" xr:uid="{B9BBC776-2906-4D58-8EA3-3025AF0C6A3A}"/>
    <hyperlink ref="AH398" r:id="rId533" xr:uid="{C40D50DA-D024-4E23-A4A7-AEEE4A03F0D5}"/>
    <hyperlink ref="AH399" r:id="rId534" xr:uid="{7BDA2103-2671-401D-8573-10C1E690EDA9}"/>
    <hyperlink ref="AH402" r:id="rId535" xr:uid="{D712380B-F147-46FC-B94B-C6801E91815C}"/>
    <hyperlink ref="AH416" r:id="rId536" xr:uid="{4FAE1F4A-35E4-4B88-B0E2-90F64956FEDD}"/>
    <hyperlink ref="AH417" r:id="rId537" xr:uid="{25EE1CC0-23E5-4BA2-886C-003A8C1F4762}"/>
    <hyperlink ref="AH418" r:id="rId538" xr:uid="{4502769B-C3DE-44B0-A755-330C3AF5DFDA}"/>
    <hyperlink ref="AH419" r:id="rId539" xr:uid="{BC818FBF-75F1-4A45-8DF3-F3714DA7EDED}"/>
    <hyperlink ref="AH420" r:id="rId540" xr:uid="{B3EC2411-0F80-41D2-8C90-4F14E7AEEC0E}"/>
    <hyperlink ref="AH421" r:id="rId541" xr:uid="{03F0E609-869F-4A1D-8C3D-0F578292E545}"/>
    <hyperlink ref="AH438" r:id="rId542" xr:uid="{752E9881-7BFA-4BDB-BB9D-4C04D3AFBFA0}"/>
    <hyperlink ref="AH443" r:id="rId543" xr:uid="{F02EB1D3-AD87-4A78-B0C9-FFEF542AA1D4}"/>
    <hyperlink ref="AH453" r:id="rId544" xr:uid="{63B0A219-061E-4541-B90F-99D2551A3931}"/>
    <hyperlink ref="AH454" r:id="rId545" xr:uid="{B9B00DE5-8D74-4239-B37B-BD774A1C8DE2}"/>
    <hyperlink ref="AH471" r:id="rId546" xr:uid="{505FC280-14C7-458A-B83A-17724454C1A3}"/>
    <hyperlink ref="AH472" r:id="rId547" xr:uid="{F8026830-F25B-4225-B994-5734884566C0}"/>
    <hyperlink ref="AH473" r:id="rId548" xr:uid="{83B13C98-74F6-407D-B01E-8791104C5C30}"/>
    <hyperlink ref="AH474" r:id="rId549" xr:uid="{16F18963-482C-419E-BEE5-9BF2777992CC}"/>
    <hyperlink ref="AH475" r:id="rId550" xr:uid="{8316549A-C4FB-484C-A849-BD0E40F1B19B}"/>
    <hyperlink ref="AH477" r:id="rId551" xr:uid="{C8733BE6-2E6B-4D67-8768-79744517D3E6}"/>
    <hyperlink ref="AH478" r:id="rId552" xr:uid="{893BD6C4-4AB1-4047-A14C-470A21A45DE0}"/>
    <hyperlink ref="AH479" r:id="rId553" xr:uid="{48C1186D-D41A-46C1-8911-49938CFC9E14}"/>
    <hyperlink ref="AH480" r:id="rId554" xr:uid="{5CE5BBF7-8162-49D5-9E7E-6163919DE01D}"/>
    <hyperlink ref="AH481" r:id="rId555" xr:uid="{70BC23BB-8CE0-43B9-85F5-F6552DE86F7D}"/>
    <hyperlink ref="AH482" r:id="rId556" xr:uid="{FE1F23AE-3E3E-4C90-A9C6-C534D85F8F2F}"/>
    <hyperlink ref="AH489" r:id="rId557" xr:uid="{D75C6706-904C-45AD-AA0F-C963F8C65EFE}"/>
    <hyperlink ref="AH490" r:id="rId558" xr:uid="{CC5CD6D2-4E5E-4A1A-BAF9-198B43594DAE}"/>
    <hyperlink ref="AH491" r:id="rId559" xr:uid="{27F00BB9-D9D1-4717-B90A-895D1A2700B8}"/>
    <hyperlink ref="AH492" r:id="rId560" xr:uid="{B4BDF2D7-8BC1-4D74-9749-97410A10FB8E}"/>
    <hyperlink ref="AH517" r:id="rId561" xr:uid="{75ED469D-3DAF-4CB2-A03A-7AC641922524}"/>
    <hyperlink ref="AH518" r:id="rId562" xr:uid="{4614FB25-F918-46D4-99D8-33345D610DD7}"/>
    <hyperlink ref="AH539" r:id="rId563" xr:uid="{6512871A-734A-4731-ACDC-9ADD757D6C98}"/>
    <hyperlink ref="AH540" r:id="rId564" xr:uid="{D764F810-5B27-4CE6-9271-FE5902E065F3}"/>
    <hyperlink ref="AH541" r:id="rId565" xr:uid="{DFA7CECF-0EE4-4F01-8701-DA1B29F169FD}"/>
    <hyperlink ref="AH560" r:id="rId566" xr:uid="{AA9B332F-93E2-42A5-80D4-70312911B182}"/>
    <hyperlink ref="AH561" r:id="rId567" xr:uid="{4919982A-8544-4276-99FA-1569AE43ACD8}"/>
    <hyperlink ref="AH576" r:id="rId568" xr:uid="{D3384FD8-8C3C-486C-8FC4-DB04D8ED543B}"/>
    <hyperlink ref="AH604" r:id="rId569" xr:uid="{CAC2802D-90EA-4C7D-B95D-68BA59A20679}"/>
    <hyperlink ref="AH605" r:id="rId570" xr:uid="{AF5A3819-6CF7-42FF-ABC1-0A112A6701D6}"/>
    <hyperlink ref="AH606" r:id="rId571" xr:uid="{00C9CC53-52C8-4DD2-9C92-B354A728C234}"/>
    <hyperlink ref="AH607" r:id="rId572" xr:uid="{51AF4D47-27D1-4C00-98CA-A7E6679EA42C}"/>
    <hyperlink ref="AH608" r:id="rId573" xr:uid="{50E711D6-4DF6-438D-A91C-32957EF0ADD5}"/>
    <hyperlink ref="AH609" r:id="rId574" xr:uid="{34DFDD48-A96D-4C69-9C40-090038081D45}"/>
    <hyperlink ref="AH175" r:id="rId575" xr:uid="{D1D9E9BA-B4A0-4937-A1CD-5D7FED629CAE}"/>
    <hyperlink ref="AH176" r:id="rId576" xr:uid="{C4A4B290-0ACF-4407-AE78-7A8A449BCB94}"/>
    <hyperlink ref="AH177" r:id="rId577" xr:uid="{60BC123C-C754-4142-AD75-7F16132ED119}"/>
    <hyperlink ref="AH533" r:id="rId578" xr:uid="{C1C0C656-A447-4BF1-B7E9-52581952A094}"/>
    <hyperlink ref="AH534" r:id="rId579" xr:uid="{4C6221F5-0B65-49D9-805D-9A739455DF0A}"/>
    <hyperlink ref="AH535" r:id="rId580" xr:uid="{349EDA63-6644-4D98-ACBF-C775F2C1EFE2}"/>
    <hyperlink ref="AH102" r:id="rId581" xr:uid="{E872782E-7C25-47A2-B284-2B0E7637C06A}"/>
    <hyperlink ref="AH103" r:id="rId582" xr:uid="{DE82A917-0339-46F9-B30A-2E993B72FE31}"/>
    <hyperlink ref="AH180" r:id="rId583" xr:uid="{1D3C7A96-A194-4F59-8BD8-2EF8188CD185}"/>
    <hyperlink ref="AH265" r:id="rId584" xr:uid="{E4A6E0A4-6ACE-410A-BD95-0890BF7031AB}"/>
    <hyperlink ref="AH266" r:id="rId585" xr:uid="{03739F65-BB18-4755-9D02-B22873A65C82}"/>
    <hyperlink ref="AH360" r:id="rId586" xr:uid="{B30B7E0A-91D3-4C10-B155-800725A3D77B}"/>
    <hyperlink ref="AH361" r:id="rId587" xr:uid="{1A467F19-F32E-4853-B19D-899651540A34}"/>
    <hyperlink ref="AH400" r:id="rId588" xr:uid="{0888F060-1874-4F32-8316-096661FB33A2}"/>
    <hyperlink ref="AH401" r:id="rId589" xr:uid="{6C51BC50-4331-423A-B59F-9CC83D42602B}"/>
    <hyperlink ref="AH599" r:id="rId590" xr:uid="{3145C7FF-3FCC-425F-9382-1080EDAC8C18}"/>
    <hyperlink ref="AH600" r:id="rId591" xr:uid="{6FAAEBAC-2916-42BA-B829-1B21D803B6A2}"/>
    <hyperlink ref="AH601" r:id="rId592" xr:uid="{C696B018-8C6C-44BC-B0E2-679229030F1E}"/>
    <hyperlink ref="AH602" r:id="rId593" xr:uid="{1EC21552-9A0E-4254-9DA7-55DC7B9D358B}"/>
    <hyperlink ref="AH603" r:id="rId594" xr:uid="{794E5BBF-328D-4039-BF8E-C0F69F75979F}"/>
    <hyperlink ref="AH625" r:id="rId595" xr:uid="{D5B1FACE-AA01-4909-9797-1E8CA5399A27}"/>
    <hyperlink ref="AH626" r:id="rId596" xr:uid="{CB20E286-E80A-44CE-9883-47C03DC2953B}"/>
    <hyperlink ref="AH627" r:id="rId597" xr:uid="{0BD496AD-BA74-479F-A02F-A2B758210B45}"/>
    <hyperlink ref="AH224" r:id="rId598" xr:uid="{BD262F24-6691-46DE-B5AA-498C2FF40555}"/>
    <hyperlink ref="AH414" r:id="rId599" xr:uid="{3D9693A0-CBAA-4EA5-BD6C-CB7D1DF06AD0}"/>
    <hyperlink ref="AH72" r:id="rId600" xr:uid="{76A47701-774E-4EA8-86FF-9119A7AA558A}"/>
    <hyperlink ref="AH73" r:id="rId601" xr:uid="{83A1892B-3153-4C11-BA90-F8584A03C320}"/>
    <hyperlink ref="AH295" r:id="rId602" xr:uid="{E3021833-3E3F-407F-8901-BE72598E8A99}"/>
    <hyperlink ref="AH296" r:id="rId603" xr:uid="{EE9604C5-5BFE-4D7D-9DC7-E7169E957E37}"/>
    <hyperlink ref="AH409" r:id="rId604" xr:uid="{6C3A273A-7A80-4FB9-B320-686B8C12546D}"/>
    <hyperlink ref="AH410" r:id="rId605" xr:uid="{F21ABE07-867D-40F9-BB29-D89292D68E0E}"/>
    <hyperlink ref="AH411" r:id="rId606" xr:uid="{0A624792-F36E-4E94-96EE-89241FD43590}"/>
    <hyperlink ref="AH469" r:id="rId607" xr:uid="{10EE53C3-DBF6-40D8-B5E2-2E6C1FD470D1}"/>
    <hyperlink ref="AH470" r:id="rId608" xr:uid="{73019F24-A283-4D03-A8BE-B2DBFF89249B}"/>
    <hyperlink ref="AH476" r:id="rId609" xr:uid="{1DAC5A31-D9FC-46D1-A7DA-EC26031F08C5}"/>
    <hyperlink ref="AH483" r:id="rId610" xr:uid="{A874FFC8-FA59-4D9E-ACE9-D5B802B43599}"/>
    <hyperlink ref="AH484" r:id="rId611" xr:uid="{4FBF9579-65D0-49E0-8AD8-8D1D1128CF82}"/>
    <hyperlink ref="AH485" r:id="rId612" xr:uid="{71D3C84F-F8D0-4523-94C2-FD80A02CD555}"/>
    <hyperlink ref="AH486" r:id="rId613" xr:uid="{32F3C419-9571-4A42-9DAF-1F4E7B179C82}"/>
    <hyperlink ref="AH487" r:id="rId614" xr:uid="{022737A9-656D-4842-BBBB-DD8854841F9D}"/>
    <hyperlink ref="AH488" r:id="rId615" xr:uid="{43BFF081-0950-4407-B3C9-4E5B3E51AE0C}"/>
    <hyperlink ref="AH77" r:id="rId616" xr:uid="{2F31658D-E36B-400D-B6C9-DE760ECD18A9}"/>
    <hyperlink ref="AH127" r:id="rId617" xr:uid="{A5EA3FD2-BADC-4643-A06F-0D246F471260}"/>
    <hyperlink ref="AH135" r:id="rId618" xr:uid="{F115129C-0A98-4866-8DDF-2B76B79BFF3E}"/>
    <hyperlink ref="AH193" r:id="rId619" xr:uid="{1DE3F3C9-6722-439D-8D14-21630264A170}"/>
    <hyperlink ref="AH197" r:id="rId620" xr:uid="{6DCB1F0F-0FCB-4B22-9C4D-C9EFE5D5F5BE}"/>
    <hyperlink ref="AH219" r:id="rId621" xr:uid="{DBA95220-7847-4163-A230-30652AF5D058}"/>
    <hyperlink ref="AH347" r:id="rId622" xr:uid="{05634110-DB7D-4C7C-8BAF-16B8D17AB804}"/>
    <hyperlink ref="AH351" r:id="rId623" xr:uid="{C994A5B1-F2D1-4758-B639-EA725AEC9D67}"/>
    <hyperlink ref="AH503" r:id="rId624" xr:uid="{2A9942BE-1DAA-4849-8B8F-E1D2C5A9E8A2}"/>
    <hyperlink ref="AH531" r:id="rId625" xr:uid="{E34E05C9-5C5F-41BD-8D37-4F77B1FB7C15}"/>
    <hyperlink ref="AH532" r:id="rId626" xr:uid="{48DD87CB-A187-4A6B-938E-553910D69E5E}"/>
    <hyperlink ref="AH186" r:id="rId627" xr:uid="{AA50357A-17E9-4309-AEF1-3FB99C8F0EB0}"/>
    <hyperlink ref="AH237" r:id="rId628" xr:uid="{AD477FAC-1289-411A-9863-625AE6A68278}"/>
    <hyperlink ref="AH235" r:id="rId629" xr:uid="{CE609513-A06F-455D-BDD7-8BA7F29B1744}"/>
    <hyperlink ref="AH236" r:id="rId630" xr:uid="{F1974806-635F-4A1C-B479-0C34F50E2694}"/>
    <hyperlink ref="AH461" r:id="rId631" xr:uid="{BD6DA50A-E1FC-4D2E-85BB-1508D6F25584}"/>
    <hyperlink ref="AH462" r:id="rId632" xr:uid="{0BA81F83-FB6D-45BE-A9F3-2C3061F31A35}"/>
    <hyperlink ref="AH463" r:id="rId633" xr:uid="{6F589687-D7FB-4EA9-A8E4-68BA7CE914E1}"/>
    <hyperlink ref="AH464" r:id="rId634" xr:uid="{E0FBDD33-2053-4264-B9BB-E5472BCC6AD6}"/>
    <hyperlink ref="AH436" r:id="rId635" xr:uid="{37CFC437-91E9-4622-98F2-3325FB3FF575}"/>
    <hyperlink ref="AH437" r:id="rId636" xr:uid="{7E1FC3C5-EF62-4546-A217-EA9C5FA52CC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83A3-52B9-4484-B20A-F4637EE7564A}">
  <sheetPr codeName="Sheet7">
    <tabColor theme="0" tint="-0.499984740745262"/>
  </sheetPr>
  <dimension ref="A1:Q76"/>
  <sheetViews>
    <sheetView workbookViewId="0">
      <pane ySplit="4" topLeftCell="A5" activePane="bottomLeft" state="frozen"/>
      <selection pane="bottomLeft" activeCell="B1" sqref="B1"/>
    </sheetView>
  </sheetViews>
  <sheetFormatPr defaultColWidth="9.125" defaultRowHeight="14.25"/>
  <cols>
    <col min="1" max="1" width="6.25" hidden="1" customWidth="1"/>
    <col min="2" max="2" width="11.25" bestFit="1" customWidth="1"/>
    <col min="3" max="3" width="47.25" bestFit="1" customWidth="1"/>
    <col min="4" max="4" width="65.25" customWidth="1"/>
    <col min="5" max="16384" width="9.125" style="154"/>
  </cols>
  <sheetData>
    <row r="1" spans="1:17">
      <c r="A1" s="154"/>
      <c r="B1" s="154"/>
      <c r="C1" s="154"/>
      <c r="D1" s="154"/>
    </row>
    <row r="2" spans="1:17" s="76" customFormat="1" ht="26.25" customHeight="1">
      <c r="A2" s="234" t="s">
        <v>3284</v>
      </c>
      <c r="B2" s="234"/>
      <c r="C2" s="234"/>
      <c r="D2" s="234"/>
      <c r="E2" s="162"/>
      <c r="F2" s="162"/>
      <c r="G2" s="162"/>
      <c r="H2" s="162"/>
      <c r="I2" s="162"/>
      <c r="J2" s="162"/>
      <c r="K2" s="162"/>
      <c r="L2" s="162"/>
      <c r="M2" s="162"/>
      <c r="N2" s="162"/>
      <c r="O2" s="162"/>
      <c r="P2" s="162"/>
      <c r="Q2" s="162"/>
    </row>
    <row r="3" spans="1:17">
      <c r="A3" s="154"/>
      <c r="B3" s="154"/>
      <c r="C3" s="154"/>
      <c r="D3" s="154"/>
    </row>
    <row r="4" spans="1:17" ht="15.75" thickBot="1">
      <c r="A4" s="12" t="s">
        <v>3390</v>
      </c>
      <c r="B4" s="12" t="s">
        <v>2</v>
      </c>
      <c r="C4" s="12" t="s">
        <v>2971</v>
      </c>
      <c r="D4" s="12" t="s">
        <v>3124</v>
      </c>
    </row>
    <row r="5" spans="1:17">
      <c r="A5" s="194" t="s">
        <v>3150</v>
      </c>
      <c r="B5" s="194" t="s">
        <v>3150</v>
      </c>
      <c r="C5" s="195" t="s">
        <v>3151</v>
      </c>
      <c r="D5" s="13" t="s">
        <v>2975</v>
      </c>
    </row>
    <row r="6" spans="1:17">
      <c r="A6" s="13" t="s">
        <v>2972</v>
      </c>
      <c r="B6" s="13" t="s">
        <v>2973</v>
      </c>
      <c r="C6" s="13" t="s">
        <v>2974</v>
      </c>
      <c r="D6" s="13" t="s">
        <v>2975</v>
      </c>
    </row>
    <row r="7" spans="1:17">
      <c r="A7" s="13" t="s">
        <v>2976</v>
      </c>
      <c r="B7" s="13" t="s">
        <v>2977</v>
      </c>
      <c r="C7" s="13" t="s">
        <v>2978</v>
      </c>
      <c r="D7" s="13" t="s">
        <v>2975</v>
      </c>
    </row>
    <row r="8" spans="1:17">
      <c r="A8" s="13" t="s">
        <v>2979</v>
      </c>
      <c r="B8" s="13" t="s">
        <v>2980</v>
      </c>
      <c r="C8" s="13" t="s">
        <v>2981</v>
      </c>
      <c r="D8" s="13" t="s">
        <v>2975</v>
      </c>
    </row>
    <row r="9" spans="1:17">
      <c r="A9" s="13">
        <v>546</v>
      </c>
      <c r="B9" s="13" t="s">
        <v>2982</v>
      </c>
      <c r="C9" s="13" t="s">
        <v>2983</v>
      </c>
      <c r="D9" s="13" t="s">
        <v>2975</v>
      </c>
    </row>
    <row r="10" spans="1:17">
      <c r="A10" s="13">
        <v>532</v>
      </c>
      <c r="B10" s="13" t="s">
        <v>2984</v>
      </c>
      <c r="C10" s="13" t="s">
        <v>2985</v>
      </c>
      <c r="D10" s="13" t="s">
        <v>2975</v>
      </c>
    </row>
    <row r="11" spans="1:17">
      <c r="A11" s="13" t="s">
        <v>2986</v>
      </c>
      <c r="B11" s="13" t="s">
        <v>2987</v>
      </c>
      <c r="C11" s="13" t="s">
        <v>2988</v>
      </c>
      <c r="D11" s="13" t="s">
        <v>2975</v>
      </c>
    </row>
    <row r="12" spans="1:17">
      <c r="A12" s="13">
        <v>547</v>
      </c>
      <c r="B12" s="13" t="s">
        <v>2989</v>
      </c>
      <c r="C12" s="13" t="s">
        <v>2990</v>
      </c>
      <c r="D12" s="13" t="s">
        <v>2975</v>
      </c>
    </row>
    <row r="13" spans="1:17">
      <c r="A13" s="14" t="s">
        <v>2991</v>
      </c>
      <c r="B13" s="13" t="s">
        <v>2992</v>
      </c>
      <c r="C13" s="13" t="s">
        <v>2993</v>
      </c>
      <c r="D13" s="13" t="s">
        <v>2975</v>
      </c>
    </row>
    <row r="14" spans="1:17">
      <c r="A14" s="13" t="s">
        <v>2994</v>
      </c>
      <c r="B14" s="13" t="s">
        <v>2995</v>
      </c>
      <c r="C14" s="13" t="s">
        <v>2996</v>
      </c>
      <c r="D14" s="13" t="s">
        <v>2975</v>
      </c>
    </row>
    <row r="15" spans="1:17">
      <c r="A15" s="13">
        <v>542</v>
      </c>
      <c r="B15" s="13" t="s">
        <v>2997</v>
      </c>
      <c r="C15" s="13" t="s">
        <v>2998</v>
      </c>
      <c r="D15" s="13" t="s">
        <v>2975</v>
      </c>
    </row>
    <row r="16" spans="1:17">
      <c r="A16" s="13">
        <v>529</v>
      </c>
      <c r="B16" s="13" t="s">
        <v>2999</v>
      </c>
      <c r="C16" s="13" t="s">
        <v>3000</v>
      </c>
      <c r="D16" s="13" t="s">
        <v>2975</v>
      </c>
    </row>
    <row r="17" spans="1:4">
      <c r="A17" s="13" t="s">
        <v>3001</v>
      </c>
      <c r="B17" s="13" t="s">
        <v>3002</v>
      </c>
      <c r="C17" s="13" t="s">
        <v>3003</v>
      </c>
      <c r="D17" s="13" t="s">
        <v>2975</v>
      </c>
    </row>
    <row r="18" spans="1:4">
      <c r="A18" s="13" t="s">
        <v>3004</v>
      </c>
      <c r="B18" s="13" t="s">
        <v>3005</v>
      </c>
      <c r="C18" s="13" t="s">
        <v>3006</v>
      </c>
      <c r="D18" s="13" t="s">
        <v>2975</v>
      </c>
    </row>
    <row r="19" spans="1:4">
      <c r="A19" s="13">
        <v>543</v>
      </c>
      <c r="B19" s="13" t="s">
        <v>3007</v>
      </c>
      <c r="C19" s="13" t="s">
        <v>3008</v>
      </c>
      <c r="D19" s="13" t="s">
        <v>2975</v>
      </c>
    </row>
    <row r="20" spans="1:4">
      <c r="A20" s="13">
        <v>530</v>
      </c>
      <c r="B20" s="13" t="s">
        <v>2798</v>
      </c>
      <c r="C20" s="13" t="s">
        <v>2799</v>
      </c>
      <c r="D20" s="13" t="s">
        <v>2975</v>
      </c>
    </row>
    <row r="21" spans="1:4">
      <c r="A21" s="13" t="s">
        <v>3009</v>
      </c>
      <c r="B21" s="13" t="s">
        <v>3010</v>
      </c>
      <c r="C21" s="13" t="s">
        <v>3011</v>
      </c>
      <c r="D21" s="13" t="s">
        <v>2975</v>
      </c>
    </row>
    <row r="22" spans="1:4">
      <c r="A22" s="13" t="s">
        <v>3012</v>
      </c>
      <c r="B22" s="13" t="s">
        <v>3013</v>
      </c>
      <c r="C22" s="13" t="s">
        <v>3014</v>
      </c>
      <c r="D22" s="13" t="s">
        <v>3015</v>
      </c>
    </row>
    <row r="23" spans="1:4">
      <c r="A23" s="13">
        <v>544</v>
      </c>
      <c r="B23" s="13" t="s">
        <v>3016</v>
      </c>
      <c r="C23" s="13" t="s">
        <v>3017</v>
      </c>
      <c r="D23" s="13" t="s">
        <v>2975</v>
      </c>
    </row>
    <row r="24" spans="1:4">
      <c r="A24" s="13">
        <v>531</v>
      </c>
      <c r="B24" s="13" t="s">
        <v>2802</v>
      </c>
      <c r="C24" s="13" t="s">
        <v>2803</v>
      </c>
      <c r="D24" s="13" t="s">
        <v>3015</v>
      </c>
    </row>
    <row r="25" spans="1:4">
      <c r="A25" s="14" t="s">
        <v>3018</v>
      </c>
      <c r="B25" s="13" t="s">
        <v>3019</v>
      </c>
      <c r="C25" s="13" t="s">
        <v>3020</v>
      </c>
      <c r="D25" s="13" t="s">
        <v>2975</v>
      </c>
    </row>
    <row r="26" spans="1:4">
      <c r="A26" s="13" t="s">
        <v>3021</v>
      </c>
      <c r="B26" s="13" t="s">
        <v>3022</v>
      </c>
      <c r="C26" s="13" t="s">
        <v>3023</v>
      </c>
      <c r="D26" s="13" t="s">
        <v>2975</v>
      </c>
    </row>
    <row r="27" spans="1:4">
      <c r="A27" s="13">
        <v>540</v>
      </c>
      <c r="B27" s="13" t="s">
        <v>3024</v>
      </c>
      <c r="C27" s="13" t="s">
        <v>3025</v>
      </c>
      <c r="D27" s="13" t="s">
        <v>2975</v>
      </c>
    </row>
    <row r="28" spans="1:4">
      <c r="A28" s="13">
        <v>528</v>
      </c>
      <c r="B28" s="13" t="s">
        <v>3026</v>
      </c>
      <c r="C28" s="13" t="s">
        <v>3027</v>
      </c>
      <c r="D28" s="13" t="s">
        <v>2975</v>
      </c>
    </row>
    <row r="29" spans="1:4">
      <c r="A29" s="13" t="s">
        <v>3028</v>
      </c>
      <c r="B29" s="13" t="s">
        <v>3029</v>
      </c>
      <c r="C29" s="13" t="s">
        <v>3030</v>
      </c>
      <c r="D29" s="13" t="s">
        <v>2975</v>
      </c>
    </row>
    <row r="30" spans="1:4">
      <c r="A30" s="13">
        <v>545</v>
      </c>
      <c r="B30" s="13" t="s">
        <v>3031</v>
      </c>
      <c r="C30" s="13" t="s">
        <v>3032</v>
      </c>
      <c r="D30" s="13" t="s">
        <v>2975</v>
      </c>
    </row>
    <row r="31" spans="1:4">
      <c r="A31" s="14" t="s">
        <v>3033</v>
      </c>
      <c r="B31" s="13" t="s">
        <v>3034</v>
      </c>
      <c r="C31" s="13" t="s">
        <v>3035</v>
      </c>
      <c r="D31" s="13" t="s">
        <v>2975</v>
      </c>
    </row>
    <row r="32" spans="1:4">
      <c r="A32" s="13">
        <v>541</v>
      </c>
      <c r="B32" s="13" t="s">
        <v>3036</v>
      </c>
      <c r="C32" s="13" t="s">
        <v>3037</v>
      </c>
      <c r="D32" s="13" t="s">
        <v>2975</v>
      </c>
    </row>
    <row r="33" spans="1:4">
      <c r="A33" s="14" t="s">
        <v>3038</v>
      </c>
      <c r="B33" s="13" t="s">
        <v>3039</v>
      </c>
      <c r="C33" s="13" t="s">
        <v>3040</v>
      </c>
      <c r="D33" s="13" t="s">
        <v>2975</v>
      </c>
    </row>
    <row r="34" spans="1:4">
      <c r="A34" s="13" t="s">
        <v>3041</v>
      </c>
      <c r="B34" s="13" t="s">
        <v>3042</v>
      </c>
      <c r="C34" s="13" t="s">
        <v>3043</v>
      </c>
      <c r="D34" s="13" t="s">
        <v>2975</v>
      </c>
    </row>
    <row r="35" spans="1:4">
      <c r="A35" s="13">
        <v>539</v>
      </c>
      <c r="B35" s="13" t="s">
        <v>3044</v>
      </c>
      <c r="C35" s="13" t="s">
        <v>3045</v>
      </c>
      <c r="D35" s="13" t="s">
        <v>2975</v>
      </c>
    </row>
    <row r="36" spans="1:4">
      <c r="A36" s="13">
        <v>527</v>
      </c>
      <c r="B36" s="13" t="s">
        <v>3046</v>
      </c>
      <c r="C36" s="13" t="s">
        <v>3047</v>
      </c>
      <c r="D36" s="13" t="s">
        <v>2975</v>
      </c>
    </row>
    <row r="37" spans="1:4">
      <c r="A37" s="13" t="s">
        <v>3048</v>
      </c>
      <c r="B37" s="13" t="s">
        <v>3049</v>
      </c>
      <c r="C37" s="13" t="s">
        <v>3050</v>
      </c>
      <c r="D37" s="13" t="s">
        <v>3051</v>
      </c>
    </row>
    <row r="38" spans="1:4">
      <c r="A38" s="13" t="s">
        <v>759</v>
      </c>
      <c r="B38" s="13" t="s">
        <v>639</v>
      </c>
      <c r="C38" s="13" t="s">
        <v>3306</v>
      </c>
      <c r="D38" s="13" t="s">
        <v>3307</v>
      </c>
    </row>
    <row r="39" spans="1:4">
      <c r="A39" s="13">
        <v>156</v>
      </c>
      <c r="B39" s="13" t="s">
        <v>2416</v>
      </c>
      <c r="C39" s="13" t="s">
        <v>2417</v>
      </c>
      <c r="D39" s="13" t="s">
        <v>3052</v>
      </c>
    </row>
    <row r="40" spans="1:4">
      <c r="A40" s="13">
        <v>153</v>
      </c>
      <c r="B40" s="13" t="s">
        <v>3053</v>
      </c>
      <c r="C40" s="13" t="s">
        <v>3054</v>
      </c>
      <c r="D40" s="13" t="s">
        <v>3055</v>
      </c>
    </row>
    <row r="41" spans="1:4">
      <c r="A41" s="13" t="s">
        <v>3056</v>
      </c>
      <c r="B41" s="13" t="s">
        <v>3057</v>
      </c>
      <c r="C41" s="13" t="s">
        <v>3058</v>
      </c>
      <c r="D41" s="13" t="s">
        <v>3059</v>
      </c>
    </row>
    <row r="42" spans="1:4">
      <c r="A42" s="13">
        <v>154</v>
      </c>
      <c r="B42" s="13" t="s">
        <v>3060</v>
      </c>
      <c r="C42" s="13" t="s">
        <v>3061</v>
      </c>
      <c r="D42" s="13" t="s">
        <v>3062</v>
      </c>
    </row>
    <row r="43" spans="1:4">
      <c r="A43" s="13" t="s">
        <v>3063</v>
      </c>
      <c r="B43" s="13" t="s">
        <v>3064</v>
      </c>
      <c r="C43" s="13" t="s">
        <v>3065</v>
      </c>
      <c r="D43" s="13" t="s">
        <v>2975</v>
      </c>
    </row>
    <row r="44" spans="1:4">
      <c r="A44" s="13">
        <v>548</v>
      </c>
      <c r="B44" s="13" t="s">
        <v>3066</v>
      </c>
      <c r="C44" s="13" t="s">
        <v>3067</v>
      </c>
      <c r="D44" s="13" t="s">
        <v>2975</v>
      </c>
    </row>
    <row r="45" spans="1:4">
      <c r="A45" s="13">
        <v>533</v>
      </c>
      <c r="B45" s="13" t="s">
        <v>3068</v>
      </c>
      <c r="C45" s="13" t="s">
        <v>3069</v>
      </c>
      <c r="D45" s="13" t="s">
        <v>2975</v>
      </c>
    </row>
    <row r="46" spans="1:4">
      <c r="A46" s="13">
        <v>466</v>
      </c>
      <c r="B46" s="13" t="s">
        <v>3070</v>
      </c>
      <c r="C46" s="13" t="s">
        <v>3071</v>
      </c>
      <c r="D46" s="13" t="s">
        <v>3072</v>
      </c>
    </row>
    <row r="47" spans="1:4">
      <c r="A47" s="13">
        <v>467</v>
      </c>
      <c r="B47" s="13" t="s">
        <v>3073</v>
      </c>
      <c r="C47" s="13" t="s">
        <v>3074</v>
      </c>
      <c r="D47" s="13" t="s">
        <v>3075</v>
      </c>
    </row>
    <row r="48" spans="1:4">
      <c r="A48" s="13">
        <v>468</v>
      </c>
      <c r="B48" s="13" t="s">
        <v>3076</v>
      </c>
      <c r="C48" s="13" t="s">
        <v>3077</v>
      </c>
      <c r="D48" s="13" t="s">
        <v>3078</v>
      </c>
    </row>
    <row r="49" spans="1:4">
      <c r="A49" s="13">
        <v>469</v>
      </c>
      <c r="B49" s="13" t="s">
        <v>3079</v>
      </c>
      <c r="C49" s="13" t="s">
        <v>3080</v>
      </c>
      <c r="D49" s="13" t="s">
        <v>2975</v>
      </c>
    </row>
    <row r="50" spans="1:4">
      <c r="A50" s="13">
        <v>470</v>
      </c>
      <c r="B50" s="13" t="s">
        <v>3081</v>
      </c>
      <c r="C50" s="13" t="s">
        <v>3082</v>
      </c>
      <c r="D50" s="13" t="s">
        <v>2975</v>
      </c>
    </row>
    <row r="51" spans="1:4">
      <c r="A51" s="13">
        <v>474</v>
      </c>
      <c r="B51" s="13" t="s">
        <v>3083</v>
      </c>
      <c r="C51" s="13" t="s">
        <v>3084</v>
      </c>
      <c r="D51" s="13" t="s">
        <v>2975</v>
      </c>
    </row>
    <row r="52" spans="1:4">
      <c r="A52" s="13">
        <v>475</v>
      </c>
      <c r="B52" s="13" t="s">
        <v>3085</v>
      </c>
      <c r="C52" s="13" t="s">
        <v>3086</v>
      </c>
      <c r="D52" s="13" t="s">
        <v>2975</v>
      </c>
    </row>
    <row r="53" spans="1:4">
      <c r="A53" s="13">
        <v>476</v>
      </c>
      <c r="B53" s="13" t="s">
        <v>3087</v>
      </c>
      <c r="C53" s="13" t="s">
        <v>3088</v>
      </c>
      <c r="D53" s="13" t="s">
        <v>3089</v>
      </c>
    </row>
    <row r="54" spans="1:4">
      <c r="A54" s="13">
        <v>477</v>
      </c>
      <c r="B54" s="13" t="s">
        <v>3090</v>
      </c>
      <c r="C54" s="13" t="s">
        <v>3091</v>
      </c>
      <c r="D54" s="13" t="s">
        <v>2975</v>
      </c>
    </row>
    <row r="55" spans="1:4">
      <c r="A55" s="13">
        <v>481</v>
      </c>
      <c r="B55" s="13" t="s">
        <v>3092</v>
      </c>
      <c r="C55" s="13" t="s">
        <v>3093</v>
      </c>
      <c r="D55" s="13" t="s">
        <v>3078</v>
      </c>
    </row>
    <row r="56" spans="1:4">
      <c r="A56" s="13">
        <v>463</v>
      </c>
      <c r="B56" s="13" t="s">
        <v>3094</v>
      </c>
      <c r="C56" s="13" t="s">
        <v>3095</v>
      </c>
      <c r="D56" s="13" t="s">
        <v>3096</v>
      </c>
    </row>
    <row r="57" spans="1:4">
      <c r="A57" s="13">
        <v>464</v>
      </c>
      <c r="B57" s="13" t="s">
        <v>3097</v>
      </c>
      <c r="C57" s="13" t="s">
        <v>3098</v>
      </c>
      <c r="D57" s="13" t="s">
        <v>3099</v>
      </c>
    </row>
    <row r="58" spans="1:4">
      <c r="A58" s="13" t="s">
        <v>3100</v>
      </c>
      <c r="B58" s="13" t="s">
        <v>696</v>
      </c>
      <c r="C58" s="13" t="s">
        <v>3101</v>
      </c>
      <c r="D58" s="13" t="s">
        <v>3102</v>
      </c>
    </row>
    <row r="59" spans="1:4">
      <c r="A59" s="13">
        <v>155</v>
      </c>
      <c r="B59" s="13" t="s">
        <v>3103</v>
      </c>
      <c r="C59" s="13" t="s">
        <v>3104</v>
      </c>
      <c r="D59" s="13" t="s">
        <v>3105</v>
      </c>
    </row>
    <row r="60" spans="1:4">
      <c r="A60" s="13" t="s">
        <v>3106</v>
      </c>
      <c r="B60" s="13" t="s">
        <v>3107</v>
      </c>
      <c r="C60" s="13" t="s">
        <v>3108</v>
      </c>
      <c r="D60" s="13" t="s">
        <v>3109</v>
      </c>
    </row>
    <row r="61" spans="1:4">
      <c r="A61" s="127">
        <v>401</v>
      </c>
      <c r="B61" s="127">
        <v>401</v>
      </c>
      <c r="C61" s="127" t="s">
        <v>2805</v>
      </c>
      <c r="D61" s="127" t="s">
        <v>2806</v>
      </c>
    </row>
    <row r="62" spans="1:4">
      <c r="A62" s="3" t="s">
        <v>3223</v>
      </c>
      <c r="B62" s="3" t="s">
        <v>3223</v>
      </c>
      <c r="C62" s="3" t="s">
        <v>3224</v>
      </c>
      <c r="D62" s="13" t="s">
        <v>3265</v>
      </c>
    </row>
    <row r="63" spans="1:4">
      <c r="A63" s="3" t="s">
        <v>3225</v>
      </c>
      <c r="B63" s="3" t="s">
        <v>3225</v>
      </c>
      <c r="C63" s="3" t="s">
        <v>3226</v>
      </c>
      <c r="D63" s="13" t="s">
        <v>3265</v>
      </c>
    </row>
    <row r="64" spans="1:4">
      <c r="A64" s="3" t="s">
        <v>3227</v>
      </c>
      <c r="B64" s="3" t="s">
        <v>3228</v>
      </c>
      <c r="C64" s="3" t="s">
        <v>3229</v>
      </c>
      <c r="D64" s="13" t="s">
        <v>3078</v>
      </c>
    </row>
    <row r="65" spans="1:4">
      <c r="A65" s="3" t="s">
        <v>3230</v>
      </c>
      <c r="B65" s="3" t="s">
        <v>3231</v>
      </c>
      <c r="C65" s="3" t="s">
        <v>3232</v>
      </c>
      <c r="D65" s="13" t="s">
        <v>3078</v>
      </c>
    </row>
    <row r="66" spans="1:4">
      <c r="A66" s="3" t="s">
        <v>3233</v>
      </c>
      <c r="B66" s="3" t="s">
        <v>3234</v>
      </c>
      <c r="C66" s="3" t="s">
        <v>3235</v>
      </c>
      <c r="D66" s="13" t="s">
        <v>3078</v>
      </c>
    </row>
    <row r="67" spans="1:4">
      <c r="A67" s="3" t="s">
        <v>3236</v>
      </c>
      <c r="B67" s="3" t="s">
        <v>3237</v>
      </c>
      <c r="C67" s="3" t="s">
        <v>3238</v>
      </c>
      <c r="D67" s="13" t="s">
        <v>3078</v>
      </c>
    </row>
    <row r="68" spans="1:4">
      <c r="A68" s="3" t="s">
        <v>3239</v>
      </c>
      <c r="B68" s="3" t="s">
        <v>3240</v>
      </c>
      <c r="C68" s="3" t="s">
        <v>3241</v>
      </c>
      <c r="D68" s="13" t="s">
        <v>3078</v>
      </c>
    </row>
    <row r="69" spans="1:4">
      <c r="A69" s="3" t="s">
        <v>3242</v>
      </c>
      <c r="B69" s="3" t="s">
        <v>3243</v>
      </c>
      <c r="C69" s="3" t="s">
        <v>3244</v>
      </c>
      <c r="D69" s="13" t="s">
        <v>3078</v>
      </c>
    </row>
    <row r="70" spans="1:4">
      <c r="A70" s="3" t="s">
        <v>3245</v>
      </c>
      <c r="B70" s="3" t="s">
        <v>3246</v>
      </c>
      <c r="C70" s="3" t="s">
        <v>3247</v>
      </c>
      <c r="D70" s="13" t="s">
        <v>3078</v>
      </c>
    </row>
    <row r="71" spans="1:4">
      <c r="A71" s="3" t="s">
        <v>3248</v>
      </c>
      <c r="B71" s="3" t="s">
        <v>3249</v>
      </c>
      <c r="C71" s="3" t="s">
        <v>3250</v>
      </c>
      <c r="D71" s="13" t="s">
        <v>3078</v>
      </c>
    </row>
    <row r="72" spans="1:4">
      <c r="A72" s="3" t="s">
        <v>3251</v>
      </c>
      <c r="B72" s="3" t="s">
        <v>3252</v>
      </c>
      <c r="C72" s="3" t="s">
        <v>3253</v>
      </c>
      <c r="D72" s="13" t="s">
        <v>3078</v>
      </c>
    </row>
    <row r="73" spans="1:4">
      <c r="A73" s="3" t="s">
        <v>3254</v>
      </c>
      <c r="B73" s="3" t="s">
        <v>3255</v>
      </c>
      <c r="C73" s="3" t="s">
        <v>3256</v>
      </c>
      <c r="D73" s="13" t="s">
        <v>3078</v>
      </c>
    </row>
    <row r="74" spans="1:4">
      <c r="A74" s="3" t="s">
        <v>3257</v>
      </c>
      <c r="B74" s="3" t="s">
        <v>3258</v>
      </c>
      <c r="C74" s="3" t="s">
        <v>3259</v>
      </c>
      <c r="D74" s="13" t="s">
        <v>3078</v>
      </c>
    </row>
    <row r="75" spans="1:4">
      <c r="A75" s="3" t="s">
        <v>3260</v>
      </c>
      <c r="B75" s="3" t="s">
        <v>3261</v>
      </c>
      <c r="C75" s="3" t="s">
        <v>3262</v>
      </c>
      <c r="D75" s="13" t="s">
        <v>3078</v>
      </c>
    </row>
    <row r="76" spans="1:4">
      <c r="A76" s="3" t="s">
        <v>3263</v>
      </c>
      <c r="B76" s="3" t="s">
        <v>3263</v>
      </c>
      <c r="C76" s="3" t="s">
        <v>3264</v>
      </c>
      <c r="D76" s="13" t="s">
        <v>3078</v>
      </c>
    </row>
  </sheetData>
  <autoFilter ref="A4:D4" xr:uid="{05A383A3-52B9-4484-B20A-F4637EE7564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122d8a75-5caa-4c72-8be8-02ac38e9d51e">Air Toxics</Program>
    <Linked_x0020_In_x002d_Document_x003f_ xmlns="122d8a75-5caa-4c72-8be8-02ac38e9d51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10123CF-2BAF-4404-91D4-DC003EFB5AEE}"/>
</file>

<file path=customXml/itemProps2.xml><?xml version="1.0" encoding="utf-8"?>
<ds:datastoreItem xmlns:ds="http://schemas.openxmlformats.org/officeDocument/2006/customXml" ds:itemID="{26D89F97-164B-4416-B69E-96E2A3B591DE}">
  <ds:schemaRefs>
    <ds:schemaRef ds:uri="http://schemas.microsoft.com/sharepoint/v3/contenttype/forms"/>
  </ds:schemaRefs>
</ds:datastoreItem>
</file>

<file path=customXml/itemProps3.xml><?xml version="1.0" encoding="utf-8"?>
<ds:datastoreItem xmlns:ds="http://schemas.openxmlformats.org/officeDocument/2006/customXml" ds:itemID="{EBC6DA93-D860-4CA8-BCD7-F6BA20AF0482}">
  <ds:schemaRefs>
    <ds:schemaRef ds:uri="http://schemas.microsoft.com/office/infopath/2007/PartnerControls"/>
    <ds:schemaRef ds:uri="http://schemas.microsoft.com/office/2006/metadata/properties"/>
    <ds:schemaRef ds:uri="http://purl.org/dc/terms/"/>
    <ds:schemaRef ds:uri="638ab3bd-13d0-4565-8f54-27d323d4874d"/>
    <ds:schemaRef ds:uri="91055a63-a35c-4ef6-a741-5d4493807d3a"/>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Information</vt:lpstr>
      <vt:lpstr>2. Cancer TRVs Changed</vt:lpstr>
      <vt:lpstr>3. Noncancer Chr. TRVs Changed</vt:lpstr>
      <vt:lpstr>4. Noncancer Acute TRVs Changed</vt:lpstr>
      <vt:lpstr>5. Appendix Cancer ALL</vt:lpstr>
      <vt:lpstr>6. Appendix Noncancer ALL</vt:lpstr>
      <vt:lpstr>7. References to other TACs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Kristen * DEQ</dc:creator>
  <cp:keywords/>
  <dc:description/>
  <cp:lastModifiedBy>Farrer David G</cp:lastModifiedBy>
  <cp:revision/>
  <dcterms:created xsi:type="dcterms:W3CDTF">2024-10-25T22:51:52Z</dcterms:created>
  <dcterms:modified xsi:type="dcterms:W3CDTF">2025-01-14T02:55:52Z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2024-10-25T22:52:15Z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e3cc7130-b77e-43c6-9557-970b2651609d</vt:lpwstr>
  </property>
  <property fmtid="{D5CDD505-2E9C-101B-9397-08002B2CF9AE}" pid="8" name="MSIP_Label_db79d039-fcd0-4045-9c78-4cfb2eba0904_ContentBits">
    <vt:lpwstr>0</vt:lpwstr>
  </property>
  <property fmtid="{D5CDD505-2E9C-101B-9397-08002B2CF9AE}" pid="9" name="MSIP_Label_11a67c04-f371-4d71-a575-202b566caae1_Enabled">
    <vt:lpwstr>true</vt:lpwstr>
  </property>
  <property fmtid="{D5CDD505-2E9C-101B-9397-08002B2CF9AE}" pid="10" name="MSIP_Label_11a67c04-f371-4d71-a575-202b566caae1_SetDate">
    <vt:lpwstr>2024-11-01T17:37:27Z</vt:lpwstr>
  </property>
  <property fmtid="{D5CDD505-2E9C-101B-9397-08002B2CF9AE}" pid="11" name="MSIP_Label_11a67c04-f371-4d71-a575-202b566caae1_Method">
    <vt:lpwstr>Privileged</vt:lpwstr>
  </property>
  <property fmtid="{D5CDD505-2E9C-101B-9397-08002B2CF9AE}" pid="12" name="MSIP_Label_11a67c04-f371-4d71-a575-202b566caae1_Name">
    <vt:lpwstr>Level 2 - Limited (Items)</vt:lpwstr>
  </property>
  <property fmtid="{D5CDD505-2E9C-101B-9397-08002B2CF9AE}" pid="13" name="MSIP_Label_11a67c04-f371-4d71-a575-202b566caae1_SiteId">
    <vt:lpwstr>658e63e8-8d39-499c-8f48-13adc9452f4c</vt:lpwstr>
  </property>
  <property fmtid="{D5CDD505-2E9C-101B-9397-08002B2CF9AE}" pid="14" name="MSIP_Label_11a67c04-f371-4d71-a575-202b566caae1_ActionId">
    <vt:lpwstr>5e2d35a0-7f48-416b-95e9-ef0f9f5f870c</vt:lpwstr>
  </property>
  <property fmtid="{D5CDD505-2E9C-101B-9397-08002B2CF9AE}" pid="15" name="MSIP_Label_11a67c04-f371-4d71-a575-202b566caae1_ContentBits">
    <vt:lpwstr>0</vt:lpwstr>
  </property>
  <property fmtid="{D5CDD505-2E9C-101B-9397-08002B2CF9AE}" pid="16" name="ContentTypeId">
    <vt:lpwstr>0x010100D22A613C8CF9DD46AC33D6D53A71F59F</vt:lpwstr>
  </property>
  <property fmtid="{D5CDD505-2E9C-101B-9397-08002B2CF9AE}" pid="17" name="MediaServiceImageTags">
    <vt:lpwstr/>
  </property>
</Properties>
</file>