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J:\!PROGRAMS-SOLID-WASTE-(PSW)\RecoveryRates\Forms - CONFIDENTIAL\2024\"/>
    </mc:Choice>
  </mc:AlternateContent>
  <xr:revisionPtr revIDLastSave="0" documentId="8_{E2C7020F-F25B-48A6-B784-1A640DDE5CC1}" xr6:coauthVersionLast="47" xr6:coauthVersionMax="47" xr10:uidLastSave="{00000000-0000-0000-0000-000000000000}"/>
  <bookViews>
    <workbookView xWindow="-120" yWindow="-120" windowWidth="29040" windowHeight="15840" tabRatio="328" xr2:uid="{00000000-000D-0000-FFFF-FFFF00000000}"/>
  </bookViews>
  <sheets>
    <sheet name="Page 1" sheetId="1" r:id="rId1"/>
    <sheet name="Page 2" sheetId="2" r:id="rId2"/>
    <sheet name="Page 3" sheetId="3" r:id="rId3"/>
    <sheet name="Page 4" sheetId="4" r:id="rId4"/>
    <sheet name="Page 5" sheetId="17" r:id="rId5"/>
  </sheets>
  <definedNames>
    <definedName name="_xlnm.Print_Area" localSheetId="0">'Page 1'!$A$1:$N$35</definedName>
    <definedName name="_xlnm.Print_Area" localSheetId="2">'Page 3'!$A$1:$J$43</definedName>
    <definedName name="_xlnm.Print_Area" localSheetId="4">'Page 5'!$A$1:$J$48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7" l="1"/>
  <c r="B32" i="17"/>
  <c r="B28" i="17"/>
  <c r="B24" i="17"/>
  <c r="B20" i="17"/>
  <c r="B16" i="17"/>
  <c r="B12" i="17"/>
  <c r="B8" i="17"/>
  <c r="B41" i="4"/>
  <c r="B37" i="4"/>
  <c r="B33" i="4"/>
  <c r="B29" i="4"/>
  <c r="B25" i="4"/>
  <c r="B21" i="4"/>
  <c r="B17" i="4"/>
  <c r="B13" i="4"/>
  <c r="B9" i="4"/>
  <c r="B39" i="3"/>
  <c r="B35" i="3"/>
  <c r="B31" i="3"/>
  <c r="B27" i="3"/>
  <c r="B23" i="3"/>
  <c r="B19" i="3"/>
  <c r="B15" i="3"/>
  <c r="B11" i="3"/>
  <c r="C12" i="2"/>
  <c r="C13" i="2"/>
  <c r="C14" i="2"/>
  <c r="C15" i="2"/>
  <c r="C16" i="2"/>
  <c r="C17" i="2"/>
  <c r="C18" i="2"/>
  <c r="C19" i="2"/>
  <c r="C20" i="2"/>
  <c r="C21" i="2"/>
  <c r="C22" i="2"/>
  <c r="C23" i="2"/>
  <c r="C24" i="2"/>
  <c r="C25" i="2"/>
  <c r="C26" i="2"/>
  <c r="C27" i="2"/>
  <c r="C28" i="2"/>
  <c r="C29" i="2"/>
  <c r="C30" i="2"/>
  <c r="C31" i="2"/>
  <c r="C32" i="2"/>
  <c r="C33" i="2"/>
  <c r="C34" i="2"/>
  <c r="C35" i="2"/>
  <c r="C11" i="2"/>
  <c r="B12" i="2"/>
  <c r="B13" i="2"/>
  <c r="B14" i="2"/>
  <c r="B15" i="2"/>
  <c r="B16" i="2"/>
  <c r="B17" i="2"/>
  <c r="B18" i="2"/>
  <c r="B19" i="2"/>
  <c r="B20" i="2"/>
  <c r="B21" i="2"/>
  <c r="B22" i="2"/>
  <c r="B23" i="2"/>
  <c r="B24" i="2"/>
  <c r="B25" i="2"/>
  <c r="B26" i="2"/>
  <c r="B27" i="2"/>
  <c r="B28" i="2"/>
  <c r="B29" i="2"/>
  <c r="B30" i="2"/>
  <c r="B31" i="2"/>
  <c r="B32" i="2"/>
  <c r="B33" i="2"/>
  <c r="B34" i="2"/>
  <c r="B35" i="2"/>
  <c r="B11" i="2"/>
  <c r="D15" i="17"/>
  <c r="E23" i="2"/>
  <c r="O23" i="2" s="1"/>
  <c r="E27" i="2"/>
  <c r="O27" i="2" s="1"/>
  <c r="E32" i="2"/>
  <c r="O32" i="2" s="1"/>
  <c r="M11" i="1"/>
  <c r="E12" i="2" s="1"/>
  <c r="O12" i="2" s="1"/>
  <c r="M12" i="1"/>
  <c r="E13" i="2" s="1"/>
  <c r="O13" i="2" s="1"/>
  <c r="M13" i="1"/>
  <c r="E14" i="2" s="1"/>
  <c r="O14" i="2" s="1"/>
  <c r="M14" i="1"/>
  <c r="E15" i="2" s="1"/>
  <c r="O15" i="2" s="1"/>
  <c r="M15" i="1"/>
  <c r="E16" i="2" s="1"/>
  <c r="O16" i="2" s="1"/>
  <c r="M16" i="1"/>
  <c r="E17" i="2" s="1"/>
  <c r="O17" i="2" s="1"/>
  <c r="M17" i="1"/>
  <c r="E18" i="2" s="1"/>
  <c r="O18" i="2" s="1"/>
  <c r="M18" i="1"/>
  <c r="E19" i="2" s="1"/>
  <c r="O19" i="2" s="1"/>
  <c r="M19" i="1"/>
  <c r="E20" i="2" s="1"/>
  <c r="O20" i="2" s="1"/>
  <c r="M20" i="1"/>
  <c r="E21" i="2" s="1"/>
  <c r="O21" i="2" s="1"/>
  <c r="M21" i="1"/>
  <c r="E22" i="2" s="1"/>
  <c r="O22" i="2" s="1"/>
  <c r="M22" i="1"/>
  <c r="M23" i="1"/>
  <c r="E24" i="2" s="1"/>
  <c r="O24" i="2" s="1"/>
  <c r="M24" i="1"/>
  <c r="E25" i="2" s="1"/>
  <c r="O25" i="2" s="1"/>
  <c r="M25" i="1"/>
  <c r="E26" i="2" s="1"/>
  <c r="O26" i="2" s="1"/>
  <c r="M26" i="1"/>
  <c r="M27" i="1"/>
  <c r="E28" i="2" s="1"/>
  <c r="O28" i="2" s="1"/>
  <c r="M29" i="1"/>
  <c r="E30" i="2" s="1"/>
  <c r="O30" i="2" s="1"/>
  <c r="M30" i="1"/>
  <c r="E31" i="2" s="1"/>
  <c r="O31" i="2" s="1"/>
  <c r="M31" i="1"/>
  <c r="M28" i="1"/>
  <c r="E29" i="2" s="1"/>
  <c r="O29" i="2" s="1"/>
  <c r="M32" i="1"/>
  <c r="E33" i="2" s="1"/>
  <c r="O33" i="2" s="1"/>
  <c r="M33" i="1"/>
  <c r="E34" i="2" s="1"/>
  <c r="O34" i="2" s="1"/>
  <c r="M34" i="1"/>
  <c r="E35" i="2" s="1"/>
  <c r="O35" i="2" s="1"/>
  <c r="D31" i="17"/>
  <c r="F31" i="17" s="1"/>
  <c r="D44" i="4"/>
  <c r="D38" i="3"/>
  <c r="D42" i="3"/>
  <c r="D39" i="17"/>
  <c r="D35" i="17"/>
  <c r="D27" i="17"/>
  <c r="D23" i="17"/>
  <c r="F23" i="17" s="1"/>
  <c r="D19" i="17"/>
  <c r="F19" i="17" s="1"/>
  <c r="D11" i="17"/>
  <c r="D40" i="4"/>
  <c r="D36" i="4"/>
  <c r="D32" i="4"/>
  <c r="F32" i="4" s="1"/>
  <c r="D28" i="4"/>
  <c r="F28" i="4" s="1"/>
  <c r="D24" i="4"/>
  <c r="F24" i="4" s="1"/>
  <c r="D20" i="4"/>
  <c r="F20" i="4" s="1"/>
  <c r="D16" i="4"/>
  <c r="F16" i="4" s="1"/>
  <c r="D12" i="4"/>
  <c r="D34" i="3"/>
  <c r="D22" i="3"/>
  <c r="F22" i="3" s="1"/>
  <c r="D26" i="3"/>
  <c r="F26" i="3" s="1"/>
  <c r="D30" i="3"/>
  <c r="D18" i="3"/>
  <c r="F18" i="3" s="1"/>
  <c r="D14" i="3"/>
  <c r="F14" i="3" s="1"/>
  <c r="M10" i="1"/>
  <c r="E11" i="2" s="1"/>
  <c r="O11" i="2" s="1"/>
  <c r="F30" i="3" l="1"/>
  <c r="F27" i="17"/>
  <c r="F35" i="17"/>
  <c r="F15" i="17"/>
  <c r="F42" i="3"/>
  <c r="F34" i="3"/>
  <c r="F40" i="4"/>
  <c r="F38" i="3"/>
  <c r="F39" i="17"/>
  <c r="F36" i="4"/>
  <c r="F12" i="4"/>
  <c r="F11" i="17"/>
  <c r="F44" i="4"/>
</calcChain>
</file>

<file path=xl/sharedStrings.xml><?xml version="1.0" encoding="utf-8"?>
<sst xmlns="http://schemas.openxmlformats.org/spreadsheetml/2006/main" count="552" uniqueCount="145">
  <si>
    <t>Materials</t>
  </si>
  <si>
    <t>Amount Collected: Only by Your Company</t>
  </si>
  <si>
    <t>(A)</t>
  </si>
  <si>
    <t>(B)</t>
  </si>
  <si>
    <t>(C)</t>
  </si>
  <si>
    <t>(D)</t>
  </si>
  <si>
    <t>(E)</t>
  </si>
  <si>
    <t>Total Amount</t>
  </si>
  <si>
    <t>On-Route</t>
  </si>
  <si>
    <t>Disposal Sites</t>
  </si>
  <si>
    <t>Other Depots</t>
  </si>
  <si>
    <t>Company</t>
  </si>
  <si>
    <t>Residential</t>
  </si>
  <si>
    <t>Commercial</t>
  </si>
  <si>
    <t>Companies</t>
  </si>
  <si>
    <t xml:space="preserve"> Tons</t>
  </si>
  <si>
    <t>(I)</t>
  </si>
  <si>
    <t>(J)</t>
  </si>
  <si>
    <t>Unit of</t>
  </si>
  <si>
    <t xml:space="preserve">Total Amount </t>
  </si>
  <si>
    <t>Beginning</t>
  </si>
  <si>
    <t>Ending</t>
  </si>
  <si>
    <t>Total Sold, Delivered</t>
  </si>
  <si>
    <t>MATERIAL</t>
  </si>
  <si>
    <t>Measure</t>
  </si>
  <si>
    <t>Collected/Handled in</t>
  </si>
  <si>
    <t>Inventory</t>
  </si>
  <si>
    <t>and/or Used on Site</t>
  </si>
  <si>
    <t>All Wastesheds</t>
  </si>
  <si>
    <t>Tons</t>
  </si>
  <si>
    <t xml:space="preserve">Amount Sold, </t>
  </si>
  <si>
    <t>Delivered or Used</t>
  </si>
  <si>
    <t xml:space="preserve">(Total Amt. Should = </t>
  </si>
  <si>
    <t>Company Location</t>
  </si>
  <si>
    <t>City, State</t>
  </si>
  <si>
    <t>a.</t>
  </si>
  <si>
    <t>b.</t>
  </si>
  <si>
    <t>C          E</t>
  </si>
  <si>
    <t>Shipped To</t>
  </si>
  <si>
    <t>Collected / Handled</t>
  </si>
  <si>
    <t>in This Wasteshed</t>
  </si>
  <si>
    <t>Construction</t>
  </si>
  <si>
    <t>&amp; Demolition</t>
  </si>
  <si>
    <t>(G)</t>
  </si>
  <si>
    <t>(H1)</t>
  </si>
  <si>
    <t>(H2)</t>
  </si>
  <si>
    <t>(K)</t>
  </si>
  <si>
    <t>Column (K), Page 2)</t>
  </si>
  <si>
    <t>Column (K), page 2)</t>
  </si>
  <si>
    <t>Energy Recovery</t>
  </si>
  <si>
    <t>if Burned for</t>
  </si>
  <si>
    <t>Type of Waste (be specific; i.e. tires)</t>
  </si>
  <si>
    <t>(A) thru (G)</t>
  </si>
  <si>
    <t>(H2) + (I) - (J) =</t>
  </si>
  <si>
    <t>PAPER FIBERS</t>
  </si>
  <si>
    <t>NON-FIBER</t>
  </si>
  <si>
    <t>COMMINGLED</t>
  </si>
  <si>
    <t>ORGANICS</t>
  </si>
  <si>
    <t>Units / Tons</t>
  </si>
  <si>
    <t>Gallons / Tons</t>
  </si>
  <si>
    <t>OTHER</t>
  </si>
  <si>
    <t>(F)</t>
  </si>
  <si>
    <t xml:space="preserve">Wasteshed </t>
  </si>
  <si>
    <t>Company:</t>
  </si>
  <si>
    <t>+</t>
  </si>
  <si>
    <t>=</t>
  </si>
  <si>
    <t>-</t>
  </si>
  <si>
    <t>(</t>
  </si>
  <si>
    <t>)</t>
  </si>
  <si>
    <t>Family</t>
  </si>
  <si>
    <t>Multi-</t>
  </si>
  <si>
    <t>**REQUIRED**</t>
  </si>
  <si>
    <t>Plastic Bottles &amp; Containers (RPC)</t>
  </si>
  <si>
    <t>Cardboard / Kraft (OCC)</t>
  </si>
  <si>
    <t>Film Plastics (PF)</t>
  </si>
  <si>
    <t>Container Glass (GL)</t>
  </si>
  <si>
    <t>Aluminum (AL)</t>
  </si>
  <si>
    <t>Scrap Metal (SCM)</t>
  </si>
  <si>
    <t>Lead Acid Batteries (LAB)</t>
  </si>
  <si>
    <t>Tires (TIR)</t>
  </si>
  <si>
    <t>Used Motor Oil (OIL)</t>
  </si>
  <si>
    <t>Asphalt Roofing (RF)</t>
  </si>
  <si>
    <t>Food Waste (FW)</t>
  </si>
  <si>
    <t>Wood / Lumber (WW)</t>
  </si>
  <si>
    <t>Compacted Yard Debris (YD)</t>
  </si>
  <si>
    <t>Uncompacted Yard Debris (YD)</t>
  </si>
  <si>
    <t xml:space="preserve">  (OCC)</t>
  </si>
  <si>
    <t xml:space="preserve">  (PF)</t>
  </si>
  <si>
    <t xml:space="preserve">  Containers (RPC)</t>
  </si>
  <si>
    <t xml:space="preserve">  (PO)</t>
  </si>
  <si>
    <t xml:space="preserve"> (GL)</t>
  </si>
  <si>
    <t xml:space="preserve">  Cans (TC)</t>
  </si>
  <si>
    <t xml:space="preserve">  Batteries (LAB)</t>
  </si>
  <si>
    <t xml:space="preserve">  Oil (OIL)</t>
  </si>
  <si>
    <t xml:space="preserve">  (RF)</t>
  </si>
  <si>
    <t xml:space="preserve">  Yard Debris (YD)</t>
  </si>
  <si>
    <t>(Curbside Only)</t>
  </si>
  <si>
    <t>&amp; Other</t>
  </si>
  <si>
    <t>&amp; Transfer</t>
  </si>
  <si>
    <t>Stations</t>
  </si>
  <si>
    <t>Amount</t>
  </si>
  <si>
    <t>Received</t>
  </si>
  <si>
    <t>From Other</t>
  </si>
  <si>
    <t>Name(s)</t>
  </si>
  <si>
    <t>Other______________</t>
  </si>
  <si>
    <t xml:space="preserve">  Materials (XXX)</t>
  </si>
  <si>
    <t xml:space="preserve">  Magazines (FIB NP)</t>
  </si>
  <si>
    <t xml:space="preserve">  (FIB HI)</t>
  </si>
  <si>
    <t>Newspaper / Mags. (FIB NP)</t>
  </si>
  <si>
    <t>Office Pack / HI Grade (FIB HI)</t>
  </si>
  <si>
    <t>All Commingled Materials (XXX)</t>
  </si>
  <si>
    <t>Mixed Papers Only (FIB MW)</t>
  </si>
  <si>
    <t xml:space="preserve">  (FIB MW)</t>
  </si>
  <si>
    <t xml:space="preserve">  (SCM)</t>
  </si>
  <si>
    <t>R          E</t>
  </si>
  <si>
    <t>Electronics (EL)</t>
  </si>
  <si>
    <t>Food Waste / Yard Debris Mix</t>
  </si>
  <si>
    <t xml:space="preserve">  Yard Debris Mix</t>
  </si>
  <si>
    <t>(See Attachment A: Recovered Materials Definitions)</t>
  </si>
  <si>
    <t>E</t>
  </si>
  <si>
    <t>C</t>
  </si>
  <si>
    <t>D. Out-of-State Solid Waste Disposal</t>
  </si>
  <si>
    <t>Collector</t>
  </si>
  <si>
    <t>Tinned Cans (TC)</t>
  </si>
  <si>
    <r>
      <t>Recycled, or "</t>
    </r>
    <r>
      <rPr>
        <b/>
        <sz val="10"/>
        <rFont val="Arial"/>
        <family val="2"/>
      </rPr>
      <t>E</t>
    </r>
    <r>
      <rPr>
        <sz val="10"/>
        <rFont val="Arial"/>
        <family val="2"/>
      </rPr>
      <t>"</t>
    </r>
  </si>
  <si>
    <t>Broker</t>
  </si>
  <si>
    <r>
      <t>Type "</t>
    </r>
    <r>
      <rPr>
        <b/>
        <sz val="10"/>
        <rFont val="Arial"/>
        <family val="2"/>
      </rPr>
      <t>R</t>
    </r>
    <r>
      <rPr>
        <sz val="10"/>
        <rFont val="Arial"/>
        <family val="2"/>
      </rPr>
      <t xml:space="preserve">" if </t>
    </r>
  </si>
  <si>
    <t>(Company Brokering Material)</t>
  </si>
  <si>
    <t>Recycler/Material Recovery</t>
  </si>
  <si>
    <t>Facility Name</t>
  </si>
  <si>
    <t>(Type One)</t>
  </si>
  <si>
    <t>Tons / CuYd</t>
  </si>
  <si>
    <t>Other Plastics (PO)</t>
  </si>
  <si>
    <t>Difference between total Page 2 and total marketed (should equal zero)</t>
  </si>
  <si>
    <t>Unit of Measure (Type One)</t>
  </si>
  <si>
    <t>c.</t>
  </si>
  <si>
    <t>Total Amt. = a+b+c</t>
  </si>
  <si>
    <t>Used on site - CONSUMED</t>
  </si>
  <si>
    <t>2024 Oregon Recycling Collector Survey</t>
  </si>
  <si>
    <t>A. Post-Consumer Materials Handled in 2024 (Single Wasteshed)</t>
  </si>
  <si>
    <t>B. Total Post-Consumer Materials Sold, Delivered and/or Used in 2024 (All wastesheds)</t>
  </si>
  <si>
    <t>Jan. 1, 2024</t>
  </si>
  <si>
    <t>Dec. 31, 2024</t>
  </si>
  <si>
    <t>C. Total Post-Consumer Marketing Information 2024 (All Wastesheds)</t>
  </si>
  <si>
    <t>C. (Continued) Post-Consumer Marketing Information 2024 (All Wastesheds)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</si>
</sst>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_);_(* \(#,##0.000\);_(* &quot;-&quot;??_);_(@_)"/>
  </numFmts>
  <fonts count="21" x14ac:knownFonts="1">
    <font>
      <sz val="10"/>
      <name val="Arial"/>
    </font>
    <font>
      <b/>
      <sz val="10"/>
      <name val="Arial"/>
      <family val="2"/>
    </font>
    <font>
      <sz val="9"/>
      <name val="Arial"/>
      <family val="2"/>
    </font>
    <font>
      <sz val="8"/>
      <name val="Arial"/>
      <family val="2"/>
    </font>
    <font>
      <b/>
      <sz val="8"/>
      <name val="Arial"/>
      <family val="2"/>
    </font>
    <font>
      <sz val="7"/>
      <name val="Arial"/>
      <family val="2"/>
    </font>
    <font>
      <b/>
      <sz val="7"/>
      <name val="Arial"/>
      <family val="2"/>
    </font>
    <font>
      <b/>
      <sz val="7"/>
      <name val="Arial"/>
      <family val="2"/>
    </font>
    <font>
      <sz val="10"/>
      <name val="Arial"/>
      <family val="2"/>
    </font>
    <font>
      <b/>
      <sz val="12"/>
      <name val="Arial"/>
      <family val="2"/>
    </font>
    <font>
      <b/>
      <sz val="14"/>
      <color indexed="9"/>
      <name val="Arial"/>
      <family val="2"/>
    </font>
    <font>
      <b/>
      <sz val="10"/>
      <color indexed="9"/>
      <name val="Arial"/>
      <family val="2"/>
    </font>
    <font>
      <sz val="10"/>
      <color indexed="9"/>
      <name val="Arial"/>
      <family val="2"/>
    </font>
    <font>
      <b/>
      <sz val="18"/>
      <color indexed="9"/>
      <name val="Arial"/>
      <family val="2"/>
    </font>
    <font>
      <b/>
      <sz val="10"/>
      <name val="Arial"/>
      <family val="2"/>
    </font>
    <font>
      <sz val="11"/>
      <name val="Arial"/>
      <family val="2"/>
    </font>
    <font>
      <b/>
      <sz val="10"/>
      <name val="Arial Narrow"/>
      <family val="2"/>
    </font>
    <font>
      <sz val="8"/>
      <name val="Arial"/>
      <family val="2"/>
    </font>
    <font>
      <sz val="12"/>
      <name val="Arial"/>
      <family val="2"/>
    </font>
    <font>
      <sz val="10"/>
      <name val="Arial"/>
      <family val="2"/>
    </font>
    <font>
      <b/>
      <sz val="11"/>
      <name val="Arial"/>
      <family val="2"/>
    </font>
  </fonts>
  <fills count="10">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7"/>
        <bgColor indexed="64"/>
      </patternFill>
    </fill>
    <fill>
      <patternFill patternType="solid">
        <fgColor indexed="9"/>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88">
    <border>
      <left/>
      <right/>
      <top/>
      <bottom/>
      <diagonal/>
    </border>
    <border>
      <left/>
      <right style="double">
        <color indexed="64"/>
      </right>
      <top/>
      <bottom style="double">
        <color indexed="64"/>
      </bottom>
      <diagonal/>
    </border>
    <border>
      <left/>
      <right style="double">
        <color indexed="64"/>
      </right>
      <top/>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right style="double">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top style="hair">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thin">
        <color indexed="64"/>
      </bottom>
      <diagonal/>
    </border>
    <border>
      <left/>
      <right style="thin">
        <color indexed="64"/>
      </right>
      <top/>
      <bottom style="thick">
        <color indexed="64"/>
      </bottom>
      <diagonal/>
    </border>
    <border>
      <left/>
      <right/>
      <top style="double">
        <color indexed="64"/>
      </top>
      <bottom/>
      <diagonal/>
    </border>
    <border>
      <left style="thin">
        <color indexed="64"/>
      </left>
      <right/>
      <top/>
      <bottom/>
      <diagonal/>
    </border>
    <border>
      <left style="thin">
        <color indexed="64"/>
      </left>
      <right/>
      <top/>
      <bottom style="thick">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hair">
        <color indexed="64"/>
      </bottom>
      <diagonal/>
    </border>
    <border>
      <left style="thin">
        <color indexed="64"/>
      </left>
      <right/>
      <top/>
      <bottom style="double">
        <color indexed="64"/>
      </bottom>
      <diagonal/>
    </border>
    <border>
      <left style="thick">
        <color indexed="64"/>
      </left>
      <right style="double">
        <color indexed="64"/>
      </right>
      <top/>
      <bottom/>
      <diagonal/>
    </border>
    <border>
      <left style="double">
        <color indexed="64"/>
      </left>
      <right/>
      <top/>
      <bottom style="thick">
        <color indexed="64"/>
      </bottom>
      <diagonal/>
    </border>
    <border>
      <left/>
      <right style="double">
        <color indexed="64"/>
      </right>
      <top/>
      <bottom style="thick">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double">
        <color indexed="64"/>
      </left>
      <right style="thin">
        <color indexed="64"/>
      </right>
      <top/>
      <bottom style="thick">
        <color indexed="64"/>
      </bottom>
      <diagonal/>
    </border>
    <border>
      <left style="thin">
        <color indexed="64"/>
      </left>
      <right style="double">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ck">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ck">
        <color indexed="64"/>
      </right>
      <top/>
      <bottom/>
      <diagonal/>
    </border>
    <border>
      <left style="thin">
        <color indexed="64"/>
      </left>
      <right style="double">
        <color indexed="64"/>
      </right>
      <top/>
      <bottom style="double">
        <color indexed="64"/>
      </bottom>
      <diagonal/>
    </border>
    <border>
      <left/>
      <right style="double">
        <color indexed="64"/>
      </right>
      <top style="hair">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ck">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hair">
        <color indexed="64"/>
      </bottom>
      <diagonal/>
    </border>
  </borders>
  <cellStyleXfs count="2">
    <xf numFmtId="0" fontId="0" fillId="0" borderId="0"/>
    <xf numFmtId="43" fontId="19" fillId="0" borderId="0" applyFont="0" applyFill="0" applyBorder="0" applyAlignment="0" applyProtection="0"/>
  </cellStyleXfs>
  <cellXfs count="235">
    <xf numFmtId="0" fontId="0" fillId="0" borderId="0" xfId="0"/>
    <xf numFmtId="0" fontId="3" fillId="0" borderId="0" xfId="0" applyFont="1"/>
    <xf numFmtId="0" fontId="5" fillId="0" borderId="0" xfId="0" applyFont="1"/>
    <xf numFmtId="0" fontId="6" fillId="0" borderId="2" xfId="0" applyFont="1" applyBorder="1"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2" fillId="0" borderId="6" xfId="0" applyFont="1" applyBorder="1"/>
    <xf numFmtId="0" fontId="0" fillId="0" borderId="7" xfId="0" applyBorder="1"/>
    <xf numFmtId="0" fontId="0" fillId="0" borderId="9" xfId="0" applyBorder="1"/>
    <xf numFmtId="0" fontId="0" fillId="0" borderId="10" xfId="0" applyBorder="1"/>
    <xf numFmtId="0" fontId="3" fillId="0" borderId="12" xfId="0" applyFont="1" applyBorder="1" applyAlignment="1">
      <alignment horizontal="center"/>
    </xf>
    <xf numFmtId="0" fontId="0" fillId="0" borderId="13" xfId="0" applyBorder="1"/>
    <xf numFmtId="0" fontId="6" fillId="0" borderId="0" xfId="0" applyFont="1"/>
    <xf numFmtId="0" fontId="0" fillId="0" borderId="16" xfId="0" applyBorder="1"/>
    <xf numFmtId="0" fontId="0" fillId="0" borderId="0" xfId="0" applyAlignment="1">
      <alignment horizontal="left"/>
    </xf>
    <xf numFmtId="0" fontId="1" fillId="0" borderId="0" xfId="0" applyFont="1"/>
    <xf numFmtId="0" fontId="4" fillId="0" borderId="0" xfId="0" applyFont="1"/>
    <xf numFmtId="0" fontId="6" fillId="0" borderId="21" xfId="0" applyFont="1" applyBorder="1"/>
    <xf numFmtId="0" fontId="8" fillId="0" borderId="0" xfId="0" applyFont="1"/>
    <xf numFmtId="0" fontId="6" fillId="0" borderId="23" xfId="0" applyFont="1" applyBorder="1" applyAlignment="1">
      <alignment horizontal="center"/>
    </xf>
    <xf numFmtId="0" fontId="9" fillId="0" borderId="0" xfId="0" applyFont="1"/>
    <xf numFmtId="0" fontId="0" fillId="0" borderId="26" xfId="0" applyBorder="1"/>
    <xf numFmtId="0" fontId="4" fillId="0" borderId="6" xfId="0" applyFont="1" applyBorder="1"/>
    <xf numFmtId="0" fontId="4" fillId="0" borderId="27" xfId="0" applyFont="1" applyBorder="1"/>
    <xf numFmtId="0" fontId="6" fillId="0" borderId="28" xfId="0" applyFont="1" applyBorder="1" applyAlignment="1">
      <alignment horizontal="center"/>
    </xf>
    <xf numFmtId="0" fontId="1" fillId="0" borderId="4" xfId="0" applyFont="1" applyBorder="1"/>
    <xf numFmtId="0" fontId="1" fillId="0" borderId="6" xfId="0" applyFont="1" applyBorder="1"/>
    <xf numFmtId="0" fontId="1" fillId="0" borderId="29" xfId="0" applyFont="1" applyBorder="1"/>
    <xf numFmtId="0" fontId="1" fillId="0" borderId="3" xfId="0" applyFont="1" applyBorder="1"/>
    <xf numFmtId="0" fontId="0" fillId="0" borderId="2" xfId="0" applyBorder="1" applyAlignment="1" applyProtection="1">
      <alignment horizontal="center"/>
      <protection locked="0"/>
    </xf>
    <xf numFmtId="0" fontId="0" fillId="0" borderId="0" xfId="0" applyAlignment="1">
      <alignment horizontal="center"/>
    </xf>
    <xf numFmtId="0" fontId="1" fillId="0" borderId="23" xfId="0" applyFont="1" applyBorder="1" applyAlignment="1">
      <alignment horizontal="center"/>
    </xf>
    <xf numFmtId="0" fontId="1" fillId="0" borderId="0" xfId="0" applyFont="1" applyAlignment="1">
      <alignment horizontal="center"/>
    </xf>
    <xf numFmtId="0" fontId="0" fillId="0" borderId="26" xfId="0" applyBorder="1" applyAlignment="1">
      <alignment horizontal="center"/>
    </xf>
    <xf numFmtId="0" fontId="0" fillId="0" borderId="3" xfId="0" applyBorder="1" applyAlignment="1">
      <alignment horizontal="center"/>
    </xf>
    <xf numFmtId="0" fontId="1" fillId="0" borderId="10" xfId="0" applyFont="1" applyBorder="1"/>
    <xf numFmtId="0" fontId="4" fillId="0" borderId="12" xfId="0" applyFont="1" applyBorder="1" applyAlignment="1">
      <alignment horizontal="centerContinuous"/>
    </xf>
    <xf numFmtId="0" fontId="1" fillId="0" borderId="13" xfId="0" applyFont="1" applyBorder="1" applyAlignment="1">
      <alignment horizontal="centerContinuous"/>
    </xf>
    <xf numFmtId="0" fontId="5" fillId="0" borderId="31" xfId="0" applyFont="1" applyBorder="1" applyAlignment="1">
      <alignment horizontal="center"/>
    </xf>
    <xf numFmtId="0" fontId="5" fillId="0" borderId="15" xfId="0" applyFont="1" applyBorder="1" applyAlignment="1">
      <alignment horizontal="center"/>
    </xf>
    <xf numFmtId="0" fontId="5" fillId="0" borderId="32" xfId="0" applyFont="1" applyBorder="1" applyAlignment="1">
      <alignment horizontal="center"/>
    </xf>
    <xf numFmtId="0" fontId="5" fillId="0" borderId="14" xfId="0" applyFont="1" applyBorder="1" applyAlignment="1">
      <alignment horizontal="center"/>
    </xf>
    <xf numFmtId="0" fontId="0" fillId="0" borderId="16" xfId="0" applyBorder="1" applyAlignment="1">
      <alignment horizontal="center"/>
    </xf>
    <xf numFmtId="0" fontId="5" fillId="0" borderId="0" xfId="0" applyFont="1" applyAlignment="1">
      <alignment horizontal="center"/>
    </xf>
    <xf numFmtId="0" fontId="4" fillId="0" borderId="33" xfId="0" applyFont="1" applyBorder="1" applyAlignment="1">
      <alignment horizontal="left"/>
    </xf>
    <xf numFmtId="0" fontId="6" fillId="0" borderId="33" xfId="0" applyFont="1" applyBorder="1" applyAlignment="1">
      <alignment horizontal="left"/>
    </xf>
    <xf numFmtId="0" fontId="6" fillId="0" borderId="33" xfId="0" applyFont="1" applyBorder="1"/>
    <xf numFmtId="0" fontId="0" fillId="0" borderId="33" xfId="0" applyBorder="1" applyAlignment="1">
      <alignment vertical="center" textRotation="255"/>
    </xf>
    <xf numFmtId="0" fontId="5" fillId="0" borderId="33" xfId="0" applyFont="1" applyBorder="1"/>
    <xf numFmtId="0" fontId="3" fillId="0" borderId="33" xfId="0" applyFont="1" applyBorder="1"/>
    <xf numFmtId="0" fontId="7" fillId="0" borderId="34" xfId="0" applyFont="1" applyBorder="1" applyAlignment="1">
      <alignment horizontal="centerContinuous"/>
    </xf>
    <xf numFmtId="0" fontId="7" fillId="0" borderId="3" xfId="0" applyFont="1" applyBorder="1" applyAlignment="1">
      <alignment horizontal="centerContinuous"/>
    </xf>
    <xf numFmtId="0" fontId="9" fillId="0" borderId="0" xfId="0" applyFont="1" applyAlignment="1">
      <alignment horizontal="left"/>
    </xf>
    <xf numFmtId="0" fontId="10" fillId="0" borderId="6" xfId="0" applyFont="1" applyBorder="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12" fillId="0" borderId="4" xfId="0" applyFont="1" applyBorder="1" applyAlignment="1">
      <alignment horizontal="centerContinuous"/>
    </xf>
    <xf numFmtId="0" fontId="0" fillId="0" borderId="44" xfId="0" applyBorder="1"/>
    <xf numFmtId="0" fontId="12" fillId="0" borderId="0" xfId="0" applyFont="1"/>
    <xf numFmtId="0" fontId="5" fillId="3" borderId="45" xfId="0" applyFont="1" applyFill="1" applyBorder="1" applyAlignment="1">
      <alignment horizontal="center"/>
    </xf>
    <xf numFmtId="0" fontId="5" fillId="3" borderId="2" xfId="0" applyFont="1" applyFill="1" applyBorder="1"/>
    <xf numFmtId="0" fontId="5" fillId="3" borderId="2" xfId="0" applyFont="1" applyFill="1" applyBorder="1" applyAlignment="1">
      <alignment horizontal="center"/>
    </xf>
    <xf numFmtId="0" fontId="5" fillId="0" borderId="0" xfId="0" applyFont="1" applyAlignment="1" applyProtection="1">
      <alignment horizontal="center"/>
      <protection locked="0"/>
    </xf>
    <xf numFmtId="0" fontId="0" fillId="0" borderId="0" xfId="0" applyProtection="1">
      <protection locked="0"/>
    </xf>
    <xf numFmtId="0" fontId="5" fillId="0" borderId="0" xfId="0" applyFont="1" applyProtection="1">
      <protection locked="0"/>
    </xf>
    <xf numFmtId="0" fontId="0" fillId="0" borderId="30" xfId="0" applyBorder="1"/>
    <xf numFmtId="0" fontId="0" fillId="0" borderId="20" xfId="0" applyBorder="1"/>
    <xf numFmtId="0" fontId="0" fillId="0" borderId="18" xfId="0" applyBorder="1"/>
    <xf numFmtId="0" fontId="0" fillId="0" borderId="36" xfId="0" applyBorder="1" applyAlignment="1">
      <alignment horizontal="centerContinuous"/>
    </xf>
    <xf numFmtId="0" fontId="5" fillId="0" borderId="46" xfId="0" applyFont="1" applyBorder="1" applyAlignment="1" applyProtection="1">
      <alignment horizontal="centerContinuous"/>
      <protection locked="0"/>
    </xf>
    <xf numFmtId="0" fontId="14" fillId="0" borderId="13" xfId="0" applyFont="1" applyBorder="1" applyAlignment="1">
      <alignment horizontal="centerContinuous"/>
    </xf>
    <xf numFmtId="0" fontId="15" fillId="0" borderId="10" xfId="0" applyFont="1" applyBorder="1" applyAlignment="1">
      <alignment horizontal="centerContinuous"/>
    </xf>
    <xf numFmtId="0" fontId="15" fillId="0" borderId="9" xfId="0" applyFont="1" applyBorder="1" applyAlignment="1">
      <alignment horizontal="centerContinuous"/>
    </xf>
    <xf numFmtId="0" fontId="14" fillId="0" borderId="9" xfId="0" applyFont="1" applyBorder="1" applyAlignment="1">
      <alignment horizontal="center"/>
    </xf>
    <xf numFmtId="0" fontId="14" fillId="0" borderId="23" xfId="0" applyFont="1" applyBorder="1" applyAlignment="1">
      <alignment horizontal="centerContinuous"/>
    </xf>
    <xf numFmtId="0" fontId="14" fillId="0" borderId="0" xfId="0" applyFont="1" applyAlignment="1">
      <alignment horizontal="centerContinuous"/>
    </xf>
    <xf numFmtId="0" fontId="14" fillId="0" borderId="13" xfId="0" applyFont="1" applyBorder="1" applyAlignment="1">
      <alignment horizontal="center"/>
    </xf>
    <xf numFmtId="0" fontId="14" fillId="0" borderId="22" xfId="0" applyFont="1" applyBorder="1" applyAlignment="1">
      <alignment horizontal="center"/>
    </xf>
    <xf numFmtId="0" fontId="14" fillId="0" borderId="53" xfId="0" applyFont="1" applyBorder="1" applyAlignment="1" applyProtection="1">
      <alignment horizontal="centerContinuous"/>
      <protection locked="0"/>
    </xf>
    <xf numFmtId="0" fontId="14" fillId="0" borderId="46" xfId="0" applyFont="1" applyBorder="1" applyAlignment="1" applyProtection="1">
      <alignment horizontal="center"/>
      <protection locked="0"/>
    </xf>
    <xf numFmtId="0" fontId="16" fillId="0" borderId="21" xfId="0" applyFont="1" applyBorder="1"/>
    <xf numFmtId="0" fontId="16" fillId="4" borderId="21" xfId="0" applyFont="1" applyFill="1" applyBorder="1" applyAlignment="1">
      <alignment horizontal="centerContinuous"/>
    </xf>
    <xf numFmtId="0" fontId="16" fillId="5" borderId="21" xfId="0" applyFont="1" applyFill="1" applyBorder="1" applyAlignment="1">
      <alignment horizontal="centerContinuous"/>
    </xf>
    <xf numFmtId="0" fontId="16" fillId="5" borderId="21" xfId="0" applyFont="1" applyFill="1" applyBorder="1"/>
    <xf numFmtId="0" fontId="16" fillId="4" borderId="54" xfId="0" applyFont="1" applyFill="1" applyBorder="1" applyAlignment="1">
      <alignment horizontal="center"/>
    </xf>
    <xf numFmtId="0" fontId="0" fillId="0" borderId="63" xfId="0" applyBorder="1"/>
    <xf numFmtId="0" fontId="5" fillId="0" borderId="3" xfId="0" applyFont="1" applyBorder="1"/>
    <xf numFmtId="0" fontId="0" fillId="0" borderId="26" xfId="0" applyBorder="1" applyAlignment="1" applyProtection="1">
      <alignment horizontal="center"/>
      <protection locked="0"/>
    </xf>
    <xf numFmtId="0" fontId="0" fillId="0" borderId="1" xfId="0" applyBorder="1" applyAlignment="1" applyProtection="1">
      <alignment horizontal="center"/>
      <protection locked="0"/>
    </xf>
    <xf numFmtId="0" fontId="6" fillId="0" borderId="30" xfId="0" applyFont="1" applyBorder="1" applyAlignment="1">
      <alignment horizontal="left" indent="1"/>
    </xf>
    <xf numFmtId="0" fontId="5" fillId="0" borderId="26" xfId="0" applyFont="1" applyBorder="1" applyAlignment="1">
      <alignment horizontal="center"/>
    </xf>
    <xf numFmtId="0" fontId="5" fillId="3" borderId="45" xfId="0" applyFont="1" applyFill="1" applyBorder="1"/>
    <xf numFmtId="0" fontId="5" fillId="3" borderId="64" xfId="0" applyFont="1" applyFill="1" applyBorder="1"/>
    <xf numFmtId="0" fontId="5" fillId="3" borderId="51" xfId="0" applyFont="1" applyFill="1" applyBorder="1"/>
    <xf numFmtId="0" fontId="0" fillId="0" borderId="65" xfId="0" applyBorder="1"/>
    <xf numFmtId="0" fontId="16" fillId="0" borderId="70" xfId="0" applyFont="1" applyBorder="1" applyAlignment="1">
      <alignment horizontal="center"/>
    </xf>
    <xf numFmtId="0" fontId="16" fillId="0" borderId="71" xfId="0" applyFont="1" applyBorder="1" applyAlignment="1">
      <alignment horizontal="center"/>
    </xf>
    <xf numFmtId="0" fontId="5" fillId="3" borderId="64" xfId="0" applyFont="1" applyFill="1" applyBorder="1" applyAlignment="1">
      <alignment horizontal="center"/>
    </xf>
    <xf numFmtId="0" fontId="16" fillId="0" borderId="54" xfId="0" applyFont="1" applyBorder="1" applyAlignment="1">
      <alignment horizontal="center"/>
    </xf>
    <xf numFmtId="0" fontId="12" fillId="0" borderId="41" xfId="0" applyFont="1" applyBorder="1" applyAlignment="1">
      <alignment horizontal="centerContinuous"/>
    </xf>
    <xf numFmtId="0" fontId="12" fillId="0" borderId="43" xfId="0" applyFont="1" applyBorder="1"/>
    <xf numFmtId="164" fontId="8" fillId="0" borderId="75" xfId="1" applyNumberFormat="1" applyFont="1" applyBorder="1" applyAlignment="1">
      <alignment horizontal="center"/>
    </xf>
    <xf numFmtId="164" fontId="8" fillId="6" borderId="11" xfId="1" applyNumberFormat="1" applyFont="1" applyFill="1" applyBorder="1" applyProtection="1">
      <protection locked="0"/>
    </xf>
    <xf numFmtId="164" fontId="8" fillId="0" borderId="11" xfId="1" applyNumberFormat="1" applyFont="1" applyBorder="1" applyProtection="1">
      <protection locked="0"/>
    </xf>
    <xf numFmtId="164" fontId="8" fillId="0" borderId="50" xfId="1" applyNumberFormat="1" applyFont="1" applyBorder="1" applyProtection="1">
      <protection locked="0"/>
    </xf>
    <xf numFmtId="164" fontId="8" fillId="0" borderId="8" xfId="1" applyNumberFormat="1" applyFont="1" applyBorder="1" applyProtection="1">
      <protection locked="0"/>
    </xf>
    <xf numFmtId="164" fontId="8" fillId="0" borderId="72" xfId="1" applyNumberFormat="1" applyFont="1" applyBorder="1" applyAlignment="1">
      <alignment horizontal="center"/>
    </xf>
    <xf numFmtId="164" fontId="8" fillId="6" borderId="57" xfId="1" applyNumberFormat="1" applyFont="1" applyFill="1" applyBorder="1" applyProtection="1">
      <protection locked="0"/>
    </xf>
    <xf numFmtId="164" fontId="8" fillId="0" borderId="57" xfId="1" applyNumberFormat="1" applyFont="1" applyBorder="1" applyProtection="1">
      <protection locked="0"/>
    </xf>
    <xf numFmtId="164" fontId="8" fillId="0" borderId="58" xfId="1" applyNumberFormat="1" applyFont="1" applyBorder="1" applyProtection="1">
      <protection locked="0"/>
    </xf>
    <xf numFmtId="164" fontId="8" fillId="0" borderId="56" xfId="1" applyNumberFormat="1" applyFont="1" applyBorder="1" applyProtection="1">
      <protection locked="0"/>
    </xf>
    <xf numFmtId="164" fontId="8" fillId="0" borderId="76" xfId="1" applyNumberFormat="1" applyFont="1" applyBorder="1" applyAlignment="1">
      <alignment horizontal="center"/>
    </xf>
    <xf numFmtId="164" fontId="8" fillId="6" borderId="68" xfId="1" applyNumberFormat="1" applyFont="1" applyFill="1" applyBorder="1" applyProtection="1">
      <protection locked="0"/>
    </xf>
    <xf numFmtId="164" fontId="8" fillId="0" borderId="68" xfId="1" applyNumberFormat="1" applyFont="1" applyBorder="1" applyProtection="1">
      <protection locked="0"/>
    </xf>
    <xf numFmtId="164" fontId="8" fillId="0" borderId="47" xfId="1" applyNumberFormat="1" applyFont="1" applyBorder="1" applyProtection="1">
      <protection locked="0"/>
    </xf>
    <xf numFmtId="164" fontId="8" fillId="0" borderId="69" xfId="1" applyNumberFormat="1" applyFont="1" applyBorder="1" applyProtection="1">
      <protection locked="0"/>
    </xf>
    <xf numFmtId="164" fontId="8" fillId="6" borderId="61" xfId="1" applyNumberFormat="1" applyFont="1" applyFill="1" applyBorder="1" applyProtection="1">
      <protection locked="0"/>
    </xf>
    <xf numFmtId="164" fontId="8" fillId="0" borderId="61" xfId="1" applyNumberFormat="1" applyFont="1" applyBorder="1" applyProtection="1">
      <protection locked="0"/>
    </xf>
    <xf numFmtId="164" fontId="8" fillId="0" borderId="62" xfId="1" applyNumberFormat="1" applyFont="1" applyBorder="1" applyProtection="1">
      <protection locked="0"/>
    </xf>
    <xf numFmtId="164" fontId="8" fillId="0" borderId="60" xfId="1" applyNumberFormat="1" applyFont="1" applyBorder="1" applyProtection="1">
      <protection locked="0"/>
    </xf>
    <xf numFmtId="164" fontId="8" fillId="0" borderId="74" xfId="1" applyNumberFormat="1" applyFont="1" applyBorder="1" applyAlignment="1">
      <alignment horizontal="center"/>
    </xf>
    <xf numFmtId="0" fontId="1" fillId="0" borderId="0" xfId="0" applyFont="1" applyAlignment="1">
      <alignment horizontal="right"/>
    </xf>
    <xf numFmtId="164" fontId="8" fillId="0" borderId="31" xfId="1" applyNumberFormat="1" applyFont="1" applyBorder="1" applyAlignment="1" applyProtection="1">
      <alignment horizontal="center"/>
      <protection locked="0"/>
    </xf>
    <xf numFmtId="164" fontId="8" fillId="0" borderId="0" xfId="1" applyNumberFormat="1" applyFont="1" applyAlignment="1" applyProtection="1">
      <alignment horizontal="center"/>
      <protection locked="0"/>
    </xf>
    <xf numFmtId="164" fontId="8" fillId="7" borderId="11" xfId="1" applyNumberFormat="1" applyFont="1" applyFill="1" applyBorder="1" applyProtection="1">
      <protection locked="0"/>
    </xf>
    <xf numFmtId="0" fontId="8" fillId="7" borderId="21" xfId="0" applyFont="1" applyFill="1" applyBorder="1" applyProtection="1">
      <protection locked="0"/>
    </xf>
    <xf numFmtId="164" fontId="8" fillId="7" borderId="57" xfId="1" applyNumberFormat="1" applyFont="1" applyFill="1" applyBorder="1" applyProtection="1">
      <protection locked="0"/>
    </xf>
    <xf numFmtId="164" fontId="8" fillId="7" borderId="68" xfId="1" applyNumberFormat="1" applyFont="1" applyFill="1" applyBorder="1" applyProtection="1">
      <protection locked="0"/>
    </xf>
    <xf numFmtId="164" fontId="8" fillId="7" borderId="61" xfId="1" applyNumberFormat="1" applyFont="1" applyFill="1" applyBorder="1" applyProtection="1">
      <protection locked="0"/>
    </xf>
    <xf numFmtId="0" fontId="8" fillId="7" borderId="73" xfId="0" applyFont="1" applyFill="1" applyBorder="1" applyProtection="1">
      <protection locked="0"/>
    </xf>
    <xf numFmtId="0" fontId="1" fillId="0" borderId="29" xfId="0" applyFont="1" applyBorder="1" applyAlignment="1">
      <alignment horizontal="center"/>
    </xf>
    <xf numFmtId="0" fontId="1" fillId="0" borderId="21" xfId="0" applyFont="1" applyBorder="1" applyAlignment="1">
      <alignment horizontal="right"/>
    </xf>
    <xf numFmtId="0" fontId="1" fillId="0" borderId="55" xfId="0" applyFont="1" applyBorder="1" applyAlignment="1">
      <alignment horizontal="right"/>
    </xf>
    <xf numFmtId="0" fontId="1" fillId="0" borderId="59" xfId="0" applyFont="1" applyBorder="1" applyAlignment="1">
      <alignment horizontal="right"/>
    </xf>
    <xf numFmtId="0" fontId="1" fillId="6" borderId="9" xfId="0" applyFont="1" applyFill="1" applyBorder="1" applyAlignment="1">
      <alignment horizontal="center"/>
    </xf>
    <xf numFmtId="0" fontId="1" fillId="0" borderId="9" xfId="0" applyFont="1" applyBorder="1" applyAlignment="1">
      <alignment horizontal="center"/>
    </xf>
    <xf numFmtId="0" fontId="1" fillId="0" borderId="48" xfId="0" applyFont="1" applyBorder="1" applyAlignment="1">
      <alignment horizontal="center"/>
    </xf>
    <xf numFmtId="0" fontId="1" fillId="0" borderId="2" xfId="0" applyFont="1" applyBorder="1" applyAlignment="1">
      <alignment horizontal="center"/>
    </xf>
    <xf numFmtId="0" fontId="1" fillId="7" borderId="0" xfId="0" applyFont="1" applyFill="1" applyAlignment="1">
      <alignment horizontal="center"/>
    </xf>
    <xf numFmtId="0" fontId="1" fillId="6" borderId="22" xfId="0" applyFont="1" applyFill="1" applyBorder="1" applyAlignment="1">
      <alignment horizontal="center"/>
    </xf>
    <xf numFmtId="0" fontId="1" fillId="0" borderId="22" xfId="0" applyFont="1" applyBorder="1" applyAlignment="1">
      <alignment horizontal="center"/>
    </xf>
    <xf numFmtId="0" fontId="1" fillId="0" borderId="49" xfId="0" applyFont="1" applyBorder="1" applyAlignment="1">
      <alignment horizontal="center"/>
    </xf>
    <xf numFmtId="0" fontId="1" fillId="0" borderId="52" xfId="0" applyFont="1" applyBorder="1" applyAlignment="1">
      <alignment horizontal="center"/>
    </xf>
    <xf numFmtId="0" fontId="1" fillId="7" borderId="3" xfId="0" applyFont="1" applyFill="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47" xfId="0" applyFont="1" applyBorder="1" applyAlignment="1">
      <alignment horizontal="center"/>
    </xf>
    <xf numFmtId="0" fontId="1" fillId="7" borderId="23" xfId="0" applyFont="1" applyFill="1" applyBorder="1" applyAlignment="1">
      <alignment horizontal="centerContinuous"/>
    </xf>
    <xf numFmtId="0" fontId="1" fillId="7" borderId="24" xfId="0" applyFont="1" applyFill="1" applyBorder="1" applyAlignment="1">
      <alignment horizontal="center"/>
    </xf>
    <xf numFmtId="0" fontId="1" fillId="7" borderId="25" xfId="0" applyFont="1" applyFill="1" applyBorder="1" applyAlignment="1">
      <alignment horizontal="centerContinuous"/>
    </xf>
    <xf numFmtId="0" fontId="8" fillId="0" borderId="0" xfId="0" applyFont="1" applyAlignment="1">
      <alignment horizontal="center"/>
    </xf>
    <xf numFmtId="0" fontId="1" fillId="0" borderId="29" xfId="0" applyFont="1" applyBorder="1" applyAlignment="1">
      <alignment horizontal="left" indent="1"/>
    </xf>
    <xf numFmtId="0" fontId="8" fillId="0" borderId="8" xfId="0" applyFont="1" applyBorder="1" applyAlignment="1">
      <alignment horizontal="center"/>
    </xf>
    <xf numFmtId="0" fontId="1" fillId="0" borderId="30" xfId="0" applyFont="1" applyBorder="1" applyAlignment="1">
      <alignment horizontal="center"/>
    </xf>
    <xf numFmtId="0" fontId="8" fillId="0" borderId="17"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2" xfId="0" applyFont="1" applyBorder="1" applyAlignment="1">
      <alignment horizontal="center"/>
    </xf>
    <xf numFmtId="0" fontId="8" fillId="0" borderId="1" xfId="0" applyFont="1" applyBorder="1"/>
    <xf numFmtId="0" fontId="8" fillId="0" borderId="51" xfId="0" applyFont="1" applyBorder="1" applyAlignment="1">
      <alignment horizontal="center"/>
    </xf>
    <xf numFmtId="0" fontId="8" fillId="0" borderId="45" xfId="0" applyFont="1" applyBorder="1" applyAlignment="1">
      <alignment horizontal="center"/>
    </xf>
    <xf numFmtId="0" fontId="8" fillId="0" borderId="52" xfId="0" applyFont="1" applyBorder="1" applyAlignment="1">
      <alignment horizontal="center"/>
    </xf>
    <xf numFmtId="0" fontId="8" fillId="0" borderId="22" xfId="0" applyFont="1" applyBorder="1" applyAlignment="1">
      <alignment horizontal="center"/>
    </xf>
    <xf numFmtId="0" fontId="8" fillId="0" borderId="64" xfId="0" applyFont="1" applyBorder="1"/>
    <xf numFmtId="0" fontId="1" fillId="0" borderId="44" xfId="0" applyFont="1" applyBorder="1" applyAlignment="1">
      <alignment horizontal="centerContinuous"/>
    </xf>
    <xf numFmtId="0" fontId="14" fillId="0" borderId="3" xfId="0" applyFont="1" applyBorder="1" applyAlignment="1">
      <alignment horizontal="centerContinuous"/>
    </xf>
    <xf numFmtId="0" fontId="15" fillId="0" borderId="22" xfId="0" applyFont="1" applyBorder="1" applyAlignment="1">
      <alignment horizontal="centerContinuous"/>
    </xf>
    <xf numFmtId="0" fontId="3" fillId="0" borderId="22" xfId="0" applyFont="1" applyBorder="1" applyAlignment="1">
      <alignment horizontal="center"/>
    </xf>
    <xf numFmtId="164" fontId="8" fillId="0" borderId="21" xfId="1" applyNumberFormat="1"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0" xfId="0" applyFont="1" applyAlignment="1">
      <alignment horizontal="right"/>
    </xf>
    <xf numFmtId="0" fontId="8" fillId="0" borderId="0" xfId="0" applyFont="1" applyAlignment="1" applyProtection="1">
      <alignment horizontal="left"/>
      <protection locked="0"/>
    </xf>
    <xf numFmtId="164" fontId="8" fillId="0" borderId="21" xfId="1" applyNumberFormat="1" applyFont="1" applyBorder="1" applyAlignment="1" applyProtection="1">
      <alignment horizontal="center"/>
    </xf>
    <xf numFmtId="164" fontId="8" fillId="0" borderId="55" xfId="1" applyNumberFormat="1" applyFont="1" applyBorder="1" applyAlignment="1" applyProtection="1">
      <alignment horizontal="center"/>
      <protection locked="0"/>
    </xf>
    <xf numFmtId="164" fontId="8" fillId="0" borderId="55" xfId="1" applyNumberFormat="1" applyFont="1" applyBorder="1" applyAlignment="1">
      <alignment horizontal="center"/>
    </xf>
    <xf numFmtId="0" fontId="8" fillId="0" borderId="18" xfId="0" applyFont="1" applyBorder="1" applyProtection="1">
      <protection locked="0"/>
    </xf>
    <xf numFmtId="0" fontId="1" fillId="9" borderId="30" xfId="0" applyFont="1" applyFill="1" applyBorder="1" applyAlignment="1">
      <alignment horizontal="center"/>
    </xf>
    <xf numFmtId="164" fontId="8" fillId="0" borderId="67" xfId="1" applyNumberFormat="1" applyFont="1" applyBorder="1" applyAlignment="1" applyProtection="1">
      <alignment horizontal="center"/>
    </xf>
    <xf numFmtId="164" fontId="8" fillId="0" borderId="0" xfId="1" applyNumberFormat="1" applyFont="1" applyBorder="1" applyAlignment="1" applyProtection="1">
      <alignment horizontal="center"/>
      <protection locked="0"/>
    </xf>
    <xf numFmtId="0" fontId="5" fillId="0" borderId="85" xfId="0" applyFont="1" applyBorder="1" applyAlignment="1">
      <alignment horizontal="center"/>
    </xf>
    <xf numFmtId="0" fontId="5" fillId="0" borderId="24" xfId="0" applyFont="1" applyBorder="1" applyAlignment="1">
      <alignment horizontal="center"/>
    </xf>
    <xf numFmtId="164" fontId="8" fillId="0" borderId="66" xfId="1" applyNumberFormat="1" applyFont="1" applyBorder="1" applyAlignment="1" applyProtection="1">
      <alignment horizontal="center"/>
    </xf>
    <xf numFmtId="164" fontId="8" fillId="8" borderId="20" xfId="1" applyNumberFormat="1" applyFont="1" applyFill="1" applyBorder="1" applyProtection="1"/>
    <xf numFmtId="164" fontId="8" fillId="6" borderId="11" xfId="1" applyNumberFormat="1" applyFont="1" applyFill="1" applyBorder="1" applyAlignment="1">
      <alignment horizontal="center"/>
    </xf>
    <xf numFmtId="164" fontId="8" fillId="0" borderId="11" xfId="1" applyNumberFormat="1" applyFont="1" applyBorder="1" applyAlignment="1">
      <alignment horizontal="center"/>
    </xf>
    <xf numFmtId="164" fontId="8" fillId="0" borderId="50" xfId="1" applyNumberFormat="1" applyFont="1" applyBorder="1" applyAlignment="1">
      <alignment horizontal="center"/>
    </xf>
    <xf numFmtId="164" fontId="8" fillId="0" borderId="8" xfId="1" applyNumberFormat="1" applyFont="1" applyBorder="1" applyAlignment="1">
      <alignment horizontal="center"/>
    </xf>
    <xf numFmtId="164" fontId="8" fillId="7" borderId="11" xfId="1" applyNumberFormat="1" applyFont="1" applyFill="1" applyBorder="1" applyAlignment="1">
      <alignment horizontal="center"/>
    </xf>
    <xf numFmtId="0" fontId="8" fillId="7" borderId="21" xfId="0" applyFont="1" applyFill="1" applyBorder="1" applyAlignment="1">
      <alignment horizontal="centerContinuous"/>
    </xf>
    <xf numFmtId="0" fontId="1" fillId="0" borderId="21" xfId="0" applyFont="1" applyBorder="1" applyAlignment="1">
      <alignment horizontal="center"/>
    </xf>
    <xf numFmtId="0" fontId="9" fillId="7" borderId="2" xfId="0" applyFont="1" applyFill="1" applyBorder="1" applyAlignment="1">
      <alignment horizontal="center"/>
    </xf>
    <xf numFmtId="0" fontId="18" fillId="7" borderId="2" xfId="0" applyFont="1" applyFill="1" applyBorder="1" applyAlignment="1">
      <alignment horizontal="center"/>
    </xf>
    <xf numFmtId="0" fontId="13" fillId="2" borderId="42" xfId="0" applyFont="1" applyFill="1" applyBorder="1" applyAlignment="1">
      <alignment horizontal="center"/>
    </xf>
    <xf numFmtId="0" fontId="13" fillId="2" borderId="41" xfId="0" applyFont="1" applyFill="1" applyBorder="1" applyAlignment="1">
      <alignment horizontal="center"/>
    </xf>
    <xf numFmtId="0" fontId="1" fillId="0" borderId="53"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2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5" xfId="0" applyFont="1" applyBorder="1" applyAlignment="1">
      <alignment horizontal="center" vertical="center" wrapText="1"/>
    </xf>
    <xf numFmtId="0" fontId="20" fillId="0" borderId="27" xfId="0" applyFont="1" applyBorder="1" applyAlignment="1">
      <alignment horizontal="center"/>
    </xf>
    <xf numFmtId="0" fontId="20" fillId="0" borderId="23" xfId="0" applyFont="1" applyBorder="1" applyAlignment="1">
      <alignment horizontal="center"/>
    </xf>
    <xf numFmtId="0" fontId="20" fillId="0" borderId="29" xfId="0" applyFont="1" applyBorder="1" applyAlignment="1">
      <alignment horizontal="center"/>
    </xf>
    <xf numFmtId="0" fontId="20" fillId="0" borderId="0" xfId="0" applyFont="1" applyAlignment="1">
      <alignment horizontal="center"/>
    </xf>
    <xf numFmtId="0" fontId="13" fillId="2" borderId="42"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3" xfId="0" applyFont="1" applyFill="1" applyBorder="1" applyAlignment="1">
      <alignment horizontal="center" vertical="center"/>
    </xf>
    <xf numFmtId="0" fontId="1" fillId="0" borderId="86" xfId="0" applyFont="1" applyBorder="1" applyAlignment="1">
      <alignment horizontal="left" vertical="center" wrapText="1" indent="1"/>
    </xf>
    <xf numFmtId="0" fontId="0" fillId="0" borderId="13" xfId="0" applyBorder="1" applyAlignment="1">
      <alignment horizontal="left" vertical="center" wrapText="1" indent="1"/>
    </xf>
    <xf numFmtId="0" fontId="0" fillId="0" borderId="87" xfId="0" applyBorder="1" applyAlignment="1">
      <alignment horizontal="left" vertical="center" wrapText="1" indent="1"/>
    </xf>
    <xf numFmtId="0" fontId="13" fillId="2" borderId="43" xfId="0" applyFont="1" applyFill="1" applyBorder="1" applyAlignment="1">
      <alignment horizontal="center"/>
    </xf>
    <xf numFmtId="0" fontId="0" fillId="0" borderId="21" xfId="0" applyBorder="1" applyAlignment="1">
      <alignment horizontal="center"/>
    </xf>
    <xf numFmtId="0" fontId="8" fillId="8" borderId="16" xfId="0" applyFont="1" applyFill="1" applyBorder="1" applyAlignment="1" applyProtection="1">
      <alignment horizontal="left"/>
      <protection locked="0"/>
    </xf>
    <xf numFmtId="0" fontId="8" fillId="8" borderId="84" xfId="0" applyFont="1" applyFill="1" applyBorder="1" applyAlignment="1" applyProtection="1">
      <alignment horizontal="left"/>
      <protection locked="0"/>
    </xf>
    <xf numFmtId="0" fontId="1" fillId="9" borderId="86" xfId="0" applyFont="1" applyFill="1" applyBorder="1" applyAlignment="1">
      <alignment horizontal="left" vertical="center" wrapText="1" indent="1"/>
    </xf>
    <xf numFmtId="0" fontId="8" fillId="0" borderId="25" xfId="0" applyFont="1" applyBorder="1" applyAlignment="1">
      <alignment horizontal="center"/>
    </xf>
    <xf numFmtId="0" fontId="8" fillId="0" borderId="22" xfId="0" applyFont="1" applyBorder="1"/>
    <xf numFmtId="0" fontId="1" fillId="0" borderId="77" xfId="0" applyFont="1" applyBorder="1" applyAlignment="1">
      <alignment horizontal="center"/>
    </xf>
    <xf numFmtId="0" fontId="8" fillId="0" borderId="10" xfId="0" applyFont="1" applyBorder="1" applyAlignment="1">
      <alignment horizontal="center"/>
    </xf>
    <xf numFmtId="0" fontId="1" fillId="0" borderId="24" xfId="0" applyFont="1" applyBorder="1" applyAlignment="1">
      <alignment horizontal="center"/>
    </xf>
    <xf numFmtId="0" fontId="8" fillId="0" borderId="9" xfId="0" applyFont="1" applyBorder="1"/>
    <xf numFmtId="0" fontId="8" fillId="0" borderId="24" xfId="0" applyFont="1" applyBorder="1" applyAlignment="1">
      <alignment horizontal="center"/>
    </xf>
    <xf numFmtId="0" fontId="8" fillId="0" borderId="9" xfId="0" applyFont="1" applyBorder="1" applyAlignment="1">
      <alignment horizontal="center"/>
    </xf>
    <xf numFmtId="0" fontId="0" fillId="0" borderId="79" xfId="0" applyBorder="1" applyAlignment="1">
      <alignment horizontal="center"/>
    </xf>
    <xf numFmtId="0" fontId="0" fillId="0" borderId="80" xfId="0" applyBorder="1" applyAlignment="1">
      <alignment horizontal="center"/>
    </xf>
    <xf numFmtId="0" fontId="0" fillId="0" borderId="81" xfId="0" applyBorder="1" applyAlignment="1">
      <alignment horizontal="center"/>
    </xf>
    <xf numFmtId="0" fontId="14" fillId="0" borderId="78" xfId="0" applyFont="1" applyBorder="1" applyAlignment="1" applyProtection="1">
      <alignment horizontal="center"/>
      <protection locked="0"/>
    </xf>
    <xf numFmtId="0" fontId="14" fillId="0" borderId="36" xfId="0" applyFont="1" applyBorder="1" applyAlignment="1" applyProtection="1">
      <alignment horizontal="center"/>
      <protection locked="0"/>
    </xf>
    <xf numFmtId="0" fontId="14" fillId="0" borderId="37" xfId="0" applyFont="1" applyBorder="1" applyAlignment="1" applyProtection="1">
      <alignment horizontal="center"/>
      <protection locked="0"/>
    </xf>
    <xf numFmtId="0" fontId="0" fillId="0" borderId="82" xfId="0" applyBorder="1" applyAlignment="1">
      <alignment horizontal="center"/>
    </xf>
    <xf numFmtId="0" fontId="0" fillId="0" borderId="83" xfId="0"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12</xdr:col>
      <xdr:colOff>9525</xdr:colOff>
      <xdr:row>3</xdr:row>
      <xdr:rowOff>676275</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85725" y="866775"/>
          <a:ext cx="9705975" cy="676275"/>
        </a:xfrm>
        <a:prstGeom prst="rect">
          <a:avLst/>
        </a:prstGeom>
        <a:solidFill>
          <a:srgbClr val="E3E3E3"/>
        </a:solidFill>
        <a:ln w="9525">
          <a:solidFill>
            <a:srgbClr val="000000"/>
          </a:solidFill>
          <a:miter lim="800000"/>
          <a:headEnd/>
          <a:tailEnd/>
        </a:ln>
      </xdr:spPr>
      <xdr:txBody>
        <a:bodyPr vertOverflow="clip" wrap="square" lIns="45720" tIns="45720" rIns="45720" bIns="45720" anchor="t" upright="1"/>
        <a:lstStyle/>
        <a:p>
          <a:pPr algn="l" rtl="0">
            <a:defRPr sz="1000"/>
          </a:pPr>
          <a:r>
            <a:rPr lang="en-US" sz="1000" b="1" i="0" strike="noStrike">
              <a:solidFill>
                <a:srgbClr val="000000"/>
              </a:solidFill>
              <a:latin typeface="Arial"/>
              <a:cs typeface="Arial"/>
            </a:rPr>
            <a:t>INSTRUCTIONS: For each post-consumer material handled in 2024, record the amount obtained by each of the following collection methods. In columns (A)-(F) record the amount collected by your company. In column (G), record the amount received from other companies; list each company from which you received material. If material is received from multiple wastesheds, the totals reported (column H1) for each wasteshed should, when added together, equal the total reported in column (H2) on page 2. If material is collected in only one wasteshed, (H1) will equal (H2).</a:t>
          </a:r>
        </a:p>
      </xdr:txBody>
    </xdr:sp>
    <xdr:clientData/>
  </xdr:twoCellAnchor>
  <xdr:twoCellAnchor>
    <xdr:from>
      <xdr:col>0</xdr:col>
      <xdr:colOff>0</xdr:colOff>
      <xdr:row>14</xdr:row>
      <xdr:rowOff>0</xdr:rowOff>
    </xdr:from>
    <xdr:to>
      <xdr:col>0</xdr:col>
      <xdr:colOff>0</xdr:colOff>
      <xdr:row>16</xdr:row>
      <xdr:rowOff>0</xdr:rowOff>
    </xdr:to>
    <xdr:sp macro="" textlink="">
      <xdr:nvSpPr>
        <xdr:cNvPr id="1164" name="Text 4">
          <a:extLst>
            <a:ext uri="{FF2B5EF4-FFF2-40B4-BE49-F238E27FC236}">
              <a16:creationId xmlns:a16="http://schemas.microsoft.com/office/drawing/2014/main" id="{00000000-0008-0000-0000-00008C040000}"/>
            </a:ext>
          </a:extLst>
        </xdr:cNvPr>
        <xdr:cNvSpPr txBox="1">
          <a:spLocks noChangeArrowheads="1"/>
        </xdr:cNvSpPr>
      </xdr:nvSpPr>
      <xdr:spPr bwMode="auto">
        <a:xfrm>
          <a:off x="0" y="3400425"/>
          <a:ext cx="0" cy="457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5</xdr:row>
      <xdr:rowOff>0</xdr:rowOff>
    </xdr:from>
    <xdr:to>
      <xdr:col>10</xdr:col>
      <xdr:colOff>0</xdr:colOff>
      <xdr:row>5</xdr:row>
      <xdr:rowOff>0</xdr:rowOff>
    </xdr:to>
    <xdr:sp macro="" textlink="">
      <xdr:nvSpPr>
        <xdr:cNvPr id="1165" name="Text 12">
          <a:extLst>
            <a:ext uri="{FF2B5EF4-FFF2-40B4-BE49-F238E27FC236}">
              <a16:creationId xmlns:a16="http://schemas.microsoft.com/office/drawing/2014/main" id="{00000000-0008-0000-0000-00008D040000}"/>
            </a:ext>
          </a:extLst>
        </xdr:cNvPr>
        <xdr:cNvSpPr txBox="1">
          <a:spLocks noChangeArrowheads="1"/>
        </xdr:cNvSpPr>
      </xdr:nvSpPr>
      <xdr:spPr bwMode="auto">
        <a:xfrm>
          <a:off x="3619500" y="1752600"/>
          <a:ext cx="4886325" cy="0"/>
        </a:xfrm>
        <a:prstGeom prst="rect">
          <a:avLst/>
        </a:prstGeom>
        <a:solidFill>
          <a:srgbClr val="E3E3E3"/>
        </a:solidFill>
        <a:ln w="9525">
          <a:solidFill>
            <a:srgbClr val="000000"/>
          </a:solidFill>
          <a:miter lim="800000"/>
          <a:headEnd/>
          <a:tailEnd/>
        </a:ln>
      </xdr:spPr>
    </xdr:sp>
    <xdr:clientData/>
  </xdr:twoCellAnchor>
  <xdr:twoCellAnchor>
    <xdr:from>
      <xdr:col>7</xdr:col>
      <xdr:colOff>775335</xdr:colOff>
      <xdr:row>2</xdr:row>
      <xdr:rowOff>11430</xdr:rowOff>
    </xdr:from>
    <xdr:to>
      <xdr:col>12</xdr:col>
      <xdr:colOff>95274</xdr:colOff>
      <xdr:row>2</xdr:row>
      <xdr:rowOff>201930</xdr:rowOff>
    </xdr:to>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6076950" y="666750"/>
          <a:ext cx="38004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1" strike="noStrike">
              <a:solidFill>
                <a:srgbClr val="000000"/>
              </a:solidFill>
              <a:latin typeface="Arial"/>
              <a:cs typeface="Arial"/>
            </a:rPr>
            <a:t>Use a separate page 1 for each Oregon wasteshed.  </a:t>
          </a:r>
        </a:p>
      </xdr:txBody>
    </xdr:sp>
    <xdr:clientData/>
  </xdr:twoCellAnchor>
  <xdr:twoCellAnchor editAs="oneCell">
    <xdr:from>
      <xdr:col>12</xdr:col>
      <xdr:colOff>363112</xdr:colOff>
      <xdr:row>0</xdr:row>
      <xdr:rowOff>112713</xdr:rowOff>
    </xdr:from>
    <xdr:to>
      <xdr:col>12</xdr:col>
      <xdr:colOff>977901</xdr:colOff>
      <xdr:row>3</xdr:row>
      <xdr:rowOff>552449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712" y="112713"/>
          <a:ext cx="614789" cy="130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38102</xdr:rowOff>
    </xdr:from>
    <xdr:to>
      <xdr:col>16</xdr:col>
      <xdr:colOff>9525</xdr:colOff>
      <xdr:row>3</xdr:row>
      <xdr:rowOff>1057276</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114300" y="609602"/>
          <a:ext cx="10172700" cy="1019174"/>
        </a:xfrm>
        <a:prstGeom prst="rect">
          <a:avLst/>
        </a:prstGeom>
        <a:solidFill>
          <a:srgbClr val="E3E3E3"/>
        </a:solidFill>
        <a:ln w="9525">
          <a:solidFill>
            <a:srgbClr val="000000"/>
          </a:solidFill>
          <a:miter lim="800000"/>
          <a:headEnd/>
          <a:tailEnd/>
        </a:ln>
      </xdr:spPr>
      <xdr:txBody>
        <a:bodyPr vertOverflow="clip" wrap="square" lIns="45720" tIns="45720" rIns="45720" bIns="45720" anchor="t" upright="1"/>
        <a:lstStyle/>
        <a:p>
          <a:pPr algn="l" rtl="0">
            <a:defRPr sz="1000"/>
          </a:pPr>
          <a:r>
            <a:rPr lang="en-US" sz="1000" b="1" i="0" strike="noStrike">
              <a:solidFill>
                <a:srgbClr val="000000"/>
              </a:solidFill>
              <a:latin typeface="Arial"/>
              <a:cs typeface="Arial"/>
            </a:rPr>
            <a:t>INSTRUCTIONS: This table is used to determine the total amount of each post-consumer material you sold, delivered and/or used on-site in 2024 by adjusting column (H2), "Total Amount Collected /Handled" in all wastesheds for changes in inventory (ending inventory minus beginning inventory). This table covers all wastesheds from which material is collected or obtained. In column (H2) below, if material is collected in multiple wastesheds, add together each wasteshed's column (H1) on page 1.  If material is collected in only one wasteshed, (H1) will = (H2).  For columns (I) &amp; (J), if no inventory, enter zero. For column (I), "Beginning Inventory January 1, 2024," use the "Ending Inventory December 31, 2023" (from last year's form).  In column (K) for each material, add (H2) to (I) and subtract (J). Note: Do not record inventory for food</a:t>
          </a:r>
          <a:r>
            <a:rPr lang="en-US" sz="1000" b="1" i="0" strike="noStrike" baseline="0">
              <a:solidFill>
                <a:srgbClr val="000000"/>
              </a:solidFill>
              <a:latin typeface="Arial"/>
              <a:cs typeface="Arial"/>
            </a:rPr>
            <a:t> waste, </a:t>
          </a:r>
          <a:r>
            <a:rPr lang="en-US" sz="1000" b="1" i="0" strike="noStrike">
              <a:solidFill>
                <a:srgbClr val="000000"/>
              </a:solidFill>
              <a:latin typeface="Arial"/>
              <a:cs typeface="Arial"/>
            </a:rPr>
            <a:t>yard debris or wood waste; the amount collected will be counted as recovered without regard to inventory.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xdr:colOff>
      <xdr:row>4</xdr:row>
      <xdr:rowOff>93345</xdr:rowOff>
    </xdr:from>
    <xdr:to>
      <xdr:col>9</xdr:col>
      <xdr:colOff>45720</xdr:colOff>
      <xdr:row>5</xdr:row>
      <xdr:rowOff>5715</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40005" y="878205"/>
          <a:ext cx="10216515" cy="887730"/>
        </a:xfrm>
        <a:prstGeom prst="rect">
          <a:avLst/>
        </a:prstGeom>
        <a:solidFill>
          <a:srgbClr val="E3E3E3"/>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INSTRUCTIONS: This table is used to track the statewide movement of material to end use markets. This information is necessary to help DEQ avoid double-counting or under-counting materials. This table covers all wastesheds from which material is collected or obtained. Total up all material sold, delivered, or used by your company and record in "Amount Sold, Delivered or Used" column. </a:t>
          </a:r>
          <a:r>
            <a:rPr lang="en-US" sz="1000" b="1" i="1" strike="noStrike">
              <a:solidFill>
                <a:srgbClr val="000000"/>
              </a:solidFill>
              <a:latin typeface="Arial"/>
              <a:cs typeface="Arial"/>
            </a:rPr>
            <a:t>Please be consistent when reporting units of measure</a:t>
          </a:r>
          <a:r>
            <a:rPr lang="en-US" sz="1000" b="1" i="0" strike="noStrike">
              <a:solidFill>
                <a:srgbClr val="000000"/>
              </a:solidFill>
              <a:latin typeface="Arial"/>
              <a:cs typeface="Arial"/>
            </a:rPr>
            <a:t>. In the last two columns list the name and city of each company to which material is sold or delivered or used in 2024. </a:t>
          </a:r>
          <a:r>
            <a:rPr lang="en-US" sz="1000" b="1" i="0" u="sng" strike="noStrike">
              <a:solidFill>
                <a:srgbClr val="000000"/>
              </a:solidFill>
              <a:latin typeface="Arial"/>
              <a:cs typeface="Arial"/>
            </a:rPr>
            <a:t>Note</a:t>
          </a:r>
          <a:r>
            <a:rPr lang="en-US" sz="1000" b="1" i="0" strike="noStrike">
              <a:solidFill>
                <a:srgbClr val="000000"/>
              </a:solidFill>
              <a:latin typeface="Arial"/>
              <a:cs typeface="Arial"/>
            </a:rPr>
            <a:t>: 1) For each material, use a separate line for each recycler to whom material was sold, delivered or used by in 2024. The total of these entries should equal the amount recorded on page 2, column (K). 2) Use the rows marked "other" on page 5 if you need more lines or if you handled materials not listed on this survey. 3) If your company used a recovered material (example - used oil was burned in your shop heater), put "used</a:t>
          </a:r>
          <a:r>
            <a:rPr lang="en-US" sz="1000" b="1" i="0" strike="noStrike" baseline="0">
              <a:solidFill>
                <a:srgbClr val="000000"/>
              </a:solidFill>
              <a:latin typeface="Arial"/>
              <a:cs typeface="Arial"/>
            </a:rPr>
            <a:t> on site"</a:t>
          </a:r>
          <a:r>
            <a:rPr lang="en-US" sz="1000" b="1" i="0" strike="noStrike">
              <a:solidFill>
                <a:srgbClr val="000000"/>
              </a:solidFill>
              <a:latin typeface="Arial"/>
              <a:cs typeface="Arial"/>
            </a:rPr>
            <a:t> as the company to which material was sold, delivered or used. 4) If requested, your response to this portion of the survey will be held as confidential business information. See the bottom of page 5 for further detail.</a:t>
          </a:r>
        </a:p>
        <a:p>
          <a:pPr algn="l" rtl="0">
            <a:defRPr sz="1000"/>
          </a:pPr>
          <a:endParaRPr lang="en-US" sz="750" b="1" i="0" strike="noStrike">
            <a:solidFill>
              <a:srgbClr val="000000"/>
            </a:solidFill>
            <a:latin typeface="Arial"/>
            <a:cs typeface="Arial"/>
          </a:endParaRPr>
        </a:p>
        <a:p>
          <a:pPr algn="l" rtl="0">
            <a:defRPr sz="1000"/>
          </a:pPr>
          <a:endParaRPr lang="en-US" sz="750" b="1" i="0" strike="noStrike">
            <a:solidFill>
              <a:srgbClr val="000000"/>
            </a:solidFill>
            <a:latin typeface="Arial"/>
            <a:cs typeface="Arial"/>
          </a:endParaRPr>
        </a:p>
        <a:p>
          <a:pPr algn="l" rtl="0">
            <a:defRPr sz="1000"/>
          </a:pPr>
          <a:endParaRPr lang="en-US" sz="750" b="1" i="0" strike="noStrike">
            <a:solidFill>
              <a:srgbClr val="000000"/>
            </a:solidFill>
            <a:latin typeface="Arial"/>
            <a:cs typeface="Arial"/>
          </a:endParaRPr>
        </a:p>
        <a:p>
          <a:pPr algn="l" rtl="0">
            <a:defRPr sz="1000"/>
          </a:pPr>
          <a:endParaRPr lang="en-US" sz="750" b="1"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26670</xdr:colOff>
      <xdr:row>40</xdr:row>
      <xdr:rowOff>76199</xdr:rowOff>
    </xdr:from>
    <xdr:to>
      <xdr:col>8</xdr:col>
      <xdr:colOff>950595</xdr:colOff>
      <xdr:row>40</xdr:row>
      <xdr:rowOff>567688</xdr:rowOff>
    </xdr:to>
    <xdr:sp macro="" textlink="">
      <xdr:nvSpPr>
        <xdr:cNvPr id="6146" name="Text 3">
          <a:extLst>
            <a:ext uri="{FF2B5EF4-FFF2-40B4-BE49-F238E27FC236}">
              <a16:creationId xmlns:a16="http://schemas.microsoft.com/office/drawing/2014/main" id="{00000000-0008-0000-0400-000002180000}"/>
            </a:ext>
          </a:extLst>
        </xdr:cNvPr>
        <xdr:cNvSpPr txBox="1">
          <a:spLocks noChangeArrowheads="1"/>
        </xdr:cNvSpPr>
      </xdr:nvSpPr>
      <xdr:spPr bwMode="auto">
        <a:xfrm>
          <a:off x="133350" y="6804659"/>
          <a:ext cx="11904345" cy="491489"/>
        </a:xfrm>
        <a:prstGeom prst="rect">
          <a:avLst/>
        </a:prstGeom>
        <a:solidFill>
          <a:srgbClr val="E3E3E3"/>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Confidentiality: To limit access of Part C (pages 3-5, "Total Post-Consumer</a:t>
          </a:r>
          <a:r>
            <a:rPr lang="en-US" sz="1000" b="1" i="0" strike="noStrike" baseline="0">
              <a:solidFill>
                <a:srgbClr val="000000"/>
              </a:solidFill>
              <a:latin typeface="Arial"/>
              <a:cs typeface="Arial"/>
            </a:rPr>
            <a:t> Marketing Information")</a:t>
          </a:r>
          <a:r>
            <a:rPr lang="en-US" sz="1000" b="1" i="0" strike="noStrike">
              <a:solidFill>
                <a:srgbClr val="000000"/>
              </a:solidFill>
              <a:latin typeface="Arial"/>
              <a:cs typeface="Arial"/>
            </a:rPr>
            <a:t> to only DEQ staff, type "CONFIDENTIAL" in the filename and subject of the email when submitting the Excel form to Michelle Shepperd, recovery.info@deq.oregon.gov.</a:t>
          </a:r>
          <a:r>
            <a:rPr lang="en-US" sz="1000" b="1" i="0" strike="noStrike" baseline="0">
              <a:solidFill>
                <a:srgbClr val="000000"/>
              </a:solidFill>
              <a:latin typeface="Arial"/>
              <a:cs typeface="Arial"/>
            </a:rPr>
            <a:t> If completing the recycling collector survey on paper, write/type "CONFIDENTIAL" on the pages and mail original (not a photocopy) directly to </a:t>
          </a:r>
          <a:r>
            <a:rPr lang="en-US" sz="1000" b="1" i="0" strike="noStrike">
              <a:solidFill>
                <a:srgbClr val="000000"/>
              </a:solidFill>
              <a:latin typeface="Arial"/>
              <a:cs typeface="Arial"/>
            </a:rPr>
            <a:t>DEQ - Materials Management,</a:t>
          </a:r>
          <a:r>
            <a:rPr lang="en-US" sz="1000" b="1" i="0" strike="noStrike" baseline="0">
              <a:solidFill>
                <a:srgbClr val="000000"/>
              </a:solidFill>
              <a:latin typeface="Arial"/>
              <a:cs typeface="Arial"/>
            </a:rPr>
            <a:t> Attn: Michelle Shepperd</a:t>
          </a:r>
          <a:r>
            <a:rPr lang="en-US" sz="1000" b="1" i="0" strike="noStrike">
              <a:solidFill>
                <a:srgbClr val="000000"/>
              </a:solidFill>
              <a:latin typeface="Arial"/>
              <a:cs typeface="Arial"/>
            </a:rPr>
            <a:t>, 700</a:t>
          </a:r>
          <a:r>
            <a:rPr lang="en-US" sz="1000" b="1" i="0" strike="noStrike" baseline="0">
              <a:solidFill>
                <a:srgbClr val="000000"/>
              </a:solidFill>
              <a:latin typeface="Arial"/>
              <a:cs typeface="Arial"/>
            </a:rPr>
            <a:t> NE Multnomah Street, Ste 600</a:t>
          </a:r>
          <a:r>
            <a:rPr lang="en-US" sz="1000" b="1" i="0" strike="noStrike">
              <a:solidFill>
                <a:srgbClr val="000000"/>
              </a:solidFill>
              <a:latin typeface="Arial"/>
              <a:cs typeface="Arial"/>
            </a:rPr>
            <a:t>, Portland, OR  97232. </a:t>
          </a:r>
        </a:p>
      </xdr:txBody>
    </xdr:sp>
    <xdr:clientData/>
  </xdr:twoCellAnchor>
  <xdr:twoCellAnchor>
    <xdr:from>
      <xdr:col>1</xdr:col>
      <xdr:colOff>9525</xdr:colOff>
      <xdr:row>42</xdr:row>
      <xdr:rowOff>28575</xdr:rowOff>
    </xdr:from>
    <xdr:to>
      <xdr:col>8</xdr:col>
      <xdr:colOff>962025</xdr:colOff>
      <xdr:row>43</xdr:row>
      <xdr:rowOff>114300</xdr:rowOff>
    </xdr:to>
    <xdr:sp macro="" textlink="">
      <xdr:nvSpPr>
        <xdr:cNvPr id="6147" name="Text 4">
          <a:extLst>
            <a:ext uri="{FF2B5EF4-FFF2-40B4-BE49-F238E27FC236}">
              <a16:creationId xmlns:a16="http://schemas.microsoft.com/office/drawing/2014/main" id="{00000000-0008-0000-0400-000003180000}"/>
            </a:ext>
          </a:extLst>
        </xdr:cNvPr>
        <xdr:cNvSpPr txBox="1">
          <a:spLocks noChangeArrowheads="1"/>
        </xdr:cNvSpPr>
      </xdr:nvSpPr>
      <xdr:spPr bwMode="auto">
        <a:xfrm>
          <a:off x="114300" y="7705725"/>
          <a:ext cx="10525125" cy="381000"/>
        </a:xfrm>
        <a:prstGeom prst="rect">
          <a:avLst/>
        </a:prstGeom>
        <a:solidFill>
          <a:srgbClr val="E3E3E3"/>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If you disposed of solid waste (residential, commercial, construction or demolition) out-of-state that was collected in the wasteshed, please indicate the total amount, type disposed during calendar year 2024, and where you shipped 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6"/>
  <sheetViews>
    <sheetView showGridLines="0" tabSelected="1" workbookViewId="0">
      <selection activeCell="C2" sqref="C2:F2"/>
    </sheetView>
  </sheetViews>
  <sheetFormatPr defaultRowHeight="12.75" x14ac:dyDescent="0.2"/>
  <cols>
    <col min="1" max="1" width="1.28515625" customWidth="1"/>
    <col min="2" max="2" width="13" customWidth="1"/>
    <col min="3" max="3" width="29.28515625" customWidth="1"/>
    <col min="4" max="4" width="13.140625" bestFit="1" customWidth="1"/>
    <col min="5" max="5" width="15" bestFit="1" customWidth="1"/>
    <col min="6" max="6" width="12" bestFit="1" customWidth="1"/>
    <col min="7" max="7" width="14.42578125" customWidth="1"/>
    <col min="8" max="8" width="13.7109375" bestFit="1" customWidth="1"/>
    <col min="9" max="10" width="12.7109375" bestFit="1" customWidth="1"/>
    <col min="11" max="11" width="11.28515625" bestFit="1" customWidth="1"/>
    <col min="12" max="12" width="20.5703125" customWidth="1"/>
    <col min="13" max="13" width="19.140625" bestFit="1" customWidth="1"/>
    <col min="14" max="14" width="1.28515625" customWidth="1"/>
    <col min="15" max="15" width="18.42578125" customWidth="1"/>
  </cols>
  <sheetData>
    <row r="1" spans="1:18" s="20" customFormat="1" ht="24" customHeight="1" thickTop="1" x14ac:dyDescent="0.35">
      <c r="A1" s="194" t="s">
        <v>138</v>
      </c>
      <c r="B1" s="195"/>
      <c r="C1" s="195"/>
      <c r="D1" s="195"/>
      <c r="E1" s="195"/>
      <c r="F1" s="195"/>
      <c r="G1" s="195"/>
      <c r="H1" s="195"/>
      <c r="I1" s="195"/>
      <c r="J1" s="195"/>
      <c r="K1" s="195"/>
      <c r="L1" s="195"/>
      <c r="M1" s="101"/>
      <c r="N1" s="102"/>
    </row>
    <row r="2" spans="1:18" ht="27.6" customHeight="1" x14ac:dyDescent="0.2">
      <c r="A2" s="7"/>
      <c r="B2" s="123" t="s">
        <v>122</v>
      </c>
      <c r="C2" s="191"/>
      <c r="D2" s="191"/>
      <c r="E2" s="191"/>
      <c r="F2" s="191"/>
      <c r="H2" s="123" t="s">
        <v>62</v>
      </c>
      <c r="I2" s="191"/>
      <c r="J2" s="191"/>
      <c r="K2" s="191"/>
      <c r="L2" s="191"/>
      <c r="N2" s="5"/>
    </row>
    <row r="3" spans="1:18" ht="17.25" customHeight="1" x14ac:dyDescent="0.25">
      <c r="A3" s="7"/>
      <c r="B3" s="22" t="s">
        <v>139</v>
      </c>
      <c r="C3" s="22"/>
      <c r="N3" s="5"/>
    </row>
    <row r="4" spans="1:18" ht="54.75" customHeight="1" thickBot="1" x14ac:dyDescent="0.25">
      <c r="A4" s="8"/>
      <c r="N4" s="5"/>
    </row>
    <row r="5" spans="1:18" s="17" customFormat="1" ht="15.6" customHeight="1" thickTop="1" x14ac:dyDescent="0.2">
      <c r="A5" s="46"/>
      <c r="B5" s="204" t="s">
        <v>0</v>
      </c>
      <c r="C5" s="205"/>
      <c r="D5" s="201" t="s">
        <v>134</v>
      </c>
      <c r="E5" s="196" t="s">
        <v>1</v>
      </c>
      <c r="F5" s="197"/>
      <c r="G5" s="197"/>
      <c r="H5" s="197"/>
      <c r="I5" s="197"/>
      <c r="J5" s="198"/>
      <c r="K5" s="150" t="s">
        <v>43</v>
      </c>
      <c r="L5" s="150"/>
      <c r="M5" s="146" t="s">
        <v>44</v>
      </c>
      <c r="N5" s="5"/>
      <c r="O5" s="14"/>
      <c r="P5" s="14"/>
      <c r="Q5" s="14"/>
      <c r="R5" s="14"/>
    </row>
    <row r="6" spans="1:18" s="17" customFormat="1" ht="15" customHeight="1" x14ac:dyDescent="0.2">
      <c r="A6" s="47"/>
      <c r="B6" s="206"/>
      <c r="C6" s="207"/>
      <c r="D6" s="202"/>
      <c r="E6" s="136" t="s">
        <v>2</v>
      </c>
      <c r="F6" s="137" t="s">
        <v>3</v>
      </c>
      <c r="G6" s="137" t="s">
        <v>4</v>
      </c>
      <c r="H6" s="137" t="s">
        <v>5</v>
      </c>
      <c r="I6" s="149" t="s">
        <v>6</v>
      </c>
      <c r="J6" s="139" t="s">
        <v>61</v>
      </c>
      <c r="K6" s="140" t="s">
        <v>100</v>
      </c>
      <c r="L6" s="192" t="s">
        <v>71</v>
      </c>
      <c r="M6" s="147" t="s">
        <v>7</v>
      </c>
      <c r="N6" s="5"/>
      <c r="O6" s="14"/>
      <c r="P6" s="14"/>
      <c r="Q6" s="14"/>
      <c r="R6" s="14"/>
    </row>
    <row r="7" spans="1:18" s="18" customFormat="1" ht="12.75" customHeight="1" x14ac:dyDescent="0.2">
      <c r="A7" s="47"/>
      <c r="B7" s="199" t="s">
        <v>118</v>
      </c>
      <c r="C7" s="200"/>
      <c r="D7" s="202"/>
      <c r="E7" s="136" t="s">
        <v>8</v>
      </c>
      <c r="F7" s="137"/>
      <c r="G7" s="137"/>
      <c r="H7" s="138" t="s">
        <v>9</v>
      </c>
      <c r="I7" s="138" t="s">
        <v>10</v>
      </c>
      <c r="J7" s="139"/>
      <c r="K7" s="140" t="s">
        <v>101</v>
      </c>
      <c r="L7" s="193"/>
      <c r="M7" s="147" t="s">
        <v>39</v>
      </c>
      <c r="N7" s="5"/>
      <c r="O7" s="14"/>
      <c r="P7" s="14"/>
      <c r="Q7" s="14"/>
      <c r="R7" s="14"/>
    </row>
    <row r="8" spans="1:18" s="18" customFormat="1" x14ac:dyDescent="0.2">
      <c r="A8" s="47"/>
      <c r="B8" s="199"/>
      <c r="C8" s="200"/>
      <c r="D8" s="202"/>
      <c r="E8" s="136" t="s">
        <v>12</v>
      </c>
      <c r="F8" s="137" t="s">
        <v>8</v>
      </c>
      <c r="G8" s="137" t="s">
        <v>70</v>
      </c>
      <c r="H8" s="138" t="s">
        <v>98</v>
      </c>
      <c r="I8" s="138" t="s">
        <v>97</v>
      </c>
      <c r="J8" s="139" t="s">
        <v>41</v>
      </c>
      <c r="K8" s="140" t="s">
        <v>102</v>
      </c>
      <c r="L8" s="151" t="s">
        <v>11</v>
      </c>
      <c r="M8" s="147" t="s">
        <v>40</v>
      </c>
      <c r="N8" s="5"/>
      <c r="O8" s="14"/>
      <c r="P8" s="14"/>
      <c r="Q8" s="14"/>
      <c r="R8" s="14"/>
    </row>
    <row r="9" spans="1:18" s="18" customFormat="1" ht="13.5" thickBot="1" x14ac:dyDescent="0.25">
      <c r="A9" s="48"/>
      <c r="B9" s="52"/>
      <c r="C9" s="53"/>
      <c r="D9" s="203"/>
      <c r="E9" s="141" t="s">
        <v>96</v>
      </c>
      <c r="F9" s="142" t="s">
        <v>13</v>
      </c>
      <c r="G9" s="142" t="s">
        <v>69</v>
      </c>
      <c r="H9" s="143" t="s">
        <v>99</v>
      </c>
      <c r="I9" s="143" t="s">
        <v>12</v>
      </c>
      <c r="J9" s="144" t="s">
        <v>42</v>
      </c>
      <c r="K9" s="145" t="s">
        <v>14</v>
      </c>
      <c r="L9" s="152" t="s">
        <v>103</v>
      </c>
      <c r="M9" s="148" t="s">
        <v>52</v>
      </c>
      <c r="N9" s="5"/>
      <c r="O9" s="14"/>
      <c r="P9" s="14"/>
      <c r="Q9" s="14"/>
      <c r="R9" s="14"/>
    </row>
    <row r="10" spans="1:18" s="18" customFormat="1" ht="18.600000000000001" customHeight="1" thickTop="1" x14ac:dyDescent="0.2">
      <c r="A10" s="48"/>
      <c r="B10" s="83" t="s">
        <v>56</v>
      </c>
      <c r="C10" s="133" t="s">
        <v>110</v>
      </c>
      <c r="D10" s="155" t="s">
        <v>15</v>
      </c>
      <c r="E10" s="185"/>
      <c r="F10" s="186"/>
      <c r="G10" s="186"/>
      <c r="H10" s="186"/>
      <c r="I10" s="187"/>
      <c r="J10" s="188"/>
      <c r="K10" s="189"/>
      <c r="L10" s="190"/>
      <c r="M10" s="103">
        <f>SUM(E10:K10)</f>
        <v>0</v>
      </c>
      <c r="N10" s="5"/>
      <c r="O10" s="14"/>
      <c r="P10" s="14"/>
      <c r="Q10" s="14"/>
      <c r="R10" s="14"/>
    </row>
    <row r="11" spans="1:18" s="1" customFormat="1" ht="18.600000000000001" customHeight="1" x14ac:dyDescent="0.2">
      <c r="A11" s="49"/>
      <c r="B11" s="83" t="s">
        <v>54</v>
      </c>
      <c r="C11" s="133" t="s">
        <v>108</v>
      </c>
      <c r="D11" s="155" t="s">
        <v>15</v>
      </c>
      <c r="E11" s="104"/>
      <c r="F11" s="105"/>
      <c r="G11" s="105"/>
      <c r="H11" s="105"/>
      <c r="I11" s="106"/>
      <c r="J11" s="107"/>
      <c r="K11" s="126"/>
      <c r="L11" s="127"/>
      <c r="M11" s="108">
        <f t="shared" ref="M11:M34" si="0">SUM(E11:K11)</f>
        <v>0</v>
      </c>
      <c r="N11" s="5"/>
    </row>
    <row r="12" spans="1:18" s="1" customFormat="1" ht="18.600000000000001" customHeight="1" x14ac:dyDescent="0.2">
      <c r="A12" s="49"/>
      <c r="B12" s="85"/>
      <c r="C12" s="133" t="s">
        <v>111</v>
      </c>
      <c r="D12" s="155" t="s">
        <v>15</v>
      </c>
      <c r="E12" s="104"/>
      <c r="F12" s="105"/>
      <c r="G12" s="105"/>
      <c r="H12" s="105"/>
      <c r="I12" s="106"/>
      <c r="J12" s="107"/>
      <c r="K12" s="126"/>
      <c r="L12" s="127"/>
      <c r="M12" s="108">
        <f t="shared" si="0"/>
        <v>0</v>
      </c>
      <c r="N12" s="5"/>
    </row>
    <row r="13" spans="1:18" s="1" customFormat="1" ht="18.600000000000001" customHeight="1" x14ac:dyDescent="0.2">
      <c r="A13" s="49"/>
      <c r="B13" s="82"/>
      <c r="C13" s="133" t="s">
        <v>109</v>
      </c>
      <c r="D13" s="155" t="s">
        <v>15</v>
      </c>
      <c r="E13" s="104"/>
      <c r="F13" s="105"/>
      <c r="G13" s="105"/>
      <c r="H13" s="105"/>
      <c r="I13" s="106"/>
      <c r="J13" s="107"/>
      <c r="K13" s="126"/>
      <c r="L13" s="127"/>
      <c r="M13" s="108">
        <f t="shared" si="0"/>
        <v>0</v>
      </c>
      <c r="N13" s="5"/>
    </row>
    <row r="14" spans="1:18" s="1" customFormat="1" ht="18.600000000000001" customHeight="1" x14ac:dyDescent="0.2">
      <c r="A14" s="50"/>
      <c r="B14" s="19"/>
      <c r="C14" s="133" t="s">
        <v>73</v>
      </c>
      <c r="D14" s="155" t="s">
        <v>15</v>
      </c>
      <c r="E14" s="104"/>
      <c r="F14" s="105"/>
      <c r="G14" s="105"/>
      <c r="H14" s="105"/>
      <c r="I14" s="106"/>
      <c r="J14" s="107"/>
      <c r="K14" s="126"/>
      <c r="L14" s="127"/>
      <c r="M14" s="108">
        <f t="shared" si="0"/>
        <v>0</v>
      </c>
      <c r="N14" s="5"/>
    </row>
    <row r="15" spans="1:18" s="1" customFormat="1" ht="18.600000000000001" customHeight="1" x14ac:dyDescent="0.2">
      <c r="A15" s="50"/>
      <c r="B15" s="83" t="s">
        <v>55</v>
      </c>
      <c r="C15" s="133" t="s">
        <v>74</v>
      </c>
      <c r="D15" s="155" t="s">
        <v>15</v>
      </c>
      <c r="E15" s="104"/>
      <c r="F15" s="105"/>
      <c r="G15" s="105"/>
      <c r="H15" s="105"/>
      <c r="I15" s="106"/>
      <c r="J15" s="107"/>
      <c r="K15" s="126"/>
      <c r="L15" s="127"/>
      <c r="M15" s="108">
        <f t="shared" si="0"/>
        <v>0</v>
      </c>
      <c r="N15" s="5"/>
    </row>
    <row r="16" spans="1:18" s="1" customFormat="1" ht="18.600000000000001" customHeight="1" x14ac:dyDescent="0.2">
      <c r="A16" s="50"/>
      <c r="B16" s="19"/>
      <c r="C16" s="133" t="s">
        <v>72</v>
      </c>
      <c r="D16" s="155" t="s">
        <v>15</v>
      </c>
      <c r="E16" s="104"/>
      <c r="F16" s="105"/>
      <c r="G16" s="105"/>
      <c r="H16" s="105"/>
      <c r="I16" s="106"/>
      <c r="J16" s="107"/>
      <c r="K16" s="126"/>
      <c r="L16" s="127"/>
      <c r="M16" s="108">
        <f t="shared" si="0"/>
        <v>0</v>
      </c>
      <c r="N16" s="5"/>
    </row>
    <row r="17" spans="1:14" s="1" customFormat="1" ht="18.600000000000001" customHeight="1" x14ac:dyDescent="0.2">
      <c r="A17" s="50"/>
      <c r="B17" s="19"/>
      <c r="C17" s="133" t="s">
        <v>132</v>
      </c>
      <c r="D17" s="155" t="s">
        <v>15</v>
      </c>
      <c r="E17" s="104"/>
      <c r="F17" s="105"/>
      <c r="G17" s="105"/>
      <c r="H17" s="105"/>
      <c r="I17" s="106"/>
      <c r="J17" s="107"/>
      <c r="K17" s="126"/>
      <c r="L17" s="127"/>
      <c r="M17" s="108">
        <f t="shared" si="0"/>
        <v>0</v>
      </c>
      <c r="N17" s="5"/>
    </row>
    <row r="18" spans="1:14" s="1" customFormat="1" ht="18.600000000000001" customHeight="1" x14ac:dyDescent="0.2">
      <c r="A18" s="50"/>
      <c r="B18" s="84"/>
      <c r="C18" s="133" t="s">
        <v>75</v>
      </c>
      <c r="D18" s="155" t="s">
        <v>15</v>
      </c>
      <c r="E18" s="104"/>
      <c r="F18" s="105"/>
      <c r="G18" s="105"/>
      <c r="H18" s="105"/>
      <c r="I18" s="106"/>
      <c r="J18" s="107"/>
      <c r="K18" s="126"/>
      <c r="L18" s="127"/>
      <c r="M18" s="108">
        <f t="shared" si="0"/>
        <v>0</v>
      </c>
      <c r="N18" s="5"/>
    </row>
    <row r="19" spans="1:14" s="1" customFormat="1" ht="18.600000000000001" customHeight="1" x14ac:dyDescent="0.2">
      <c r="A19" s="50"/>
      <c r="B19" s="19"/>
      <c r="C19" s="133" t="s">
        <v>76</v>
      </c>
      <c r="D19" s="155" t="s">
        <v>15</v>
      </c>
      <c r="E19" s="104"/>
      <c r="F19" s="105"/>
      <c r="G19" s="105"/>
      <c r="H19" s="105"/>
      <c r="I19" s="106"/>
      <c r="J19" s="107"/>
      <c r="K19" s="126"/>
      <c r="L19" s="127"/>
      <c r="M19" s="108">
        <f t="shared" si="0"/>
        <v>0</v>
      </c>
      <c r="N19" s="5"/>
    </row>
    <row r="20" spans="1:14" s="1" customFormat="1" ht="18.600000000000001" customHeight="1" x14ac:dyDescent="0.2">
      <c r="A20" s="50"/>
      <c r="B20" s="19"/>
      <c r="C20" s="133" t="s">
        <v>123</v>
      </c>
      <c r="D20" s="155" t="s">
        <v>15</v>
      </c>
      <c r="E20" s="104"/>
      <c r="F20" s="105"/>
      <c r="G20" s="105"/>
      <c r="H20" s="105"/>
      <c r="I20" s="106"/>
      <c r="J20" s="107"/>
      <c r="K20" s="126"/>
      <c r="L20" s="127"/>
      <c r="M20" s="108">
        <f t="shared" si="0"/>
        <v>0</v>
      </c>
      <c r="N20" s="5"/>
    </row>
    <row r="21" spans="1:14" s="1" customFormat="1" ht="18.600000000000001" customHeight="1" x14ac:dyDescent="0.2">
      <c r="A21" s="50"/>
      <c r="B21" s="19"/>
      <c r="C21" s="133" t="s">
        <v>77</v>
      </c>
      <c r="D21" s="155" t="s">
        <v>15</v>
      </c>
      <c r="E21" s="104"/>
      <c r="F21" s="105"/>
      <c r="G21" s="105"/>
      <c r="H21" s="105"/>
      <c r="I21" s="106"/>
      <c r="J21" s="107"/>
      <c r="K21" s="126"/>
      <c r="L21" s="127"/>
      <c r="M21" s="108">
        <f t="shared" si="0"/>
        <v>0</v>
      </c>
      <c r="N21" s="5"/>
    </row>
    <row r="22" spans="1:14" s="1" customFormat="1" ht="18.600000000000001" customHeight="1" x14ac:dyDescent="0.2">
      <c r="A22" s="50"/>
      <c r="B22" s="19"/>
      <c r="C22" s="133" t="s">
        <v>78</v>
      </c>
      <c r="D22" s="155" t="s">
        <v>58</v>
      </c>
      <c r="E22" s="104"/>
      <c r="F22" s="105"/>
      <c r="G22" s="105"/>
      <c r="H22" s="105"/>
      <c r="I22" s="106"/>
      <c r="J22" s="107"/>
      <c r="K22" s="126"/>
      <c r="L22" s="127"/>
      <c r="M22" s="108">
        <f t="shared" si="0"/>
        <v>0</v>
      </c>
      <c r="N22" s="5"/>
    </row>
    <row r="23" spans="1:14" s="1" customFormat="1" ht="18.600000000000001" customHeight="1" x14ac:dyDescent="0.2">
      <c r="A23" s="50"/>
      <c r="B23" s="19"/>
      <c r="C23" s="133" t="s">
        <v>79</v>
      </c>
      <c r="D23" s="155" t="s">
        <v>58</v>
      </c>
      <c r="E23" s="104"/>
      <c r="F23" s="105"/>
      <c r="G23" s="105"/>
      <c r="H23" s="105"/>
      <c r="I23" s="106"/>
      <c r="J23" s="107"/>
      <c r="K23" s="126"/>
      <c r="L23" s="127"/>
      <c r="M23" s="108">
        <f t="shared" si="0"/>
        <v>0</v>
      </c>
      <c r="N23" s="5"/>
    </row>
    <row r="24" spans="1:14" s="1" customFormat="1" ht="18.600000000000001" customHeight="1" x14ac:dyDescent="0.2">
      <c r="A24" s="50"/>
      <c r="B24" s="19"/>
      <c r="C24" s="133" t="s">
        <v>80</v>
      </c>
      <c r="D24" s="155" t="s">
        <v>59</v>
      </c>
      <c r="E24" s="104"/>
      <c r="F24" s="105"/>
      <c r="G24" s="105"/>
      <c r="H24" s="105"/>
      <c r="I24" s="106"/>
      <c r="J24" s="107"/>
      <c r="K24" s="126"/>
      <c r="L24" s="127"/>
      <c r="M24" s="108">
        <f t="shared" si="0"/>
        <v>0</v>
      </c>
      <c r="N24" s="5"/>
    </row>
    <row r="25" spans="1:14" s="1" customFormat="1" ht="18.600000000000001" customHeight="1" x14ac:dyDescent="0.2">
      <c r="A25" s="50"/>
      <c r="B25" s="19"/>
      <c r="C25" s="133" t="s">
        <v>115</v>
      </c>
      <c r="D25" s="155" t="s">
        <v>15</v>
      </c>
      <c r="E25" s="104"/>
      <c r="F25" s="105"/>
      <c r="G25" s="105"/>
      <c r="H25" s="105"/>
      <c r="I25" s="106"/>
      <c r="J25" s="107"/>
      <c r="K25" s="126"/>
      <c r="L25" s="127"/>
      <c r="M25" s="108">
        <f t="shared" si="0"/>
        <v>0</v>
      </c>
      <c r="N25" s="5"/>
    </row>
    <row r="26" spans="1:14" s="1" customFormat="1" ht="18.600000000000001" customHeight="1" x14ac:dyDescent="0.2">
      <c r="A26" s="50"/>
      <c r="B26" s="19"/>
      <c r="C26" s="133" t="s">
        <v>81</v>
      </c>
      <c r="D26" s="155" t="s">
        <v>15</v>
      </c>
      <c r="E26" s="104"/>
      <c r="F26" s="105"/>
      <c r="G26" s="105"/>
      <c r="H26" s="105"/>
      <c r="I26" s="106"/>
      <c r="J26" s="107"/>
      <c r="K26" s="126"/>
      <c r="L26" s="127"/>
      <c r="M26" s="108">
        <f t="shared" si="0"/>
        <v>0</v>
      </c>
      <c r="N26" s="5"/>
    </row>
    <row r="27" spans="1:14" s="1" customFormat="1" ht="18.600000000000001" customHeight="1" x14ac:dyDescent="0.2">
      <c r="A27" s="50"/>
      <c r="B27" s="83" t="s">
        <v>57</v>
      </c>
      <c r="C27" s="133" t="s">
        <v>82</v>
      </c>
      <c r="D27" s="155" t="s">
        <v>15</v>
      </c>
      <c r="E27" s="104"/>
      <c r="F27" s="105"/>
      <c r="G27" s="105"/>
      <c r="H27" s="105"/>
      <c r="I27" s="106"/>
      <c r="J27" s="107"/>
      <c r="K27" s="126"/>
      <c r="L27" s="127"/>
      <c r="M27" s="108">
        <f t="shared" si="0"/>
        <v>0</v>
      </c>
      <c r="N27" s="5"/>
    </row>
    <row r="28" spans="1:14" s="1" customFormat="1" ht="18.600000000000001" customHeight="1" x14ac:dyDescent="0.2">
      <c r="A28" s="51"/>
      <c r="B28" s="100"/>
      <c r="C28" s="134" t="s">
        <v>116</v>
      </c>
      <c r="D28" s="155" t="s">
        <v>15</v>
      </c>
      <c r="E28" s="109"/>
      <c r="F28" s="110"/>
      <c r="G28" s="110"/>
      <c r="H28" s="110"/>
      <c r="I28" s="111"/>
      <c r="J28" s="112"/>
      <c r="K28" s="128"/>
      <c r="L28" s="127"/>
      <c r="M28" s="113">
        <f>SUM(E28:K28)</f>
        <v>0</v>
      </c>
      <c r="N28" s="5"/>
    </row>
    <row r="29" spans="1:14" s="1" customFormat="1" ht="18.600000000000001" customHeight="1" x14ac:dyDescent="0.2">
      <c r="A29" s="50"/>
      <c r="B29" s="19"/>
      <c r="C29" s="133" t="s">
        <v>83</v>
      </c>
      <c r="D29" s="155" t="s">
        <v>131</v>
      </c>
      <c r="E29" s="104"/>
      <c r="F29" s="105"/>
      <c r="G29" s="105"/>
      <c r="H29" s="105"/>
      <c r="I29" s="106"/>
      <c r="J29" s="107"/>
      <c r="K29" s="126"/>
      <c r="L29" s="127"/>
      <c r="M29" s="108">
        <f t="shared" si="0"/>
        <v>0</v>
      </c>
      <c r="N29" s="5"/>
    </row>
    <row r="30" spans="1:14" s="1" customFormat="1" ht="18.600000000000001" customHeight="1" x14ac:dyDescent="0.2">
      <c r="A30" s="50"/>
      <c r="B30" s="19"/>
      <c r="C30" s="133" t="s">
        <v>84</v>
      </c>
      <c r="D30" s="155" t="s">
        <v>131</v>
      </c>
      <c r="E30" s="104"/>
      <c r="F30" s="105"/>
      <c r="G30" s="105"/>
      <c r="H30" s="105"/>
      <c r="I30" s="106"/>
      <c r="J30" s="107"/>
      <c r="K30" s="126"/>
      <c r="L30" s="127"/>
      <c r="M30" s="108">
        <f t="shared" si="0"/>
        <v>0</v>
      </c>
      <c r="N30" s="5"/>
    </row>
    <row r="31" spans="1:14" s="1" customFormat="1" ht="18.600000000000001" customHeight="1" x14ac:dyDescent="0.2">
      <c r="A31" s="50"/>
      <c r="B31" s="19"/>
      <c r="C31" s="133" t="s">
        <v>85</v>
      </c>
      <c r="D31" s="155" t="s">
        <v>131</v>
      </c>
      <c r="E31" s="104"/>
      <c r="F31" s="105"/>
      <c r="G31" s="105"/>
      <c r="H31" s="105"/>
      <c r="I31" s="106"/>
      <c r="J31" s="107"/>
      <c r="K31" s="126"/>
      <c r="L31" s="127"/>
      <c r="M31" s="108">
        <f t="shared" si="0"/>
        <v>0</v>
      </c>
      <c r="N31" s="5"/>
    </row>
    <row r="32" spans="1:14" s="1" customFormat="1" ht="18.600000000000001" customHeight="1" x14ac:dyDescent="0.2">
      <c r="A32" s="51"/>
      <c r="B32" s="86" t="s">
        <v>60</v>
      </c>
      <c r="C32" s="134" t="s">
        <v>104</v>
      </c>
      <c r="D32" s="155" t="s">
        <v>15</v>
      </c>
      <c r="E32" s="114"/>
      <c r="F32" s="115"/>
      <c r="G32" s="115"/>
      <c r="H32" s="115"/>
      <c r="I32" s="116"/>
      <c r="J32" s="117"/>
      <c r="K32" s="129"/>
      <c r="L32" s="127"/>
      <c r="M32" s="108">
        <f t="shared" si="0"/>
        <v>0</v>
      </c>
      <c r="N32" s="5"/>
    </row>
    <row r="33" spans="1:14" s="1" customFormat="1" ht="18.600000000000001" customHeight="1" x14ac:dyDescent="0.2">
      <c r="A33" s="51"/>
      <c r="B33" s="97"/>
      <c r="C33" s="134" t="s">
        <v>104</v>
      </c>
      <c r="D33" s="155" t="s">
        <v>15</v>
      </c>
      <c r="E33" s="114"/>
      <c r="F33" s="115"/>
      <c r="G33" s="115"/>
      <c r="H33" s="115"/>
      <c r="I33" s="116"/>
      <c r="J33" s="117"/>
      <c r="K33" s="129"/>
      <c r="L33" s="127"/>
      <c r="M33" s="108">
        <f t="shared" si="0"/>
        <v>0</v>
      </c>
      <c r="N33" s="5"/>
    </row>
    <row r="34" spans="1:14" s="1" customFormat="1" ht="18.600000000000001" customHeight="1" thickBot="1" x14ac:dyDescent="0.25">
      <c r="A34" s="50"/>
      <c r="B34" s="98"/>
      <c r="C34" s="135" t="s">
        <v>104</v>
      </c>
      <c r="D34" s="155" t="s">
        <v>15</v>
      </c>
      <c r="E34" s="118"/>
      <c r="F34" s="119"/>
      <c r="G34" s="119"/>
      <c r="H34" s="119"/>
      <c r="I34" s="120"/>
      <c r="J34" s="121"/>
      <c r="K34" s="130"/>
      <c r="L34" s="131"/>
      <c r="M34" s="122">
        <f t="shared" si="0"/>
        <v>0</v>
      </c>
      <c r="N34" s="87"/>
    </row>
    <row r="35" spans="1:14" ht="4.5" customHeight="1" thickTop="1" thickBot="1" x14ac:dyDescent="0.25">
      <c r="A35" s="9"/>
      <c r="B35" s="88"/>
      <c r="C35" s="88"/>
      <c r="D35" s="4"/>
      <c r="E35" s="4"/>
      <c r="F35" s="4"/>
      <c r="G35" s="4"/>
      <c r="H35" s="4"/>
      <c r="I35" s="4"/>
      <c r="J35" s="4"/>
      <c r="K35" s="4"/>
      <c r="L35" s="4"/>
      <c r="M35" s="4"/>
      <c r="N35" s="6"/>
    </row>
    <row r="36" spans="1:14" ht="13.5" thickTop="1" x14ac:dyDescent="0.2">
      <c r="B36" s="2"/>
      <c r="C36" s="2"/>
    </row>
  </sheetData>
  <mergeCells count="8">
    <mergeCell ref="I2:L2"/>
    <mergeCell ref="L6:L7"/>
    <mergeCell ref="A1:L1"/>
    <mergeCell ref="C2:F2"/>
    <mergeCell ref="E5:J5"/>
    <mergeCell ref="B7:C8"/>
    <mergeCell ref="D5:D9"/>
    <mergeCell ref="B5:C6"/>
  </mergeCells>
  <phoneticPr fontId="17" type="noConversion"/>
  <printOptions horizontalCentered="1" verticalCentered="1"/>
  <pageMargins left="0.25" right="0.25" top="0.17" bottom="0.17" header="0.27" footer="0.17"/>
  <pageSetup scale="72" orientation="landscape" r:id="rId1"/>
  <headerFooter alignWithMargins="0">
    <oddHeader>&amp;L&amp;8Oregon Department of Environmental Quality&amp;R&amp;8Material Recovery and Waste Generation</oddHeader>
    <oddFooter>&amp;C&amp;8Page 1_x000D_&amp;1#&amp;"Calibri"&amp;10&amp;K000000 Level 3 -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8"/>
  <sheetViews>
    <sheetView topLeftCell="A2" zoomScaleNormal="100" workbookViewId="0">
      <selection activeCell="E11" sqref="E11"/>
    </sheetView>
  </sheetViews>
  <sheetFormatPr defaultRowHeight="12.75" x14ac:dyDescent="0.2"/>
  <cols>
    <col min="1" max="1" width="1.7109375" customWidth="1"/>
    <col min="2" max="2" width="44.42578125" style="17" customWidth="1"/>
    <col min="3" max="3" width="12.42578125" bestFit="1" customWidth="1"/>
    <col min="4" max="4" width="1.7109375" customWidth="1"/>
    <col min="5" max="5" width="20.7109375" style="32" customWidth="1"/>
    <col min="6" max="6" width="1.7109375" style="32" customWidth="1"/>
    <col min="7" max="8" width="3.140625" style="32" customWidth="1"/>
    <col min="9" max="9" width="21.7109375" style="32" customWidth="1"/>
    <col min="10" max="10" width="3.28515625" style="32" customWidth="1"/>
    <col min="11" max="11" width="21.7109375" style="32" customWidth="1"/>
    <col min="12" max="13" width="3" style="32" customWidth="1"/>
    <col min="14" max="14" width="1.7109375" style="32" customWidth="1"/>
    <col min="15" max="15" width="20.7109375" style="32" customWidth="1"/>
    <col min="16" max="16" width="1.7109375" style="32" customWidth="1"/>
    <col min="17" max="17" width="2.28515625" customWidth="1"/>
    <col min="18" max="18" width="1.5703125" customWidth="1"/>
  </cols>
  <sheetData>
    <row r="1" spans="1:17" ht="24" customHeight="1" thickTop="1" x14ac:dyDescent="0.2">
      <c r="A1" s="208" t="s">
        <v>138</v>
      </c>
      <c r="B1" s="209"/>
      <c r="C1" s="209"/>
      <c r="D1" s="209"/>
      <c r="E1" s="209"/>
      <c r="F1" s="209"/>
      <c r="G1" s="209"/>
      <c r="H1" s="209"/>
      <c r="I1" s="209"/>
      <c r="J1" s="209"/>
      <c r="K1" s="209"/>
      <c r="L1" s="209"/>
      <c r="M1" s="209"/>
      <c r="N1" s="209"/>
      <c r="O1" s="209"/>
      <c r="P1" s="209"/>
      <c r="Q1" s="210"/>
    </row>
    <row r="2" spans="1:17" ht="4.5" customHeight="1" x14ac:dyDescent="0.25">
      <c r="A2" s="55"/>
      <c r="B2" s="56"/>
      <c r="C2" s="57"/>
      <c r="D2" s="57"/>
      <c r="E2" s="57"/>
      <c r="F2" s="57"/>
      <c r="G2" s="57"/>
      <c r="H2" s="57"/>
      <c r="I2" s="57"/>
      <c r="J2" s="57"/>
      <c r="K2" s="57"/>
      <c r="L2" s="57"/>
      <c r="M2" s="57"/>
      <c r="N2" s="57"/>
      <c r="O2" s="57"/>
      <c r="P2" s="57"/>
      <c r="Q2" s="58"/>
    </row>
    <row r="3" spans="1:17" ht="16.5" customHeight="1" x14ac:dyDescent="0.25">
      <c r="A3" s="7"/>
      <c r="B3" s="22" t="s">
        <v>140</v>
      </c>
      <c r="Q3" s="5"/>
    </row>
    <row r="4" spans="1:17" ht="86.25" customHeight="1" thickBot="1" x14ac:dyDescent="0.25">
      <c r="A4" s="7"/>
      <c r="Q4" s="5"/>
    </row>
    <row r="5" spans="1:17" s="17" customFormat="1" ht="7.5" customHeight="1" thickTop="1" x14ac:dyDescent="0.2">
      <c r="A5" s="24"/>
      <c r="B5" s="25"/>
      <c r="C5" s="21"/>
      <c r="D5" s="21"/>
      <c r="E5" s="21"/>
      <c r="F5" s="21"/>
      <c r="G5" s="21"/>
      <c r="H5" s="21"/>
      <c r="I5" s="21"/>
      <c r="J5" s="21"/>
      <c r="K5" s="21"/>
      <c r="L5" s="21"/>
      <c r="M5" s="33"/>
      <c r="N5" s="33"/>
      <c r="O5" s="21"/>
      <c r="P5" s="26"/>
      <c r="Q5" s="27"/>
    </row>
    <row r="6" spans="1:17" s="17" customFormat="1" x14ac:dyDescent="0.2">
      <c r="A6" s="24"/>
      <c r="B6" s="29"/>
      <c r="C6" s="34"/>
      <c r="D6" s="34"/>
      <c r="E6" s="34" t="s">
        <v>45</v>
      </c>
      <c r="F6" s="34"/>
      <c r="G6" s="34"/>
      <c r="H6" s="34"/>
      <c r="I6" s="34" t="s">
        <v>16</v>
      </c>
      <c r="J6" s="34"/>
      <c r="K6" s="34" t="s">
        <v>17</v>
      </c>
      <c r="L6" s="34"/>
      <c r="M6" s="34"/>
      <c r="N6" s="34"/>
      <c r="O6" s="34" t="s">
        <v>46</v>
      </c>
      <c r="P6" s="3"/>
      <c r="Q6" s="27"/>
    </row>
    <row r="7" spans="1:17" s="17" customFormat="1" x14ac:dyDescent="0.2">
      <c r="A7" s="28"/>
      <c r="B7" s="29"/>
      <c r="C7" s="34" t="s">
        <v>18</v>
      </c>
      <c r="D7" s="34"/>
      <c r="E7" s="34" t="s">
        <v>19</v>
      </c>
      <c r="F7" s="34"/>
      <c r="G7" s="34"/>
      <c r="H7" s="34"/>
      <c r="I7" s="34" t="s">
        <v>20</v>
      </c>
      <c r="J7" s="34"/>
      <c r="K7" s="34" t="s">
        <v>21</v>
      </c>
      <c r="L7" s="34"/>
      <c r="M7" s="34"/>
      <c r="N7" s="34"/>
      <c r="O7" s="34" t="s">
        <v>22</v>
      </c>
      <c r="P7" s="3"/>
      <c r="Q7" s="27"/>
    </row>
    <row r="8" spans="1:17" s="17" customFormat="1" x14ac:dyDescent="0.2">
      <c r="A8" s="28"/>
      <c r="B8" s="132" t="s">
        <v>23</v>
      </c>
      <c r="C8" s="34" t="s">
        <v>24</v>
      </c>
      <c r="D8" s="34"/>
      <c r="E8" s="34" t="s">
        <v>25</v>
      </c>
      <c r="F8" s="34"/>
      <c r="G8" s="34"/>
      <c r="H8" s="34"/>
      <c r="I8" s="34" t="s">
        <v>26</v>
      </c>
      <c r="J8" s="34"/>
      <c r="K8" s="34" t="s">
        <v>26</v>
      </c>
      <c r="L8" s="34"/>
      <c r="M8" s="34"/>
      <c r="N8" s="34"/>
      <c r="O8" s="34" t="s">
        <v>27</v>
      </c>
      <c r="P8" s="3"/>
      <c r="Q8" s="27"/>
    </row>
    <row r="9" spans="1:17" s="17" customFormat="1" x14ac:dyDescent="0.2">
      <c r="A9" s="28"/>
      <c r="B9" s="29"/>
      <c r="C9" s="34"/>
      <c r="D9" s="34"/>
      <c r="E9" s="34" t="s">
        <v>28</v>
      </c>
      <c r="F9" s="34"/>
      <c r="G9" s="34"/>
      <c r="H9" s="34"/>
      <c r="I9" s="34" t="s">
        <v>141</v>
      </c>
      <c r="J9" s="34"/>
      <c r="K9" s="34" t="s">
        <v>142</v>
      </c>
      <c r="L9" s="34"/>
      <c r="M9" s="34"/>
      <c r="N9" s="34"/>
      <c r="O9" s="34">
        <v>2024</v>
      </c>
      <c r="P9" s="3"/>
      <c r="Q9" s="27"/>
    </row>
    <row r="10" spans="1:17" s="17" customFormat="1" x14ac:dyDescent="0.2">
      <c r="A10" s="28"/>
      <c r="B10" s="29"/>
      <c r="C10" s="34"/>
      <c r="D10" s="34"/>
      <c r="E10" s="34">
        <v>2024</v>
      </c>
      <c r="F10" s="34"/>
      <c r="G10" s="34"/>
      <c r="H10" s="34"/>
      <c r="I10" s="34"/>
      <c r="J10" s="34"/>
      <c r="K10" s="34"/>
      <c r="L10" s="34"/>
      <c r="M10" s="34"/>
      <c r="N10" s="34"/>
      <c r="O10" s="34" t="s">
        <v>53</v>
      </c>
      <c r="P10" s="3"/>
      <c r="Q10" s="27"/>
    </row>
    <row r="11" spans="1:17" ht="17.100000000000001" customHeight="1" x14ac:dyDescent="0.2">
      <c r="A11" s="7"/>
      <c r="B11" s="154" t="str">
        <f>'Page 1'!C10</f>
        <v>All Commingled Materials (XXX)</v>
      </c>
      <c r="C11" s="153" t="str">
        <f>'Page 1'!D10</f>
        <v xml:space="preserve"> Tons</v>
      </c>
      <c r="D11" s="45"/>
      <c r="E11" s="174">
        <f>'Page 1'!M10</f>
        <v>0</v>
      </c>
      <c r="F11" s="171"/>
      <c r="G11" s="153" t="s">
        <v>64</v>
      </c>
      <c r="H11" s="172" t="s">
        <v>67</v>
      </c>
      <c r="I11" s="170"/>
      <c r="J11" s="153" t="s">
        <v>66</v>
      </c>
      <c r="K11" s="170"/>
      <c r="L11" s="173" t="s">
        <v>68</v>
      </c>
      <c r="M11" s="153" t="s">
        <v>65</v>
      </c>
      <c r="N11" s="153"/>
      <c r="O11" s="174">
        <f>SUM(I11-K11)+E11</f>
        <v>0</v>
      </c>
      <c r="P11" s="31"/>
      <c r="Q11" s="5"/>
    </row>
    <row r="12" spans="1:17" ht="17.100000000000001" customHeight="1" x14ac:dyDescent="0.2">
      <c r="A12" s="7"/>
      <c r="B12" s="154" t="str">
        <f>'Page 1'!C11</f>
        <v>Newspaper / Mags. (FIB NP)</v>
      </c>
      <c r="C12" s="153" t="str">
        <f>'Page 1'!D11</f>
        <v xml:space="preserve"> Tons</v>
      </c>
      <c r="D12" s="45"/>
      <c r="E12" s="174">
        <f>'Page 1'!M11</f>
        <v>0</v>
      </c>
      <c r="F12" s="171"/>
      <c r="G12" s="153" t="s">
        <v>64</v>
      </c>
      <c r="H12" s="172" t="s">
        <v>67</v>
      </c>
      <c r="I12" s="175"/>
      <c r="J12" s="153" t="s">
        <v>66</v>
      </c>
      <c r="K12" s="175"/>
      <c r="L12" s="173" t="s">
        <v>68</v>
      </c>
      <c r="M12" s="153" t="s">
        <v>65</v>
      </c>
      <c r="N12" s="153"/>
      <c r="O12" s="174">
        <f>SUM(I12-K12)+E12</f>
        <v>0</v>
      </c>
      <c r="P12" s="31"/>
      <c r="Q12" s="5"/>
    </row>
    <row r="13" spans="1:17" ht="17.100000000000001" customHeight="1" x14ac:dyDescent="0.2">
      <c r="A13" s="7"/>
      <c r="B13" s="154" t="str">
        <f>'Page 1'!C12</f>
        <v>Mixed Papers Only (FIB MW)</v>
      </c>
      <c r="C13" s="153" t="str">
        <f>'Page 1'!D12</f>
        <v xml:space="preserve"> Tons</v>
      </c>
      <c r="D13" s="45"/>
      <c r="E13" s="174">
        <f>'Page 1'!M12</f>
        <v>0</v>
      </c>
      <c r="F13" s="171"/>
      <c r="G13" s="153" t="s">
        <v>64</v>
      </c>
      <c r="H13" s="172" t="s">
        <v>67</v>
      </c>
      <c r="I13" s="175"/>
      <c r="J13" s="153" t="s">
        <v>66</v>
      </c>
      <c r="K13" s="175"/>
      <c r="L13" s="173" t="s">
        <v>68</v>
      </c>
      <c r="M13" s="153" t="s">
        <v>65</v>
      </c>
      <c r="N13" s="153"/>
      <c r="O13" s="174">
        <f t="shared" ref="O13:O35" si="0">SUM(I13-K13)+E13</f>
        <v>0</v>
      </c>
      <c r="P13" s="31"/>
      <c r="Q13" s="5"/>
    </row>
    <row r="14" spans="1:17" ht="17.100000000000001" customHeight="1" x14ac:dyDescent="0.2">
      <c r="A14" s="7"/>
      <c r="B14" s="154" t="str">
        <f>'Page 1'!C13</f>
        <v>Office Pack / HI Grade (FIB HI)</v>
      </c>
      <c r="C14" s="153" t="str">
        <f>'Page 1'!D13</f>
        <v xml:space="preserve"> Tons</v>
      </c>
      <c r="D14" s="45"/>
      <c r="E14" s="174">
        <f>'Page 1'!M13</f>
        <v>0</v>
      </c>
      <c r="F14" s="171"/>
      <c r="G14" s="153" t="s">
        <v>64</v>
      </c>
      <c r="H14" s="172" t="s">
        <v>67</v>
      </c>
      <c r="I14" s="175"/>
      <c r="J14" s="153" t="s">
        <v>66</v>
      </c>
      <c r="K14" s="175"/>
      <c r="L14" s="173" t="s">
        <v>68</v>
      </c>
      <c r="M14" s="153" t="s">
        <v>65</v>
      </c>
      <c r="N14" s="153"/>
      <c r="O14" s="174">
        <f t="shared" si="0"/>
        <v>0</v>
      </c>
      <c r="P14" s="31"/>
      <c r="Q14" s="5"/>
    </row>
    <row r="15" spans="1:17" ht="17.100000000000001" customHeight="1" x14ac:dyDescent="0.2">
      <c r="A15" s="7"/>
      <c r="B15" s="154" t="str">
        <f>'Page 1'!C14</f>
        <v>Cardboard / Kraft (OCC)</v>
      </c>
      <c r="C15" s="153" t="str">
        <f>'Page 1'!D14</f>
        <v xml:space="preserve"> Tons</v>
      </c>
      <c r="D15" s="45"/>
      <c r="E15" s="174">
        <f>'Page 1'!M14</f>
        <v>0</v>
      </c>
      <c r="F15" s="171"/>
      <c r="G15" s="153" t="s">
        <v>64</v>
      </c>
      <c r="H15" s="172" t="s">
        <v>67</v>
      </c>
      <c r="I15" s="175"/>
      <c r="J15" s="153" t="s">
        <v>66</v>
      </c>
      <c r="K15" s="175"/>
      <c r="L15" s="173" t="s">
        <v>68</v>
      </c>
      <c r="M15" s="153" t="s">
        <v>65</v>
      </c>
      <c r="N15" s="153"/>
      <c r="O15" s="174">
        <f t="shared" si="0"/>
        <v>0</v>
      </c>
      <c r="P15" s="31"/>
      <c r="Q15" s="5"/>
    </row>
    <row r="16" spans="1:17" ht="17.100000000000001" customHeight="1" x14ac:dyDescent="0.2">
      <c r="A16" s="7"/>
      <c r="B16" s="154" t="str">
        <f>'Page 1'!C15</f>
        <v>Film Plastics (PF)</v>
      </c>
      <c r="C16" s="153" t="str">
        <f>'Page 1'!D15</f>
        <v xml:space="preserve"> Tons</v>
      </c>
      <c r="D16" s="45"/>
      <c r="E16" s="174">
        <f>'Page 1'!M15</f>
        <v>0</v>
      </c>
      <c r="F16" s="171"/>
      <c r="G16" s="153" t="s">
        <v>64</v>
      </c>
      <c r="H16" s="172" t="s">
        <v>67</v>
      </c>
      <c r="I16" s="175"/>
      <c r="J16" s="153" t="s">
        <v>66</v>
      </c>
      <c r="K16" s="175"/>
      <c r="L16" s="173" t="s">
        <v>68</v>
      </c>
      <c r="M16" s="153" t="s">
        <v>65</v>
      </c>
      <c r="N16" s="153"/>
      <c r="O16" s="174">
        <f t="shared" si="0"/>
        <v>0</v>
      </c>
      <c r="P16" s="31"/>
      <c r="Q16" s="5"/>
    </row>
    <row r="17" spans="1:17" ht="17.100000000000001" customHeight="1" x14ac:dyDescent="0.2">
      <c r="A17" s="7"/>
      <c r="B17" s="154" t="str">
        <f>'Page 1'!C16</f>
        <v>Plastic Bottles &amp; Containers (RPC)</v>
      </c>
      <c r="C17" s="153" t="str">
        <f>'Page 1'!D16</f>
        <v xml:space="preserve"> Tons</v>
      </c>
      <c r="D17" s="45"/>
      <c r="E17" s="174">
        <f>'Page 1'!M16</f>
        <v>0</v>
      </c>
      <c r="F17" s="171"/>
      <c r="G17" s="153" t="s">
        <v>64</v>
      </c>
      <c r="H17" s="172" t="s">
        <v>67</v>
      </c>
      <c r="I17" s="175"/>
      <c r="J17" s="153" t="s">
        <v>66</v>
      </c>
      <c r="K17" s="175"/>
      <c r="L17" s="173" t="s">
        <v>68</v>
      </c>
      <c r="M17" s="153" t="s">
        <v>65</v>
      </c>
      <c r="N17" s="153"/>
      <c r="O17" s="174">
        <f t="shared" si="0"/>
        <v>0</v>
      </c>
      <c r="P17" s="31"/>
      <c r="Q17" s="5"/>
    </row>
    <row r="18" spans="1:17" ht="17.100000000000001" customHeight="1" x14ac:dyDescent="0.2">
      <c r="A18" s="7"/>
      <c r="B18" s="154" t="str">
        <f>'Page 1'!C17</f>
        <v>Other Plastics (PO)</v>
      </c>
      <c r="C18" s="153" t="str">
        <f>'Page 1'!D17</f>
        <v xml:space="preserve"> Tons</v>
      </c>
      <c r="D18" s="45"/>
      <c r="E18" s="174">
        <f>'Page 1'!M17</f>
        <v>0</v>
      </c>
      <c r="F18" s="171"/>
      <c r="G18" s="153" t="s">
        <v>64</v>
      </c>
      <c r="H18" s="172" t="s">
        <v>67</v>
      </c>
      <c r="I18" s="176"/>
      <c r="J18" s="153" t="s">
        <v>66</v>
      </c>
      <c r="K18" s="176"/>
      <c r="L18" s="173" t="s">
        <v>68</v>
      </c>
      <c r="M18" s="153" t="s">
        <v>65</v>
      </c>
      <c r="N18" s="153"/>
      <c r="O18" s="174">
        <f t="shared" si="0"/>
        <v>0</v>
      </c>
      <c r="P18" s="31"/>
      <c r="Q18" s="5"/>
    </row>
    <row r="19" spans="1:17" ht="17.100000000000001" customHeight="1" x14ac:dyDescent="0.2">
      <c r="A19" s="7"/>
      <c r="B19" s="154" t="str">
        <f>'Page 1'!C18</f>
        <v>Container Glass (GL)</v>
      </c>
      <c r="C19" s="153" t="str">
        <f>'Page 1'!D18</f>
        <v xml:space="preserve"> Tons</v>
      </c>
      <c r="D19" s="45"/>
      <c r="E19" s="174">
        <f>'Page 1'!M18</f>
        <v>0</v>
      </c>
      <c r="F19" s="171"/>
      <c r="G19" s="153" t="s">
        <v>64</v>
      </c>
      <c r="H19" s="172" t="s">
        <v>67</v>
      </c>
      <c r="I19" s="176"/>
      <c r="J19" s="153" t="s">
        <v>66</v>
      </c>
      <c r="K19" s="176"/>
      <c r="L19" s="173" t="s">
        <v>68</v>
      </c>
      <c r="M19" s="153" t="s">
        <v>65</v>
      </c>
      <c r="N19" s="153"/>
      <c r="O19" s="174">
        <f t="shared" si="0"/>
        <v>0</v>
      </c>
      <c r="P19" s="31"/>
      <c r="Q19" s="5"/>
    </row>
    <row r="20" spans="1:17" ht="17.100000000000001" customHeight="1" x14ac:dyDescent="0.2">
      <c r="A20" s="7"/>
      <c r="B20" s="154" t="str">
        <f>'Page 1'!C19</f>
        <v>Aluminum (AL)</v>
      </c>
      <c r="C20" s="153" t="str">
        <f>'Page 1'!D19</f>
        <v xml:space="preserve"> Tons</v>
      </c>
      <c r="D20" s="45"/>
      <c r="E20" s="174">
        <f>'Page 1'!M19</f>
        <v>0</v>
      </c>
      <c r="F20" s="171"/>
      <c r="G20" s="153" t="s">
        <v>64</v>
      </c>
      <c r="H20" s="172" t="s">
        <v>67</v>
      </c>
      <c r="I20" s="175"/>
      <c r="J20" s="153" t="s">
        <v>66</v>
      </c>
      <c r="K20" s="175"/>
      <c r="L20" s="173" t="s">
        <v>68</v>
      </c>
      <c r="M20" s="153" t="s">
        <v>65</v>
      </c>
      <c r="N20" s="153"/>
      <c r="O20" s="174">
        <f t="shared" si="0"/>
        <v>0</v>
      </c>
      <c r="P20" s="31"/>
      <c r="Q20" s="5"/>
    </row>
    <row r="21" spans="1:17" ht="17.100000000000001" customHeight="1" x14ac:dyDescent="0.2">
      <c r="A21" s="7"/>
      <c r="B21" s="154" t="str">
        <f>'Page 1'!C20</f>
        <v>Tinned Cans (TC)</v>
      </c>
      <c r="C21" s="153" t="str">
        <f>'Page 1'!D20</f>
        <v xml:space="preserve"> Tons</v>
      </c>
      <c r="D21" s="45"/>
      <c r="E21" s="174">
        <f>'Page 1'!M20</f>
        <v>0</v>
      </c>
      <c r="F21" s="171"/>
      <c r="G21" s="153" t="s">
        <v>64</v>
      </c>
      <c r="H21" s="172" t="s">
        <v>67</v>
      </c>
      <c r="I21" s="175"/>
      <c r="J21" s="153" t="s">
        <v>66</v>
      </c>
      <c r="K21" s="175"/>
      <c r="L21" s="173" t="s">
        <v>68</v>
      </c>
      <c r="M21" s="153" t="s">
        <v>65</v>
      </c>
      <c r="N21" s="153"/>
      <c r="O21" s="174">
        <f t="shared" si="0"/>
        <v>0</v>
      </c>
      <c r="P21" s="31"/>
      <c r="Q21" s="5"/>
    </row>
    <row r="22" spans="1:17" ht="17.100000000000001" customHeight="1" x14ac:dyDescent="0.2">
      <c r="A22" s="7"/>
      <c r="B22" s="154" t="str">
        <f>'Page 1'!C21</f>
        <v>Scrap Metal (SCM)</v>
      </c>
      <c r="C22" s="153" t="str">
        <f>'Page 1'!D21</f>
        <v xml:space="preserve"> Tons</v>
      </c>
      <c r="D22" s="45"/>
      <c r="E22" s="174">
        <f>'Page 1'!M21</f>
        <v>0</v>
      </c>
      <c r="F22" s="171"/>
      <c r="G22" s="153" t="s">
        <v>64</v>
      </c>
      <c r="H22" s="172" t="s">
        <v>67</v>
      </c>
      <c r="I22" s="175"/>
      <c r="J22" s="153" t="s">
        <v>66</v>
      </c>
      <c r="K22" s="175"/>
      <c r="L22" s="173" t="s">
        <v>68</v>
      </c>
      <c r="M22" s="153" t="s">
        <v>65</v>
      </c>
      <c r="N22" s="153"/>
      <c r="O22" s="174">
        <f t="shared" si="0"/>
        <v>0</v>
      </c>
      <c r="P22" s="31"/>
      <c r="Q22" s="5"/>
    </row>
    <row r="23" spans="1:17" ht="17.100000000000001" customHeight="1" x14ac:dyDescent="0.2">
      <c r="A23" s="7"/>
      <c r="B23" s="154" t="str">
        <f>'Page 1'!C22</f>
        <v>Lead Acid Batteries (LAB)</v>
      </c>
      <c r="C23" s="153" t="str">
        <f>'Page 1'!D22</f>
        <v>Units / Tons</v>
      </c>
      <c r="D23" s="45"/>
      <c r="E23" s="174">
        <f>'Page 1'!M22</f>
        <v>0</v>
      </c>
      <c r="F23" s="171"/>
      <c r="G23" s="153" t="s">
        <v>64</v>
      </c>
      <c r="H23" s="172" t="s">
        <v>67</v>
      </c>
      <c r="I23" s="175"/>
      <c r="J23" s="153" t="s">
        <v>66</v>
      </c>
      <c r="K23" s="175"/>
      <c r="L23" s="173" t="s">
        <v>68</v>
      </c>
      <c r="M23" s="153" t="s">
        <v>65</v>
      </c>
      <c r="N23" s="153"/>
      <c r="O23" s="174">
        <f t="shared" si="0"/>
        <v>0</v>
      </c>
      <c r="P23" s="31"/>
      <c r="Q23" s="5"/>
    </row>
    <row r="24" spans="1:17" ht="17.100000000000001" customHeight="1" x14ac:dyDescent="0.2">
      <c r="A24" s="7"/>
      <c r="B24" s="154" t="str">
        <f>'Page 1'!C23</f>
        <v>Tires (TIR)</v>
      </c>
      <c r="C24" s="153" t="str">
        <f>'Page 1'!D23</f>
        <v>Units / Tons</v>
      </c>
      <c r="D24" s="45"/>
      <c r="E24" s="174">
        <f>'Page 1'!M23</f>
        <v>0</v>
      </c>
      <c r="F24" s="171"/>
      <c r="G24" s="153" t="s">
        <v>64</v>
      </c>
      <c r="H24" s="172" t="s">
        <v>67</v>
      </c>
      <c r="I24" s="175"/>
      <c r="J24" s="153" t="s">
        <v>66</v>
      </c>
      <c r="K24" s="175"/>
      <c r="L24" s="173" t="s">
        <v>68</v>
      </c>
      <c r="M24" s="153" t="s">
        <v>65</v>
      </c>
      <c r="N24" s="153"/>
      <c r="O24" s="174">
        <f t="shared" si="0"/>
        <v>0</v>
      </c>
      <c r="P24" s="31"/>
      <c r="Q24" s="5"/>
    </row>
    <row r="25" spans="1:17" ht="17.100000000000001" customHeight="1" x14ac:dyDescent="0.2">
      <c r="A25" s="7"/>
      <c r="B25" s="154" t="str">
        <f>'Page 1'!C24</f>
        <v>Used Motor Oil (OIL)</v>
      </c>
      <c r="C25" s="153" t="str">
        <f>'Page 1'!D24</f>
        <v>Gallons / Tons</v>
      </c>
      <c r="D25" s="45"/>
      <c r="E25" s="174">
        <f>'Page 1'!M24</f>
        <v>0</v>
      </c>
      <c r="F25" s="171"/>
      <c r="G25" s="153" t="s">
        <v>64</v>
      </c>
      <c r="H25" s="172" t="s">
        <v>67</v>
      </c>
      <c r="I25" s="175"/>
      <c r="J25" s="153" t="s">
        <v>66</v>
      </c>
      <c r="K25" s="175"/>
      <c r="L25" s="173" t="s">
        <v>68</v>
      </c>
      <c r="M25" s="153" t="s">
        <v>65</v>
      </c>
      <c r="N25" s="153"/>
      <c r="O25" s="174">
        <f t="shared" si="0"/>
        <v>0</v>
      </c>
      <c r="P25" s="31"/>
      <c r="Q25" s="5"/>
    </row>
    <row r="26" spans="1:17" ht="17.100000000000001" customHeight="1" x14ac:dyDescent="0.2">
      <c r="A26" s="7"/>
      <c r="B26" s="154" t="str">
        <f>'Page 1'!C25</f>
        <v>Electronics (EL)</v>
      </c>
      <c r="C26" s="153" t="str">
        <f>'Page 1'!D25</f>
        <v xml:space="preserve"> Tons</v>
      </c>
      <c r="D26" s="45"/>
      <c r="E26" s="174">
        <f>'Page 1'!M25</f>
        <v>0</v>
      </c>
      <c r="F26" s="171"/>
      <c r="G26" s="153" t="s">
        <v>64</v>
      </c>
      <c r="H26" s="172" t="s">
        <v>67</v>
      </c>
      <c r="I26" s="175"/>
      <c r="J26" s="153" t="s">
        <v>66</v>
      </c>
      <c r="K26" s="175"/>
      <c r="L26" s="173" t="s">
        <v>68</v>
      </c>
      <c r="M26" s="153" t="s">
        <v>65</v>
      </c>
      <c r="N26" s="153"/>
      <c r="O26" s="174">
        <f t="shared" si="0"/>
        <v>0</v>
      </c>
      <c r="P26" s="31"/>
      <c r="Q26" s="5"/>
    </row>
    <row r="27" spans="1:17" ht="17.100000000000001" customHeight="1" x14ac:dyDescent="0.2">
      <c r="A27" s="7"/>
      <c r="B27" s="154" t="str">
        <f>'Page 1'!C26</f>
        <v>Asphalt Roofing (RF)</v>
      </c>
      <c r="C27" s="153" t="str">
        <f>'Page 1'!D26</f>
        <v xml:space="preserve"> Tons</v>
      </c>
      <c r="D27" s="45"/>
      <c r="E27" s="174">
        <f>'Page 1'!M26</f>
        <v>0</v>
      </c>
      <c r="F27" s="171"/>
      <c r="G27" s="153" t="s">
        <v>64</v>
      </c>
      <c r="H27" s="172" t="s">
        <v>67</v>
      </c>
      <c r="I27" s="175"/>
      <c r="J27" s="153" t="s">
        <v>66</v>
      </c>
      <c r="K27" s="175"/>
      <c r="L27" s="173" t="s">
        <v>68</v>
      </c>
      <c r="M27" s="153" t="s">
        <v>65</v>
      </c>
      <c r="N27" s="153"/>
      <c r="O27" s="174">
        <f t="shared" si="0"/>
        <v>0</v>
      </c>
      <c r="P27" s="31"/>
      <c r="Q27" s="5"/>
    </row>
    <row r="28" spans="1:17" ht="17.100000000000001" customHeight="1" x14ac:dyDescent="0.2">
      <c r="A28" s="7"/>
      <c r="B28" s="154" t="str">
        <f>'Page 1'!C27</f>
        <v>Food Waste (FW)</v>
      </c>
      <c r="C28" s="153" t="str">
        <f>'Page 1'!D27</f>
        <v xml:space="preserve"> Tons</v>
      </c>
      <c r="D28" s="45"/>
      <c r="E28" s="174">
        <f>'Page 1'!M27</f>
        <v>0</v>
      </c>
      <c r="F28" s="171"/>
      <c r="G28" s="153" t="s">
        <v>64</v>
      </c>
      <c r="H28" s="172" t="s">
        <v>67</v>
      </c>
      <c r="I28" s="175">
        <v>0</v>
      </c>
      <c r="J28" s="153" t="s">
        <v>66</v>
      </c>
      <c r="K28" s="175">
        <v>0</v>
      </c>
      <c r="L28" s="173" t="s">
        <v>68</v>
      </c>
      <c r="M28" s="153" t="s">
        <v>65</v>
      </c>
      <c r="N28" s="153"/>
      <c r="O28" s="174">
        <f t="shared" si="0"/>
        <v>0</v>
      </c>
      <c r="P28" s="31"/>
      <c r="Q28" s="5"/>
    </row>
    <row r="29" spans="1:17" ht="17.100000000000001" customHeight="1" x14ac:dyDescent="0.2">
      <c r="A29" s="7"/>
      <c r="B29" s="154" t="str">
        <f>'Page 1'!C28</f>
        <v>Food Waste / Yard Debris Mix</v>
      </c>
      <c r="C29" s="153" t="str">
        <f>'Page 1'!D28</f>
        <v xml:space="preserve"> Tons</v>
      </c>
      <c r="D29" s="45"/>
      <c r="E29" s="174">
        <f>'Page 1'!M28</f>
        <v>0</v>
      </c>
      <c r="F29" s="171"/>
      <c r="G29" s="153" t="s">
        <v>64</v>
      </c>
      <c r="H29" s="172" t="s">
        <v>67</v>
      </c>
      <c r="I29" s="175">
        <v>0</v>
      </c>
      <c r="J29" s="153" t="s">
        <v>66</v>
      </c>
      <c r="K29" s="175">
        <v>0</v>
      </c>
      <c r="L29" s="173" t="s">
        <v>68</v>
      </c>
      <c r="M29" s="153" t="s">
        <v>65</v>
      </c>
      <c r="N29" s="153"/>
      <c r="O29" s="174">
        <f>SUM(I29-K29)+E29</f>
        <v>0</v>
      </c>
      <c r="P29" s="31"/>
      <c r="Q29" s="5"/>
    </row>
    <row r="30" spans="1:17" ht="17.100000000000001" customHeight="1" x14ac:dyDescent="0.2">
      <c r="A30" s="7"/>
      <c r="B30" s="154" t="str">
        <f>'Page 1'!C29</f>
        <v>Wood / Lumber (WW)</v>
      </c>
      <c r="C30" s="153" t="str">
        <f>'Page 1'!D29</f>
        <v>Tons / CuYd</v>
      </c>
      <c r="D30" s="45"/>
      <c r="E30" s="174">
        <f>'Page 1'!M29</f>
        <v>0</v>
      </c>
      <c r="F30" s="171"/>
      <c r="G30" s="153" t="s">
        <v>64</v>
      </c>
      <c r="H30" s="172" t="s">
        <v>67</v>
      </c>
      <c r="I30" s="175">
        <v>0</v>
      </c>
      <c r="J30" s="153" t="s">
        <v>66</v>
      </c>
      <c r="K30" s="175">
        <v>0</v>
      </c>
      <c r="L30" s="173" t="s">
        <v>68</v>
      </c>
      <c r="M30" s="153" t="s">
        <v>65</v>
      </c>
      <c r="N30" s="153"/>
      <c r="O30" s="174">
        <f t="shared" si="0"/>
        <v>0</v>
      </c>
      <c r="P30" s="31"/>
      <c r="Q30" s="5"/>
    </row>
    <row r="31" spans="1:17" ht="17.100000000000001" customHeight="1" x14ac:dyDescent="0.2">
      <c r="A31" s="7"/>
      <c r="B31" s="154" t="str">
        <f>'Page 1'!C30</f>
        <v>Compacted Yard Debris (YD)</v>
      </c>
      <c r="C31" s="153" t="str">
        <f>'Page 1'!D30</f>
        <v>Tons / CuYd</v>
      </c>
      <c r="D31" s="45"/>
      <c r="E31" s="174">
        <f>'Page 1'!M30</f>
        <v>0</v>
      </c>
      <c r="F31" s="171"/>
      <c r="G31" s="153" t="s">
        <v>64</v>
      </c>
      <c r="H31" s="172" t="s">
        <v>67</v>
      </c>
      <c r="I31" s="175">
        <v>0</v>
      </c>
      <c r="J31" s="153" t="s">
        <v>66</v>
      </c>
      <c r="K31" s="175">
        <v>0</v>
      </c>
      <c r="L31" s="173" t="s">
        <v>68</v>
      </c>
      <c r="M31" s="153" t="s">
        <v>65</v>
      </c>
      <c r="N31" s="153"/>
      <c r="O31" s="174">
        <f t="shared" si="0"/>
        <v>0</v>
      </c>
      <c r="P31" s="31"/>
      <c r="Q31" s="5"/>
    </row>
    <row r="32" spans="1:17" ht="17.100000000000001" customHeight="1" x14ac:dyDescent="0.2">
      <c r="A32" s="7"/>
      <c r="B32" s="154" t="str">
        <f>'Page 1'!C31</f>
        <v>Uncompacted Yard Debris (YD)</v>
      </c>
      <c r="C32" s="153" t="str">
        <f>'Page 1'!D31</f>
        <v>Tons / CuYd</v>
      </c>
      <c r="D32" s="45"/>
      <c r="E32" s="174">
        <f>'Page 1'!M31</f>
        <v>0</v>
      </c>
      <c r="F32" s="171"/>
      <c r="G32" s="153" t="s">
        <v>64</v>
      </c>
      <c r="H32" s="172" t="s">
        <v>67</v>
      </c>
      <c r="I32" s="175">
        <v>0</v>
      </c>
      <c r="J32" s="153" t="s">
        <v>66</v>
      </c>
      <c r="K32" s="175">
        <v>0</v>
      </c>
      <c r="L32" s="173" t="s">
        <v>68</v>
      </c>
      <c r="M32" s="153" t="s">
        <v>65</v>
      </c>
      <c r="N32" s="153"/>
      <c r="O32" s="174">
        <f t="shared" si="0"/>
        <v>0</v>
      </c>
      <c r="P32" s="31"/>
      <c r="Q32" s="5"/>
    </row>
    <row r="33" spans="1:17" ht="17.100000000000001" customHeight="1" x14ac:dyDescent="0.2">
      <c r="A33" s="7"/>
      <c r="B33" s="154" t="str">
        <f>'Page 1'!C32</f>
        <v>Other______________</v>
      </c>
      <c r="C33" s="153" t="str">
        <f>'Page 1'!D32</f>
        <v xml:space="preserve"> Tons</v>
      </c>
      <c r="D33" s="45"/>
      <c r="E33" s="174">
        <f>'Page 1'!M32</f>
        <v>0</v>
      </c>
      <c r="F33" s="171"/>
      <c r="G33" s="153" t="s">
        <v>64</v>
      </c>
      <c r="H33" s="172" t="s">
        <v>67</v>
      </c>
      <c r="I33" s="175"/>
      <c r="J33" s="153" t="s">
        <v>66</v>
      </c>
      <c r="K33" s="175"/>
      <c r="L33" s="173" t="s">
        <v>68</v>
      </c>
      <c r="M33" s="153" t="s">
        <v>65</v>
      </c>
      <c r="N33" s="153"/>
      <c r="O33" s="174">
        <f t="shared" si="0"/>
        <v>0</v>
      </c>
      <c r="P33" s="31"/>
      <c r="Q33" s="5"/>
    </row>
    <row r="34" spans="1:17" ht="17.100000000000001" customHeight="1" x14ac:dyDescent="0.2">
      <c r="A34" s="7"/>
      <c r="B34" s="154" t="str">
        <f>'Page 1'!C33</f>
        <v>Other______________</v>
      </c>
      <c r="C34" s="153" t="str">
        <f>'Page 1'!D33</f>
        <v xml:space="preserve"> Tons</v>
      </c>
      <c r="D34" s="45"/>
      <c r="E34" s="174">
        <f>'Page 1'!M33</f>
        <v>0</v>
      </c>
      <c r="F34" s="171"/>
      <c r="G34" s="153" t="s">
        <v>64</v>
      </c>
      <c r="H34" s="172" t="s">
        <v>67</v>
      </c>
      <c r="I34" s="175"/>
      <c r="J34" s="153" t="s">
        <v>66</v>
      </c>
      <c r="K34" s="175"/>
      <c r="L34" s="173" t="s">
        <v>68</v>
      </c>
      <c r="M34" s="153" t="s">
        <v>65</v>
      </c>
      <c r="N34" s="153"/>
      <c r="O34" s="174">
        <f t="shared" si="0"/>
        <v>0</v>
      </c>
      <c r="P34" s="31"/>
      <c r="Q34" s="5"/>
    </row>
    <row r="35" spans="1:17" ht="17.100000000000001" customHeight="1" x14ac:dyDescent="0.2">
      <c r="A35" s="7"/>
      <c r="B35" s="154" t="str">
        <f>'Page 1'!C34</f>
        <v>Other______________</v>
      </c>
      <c r="C35" s="153" t="str">
        <f>'Page 1'!D34</f>
        <v xml:space="preserve"> Tons</v>
      </c>
      <c r="D35" s="45"/>
      <c r="E35" s="174">
        <f>'Page 1'!M34</f>
        <v>0</v>
      </c>
      <c r="F35" s="171"/>
      <c r="G35" s="153" t="s">
        <v>64</v>
      </c>
      <c r="H35" s="172" t="s">
        <v>67</v>
      </c>
      <c r="I35" s="175"/>
      <c r="J35" s="153" t="s">
        <v>66</v>
      </c>
      <c r="K35" s="175"/>
      <c r="L35" s="173" t="s">
        <v>68</v>
      </c>
      <c r="M35" s="153" t="s">
        <v>65</v>
      </c>
      <c r="N35" s="153"/>
      <c r="O35" s="174">
        <f t="shared" si="0"/>
        <v>0</v>
      </c>
      <c r="P35" s="31"/>
      <c r="Q35" s="5"/>
    </row>
    <row r="36" spans="1:17" ht="6" customHeight="1" thickBot="1" x14ac:dyDescent="0.25">
      <c r="A36" s="7"/>
      <c r="B36" s="91"/>
      <c r="C36" s="92"/>
      <c r="D36" s="92"/>
      <c r="E36" s="89"/>
      <c r="F36" s="89"/>
      <c r="G36" s="35"/>
      <c r="H36" s="35"/>
      <c r="I36" s="89"/>
      <c r="J36" s="35"/>
      <c r="K36" s="89"/>
      <c r="L36" s="89"/>
      <c r="M36" s="35"/>
      <c r="N36" s="35"/>
      <c r="O36" s="89"/>
      <c r="P36" s="90"/>
      <c r="Q36" s="5"/>
    </row>
    <row r="37" spans="1:17" ht="14.25" thickTop="1" thickBot="1" x14ac:dyDescent="0.25">
      <c r="A37" s="9"/>
      <c r="B37" s="30"/>
      <c r="C37" s="4"/>
      <c r="D37" s="4"/>
      <c r="E37" s="36"/>
      <c r="F37" s="36"/>
      <c r="G37" s="36"/>
      <c r="H37" s="36"/>
      <c r="I37" s="36"/>
      <c r="J37" s="36"/>
      <c r="K37" s="36"/>
      <c r="L37" s="36"/>
      <c r="M37" s="36"/>
      <c r="N37" s="36"/>
      <c r="O37" s="36"/>
      <c r="P37" s="36"/>
      <c r="Q37" s="6"/>
    </row>
    <row r="38" spans="1:17" ht="13.5" thickTop="1" x14ac:dyDescent="0.2"/>
  </sheetData>
  <mergeCells count="1">
    <mergeCell ref="A1:Q1"/>
  </mergeCells>
  <phoneticPr fontId="17" type="noConversion"/>
  <printOptions horizontalCentered="1" verticalCentered="1"/>
  <pageMargins left="0.25" right="0.25" top="0.5" bottom="0.5" header="0.25" footer="0.25"/>
  <pageSetup scale="88" firstPageNumber="2" orientation="landscape" useFirstPageNumber="1" r:id="rId1"/>
  <headerFooter alignWithMargins="0">
    <oddHeader>&amp;L&amp;8Oregon Department of Environmental Quality&amp;R&amp;8Material Recovery and Waste Generation</oddHeader>
    <oddFooter>&amp;C&amp;8Page 2_x000D_&amp;1#&amp;"Calibri"&amp;10&amp;K000000 Level 3 - Restricted</oddFooter>
  </headerFooter>
  <ignoredErrors>
    <ignoredError sqref="E1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4"/>
  <sheetViews>
    <sheetView workbookViewId="0">
      <selection activeCell="D13" sqref="D13"/>
    </sheetView>
  </sheetViews>
  <sheetFormatPr defaultRowHeight="12.75" x14ac:dyDescent="0.2"/>
  <cols>
    <col min="1" max="1" width="1.7109375" customWidth="1"/>
    <col min="2" max="2" width="21" style="17" customWidth="1"/>
    <col min="3" max="3" width="2.7109375" style="32" customWidth="1"/>
    <col min="4" max="4" width="18.140625" customWidth="1"/>
    <col min="6" max="6" width="31.140625" customWidth="1"/>
    <col min="7" max="7" width="30.5703125" customWidth="1"/>
    <col min="8" max="8" width="33.28515625" customWidth="1"/>
    <col min="9" max="9" width="15" customWidth="1"/>
    <col min="10" max="10" width="1.28515625" customWidth="1"/>
  </cols>
  <sheetData>
    <row r="1" spans="1:10" ht="21" customHeight="1" thickTop="1" x14ac:dyDescent="0.35">
      <c r="A1" s="194" t="s">
        <v>138</v>
      </c>
      <c r="B1" s="195"/>
      <c r="C1" s="195"/>
      <c r="D1" s="195"/>
      <c r="E1" s="195"/>
      <c r="F1" s="195"/>
      <c r="G1" s="195"/>
      <c r="H1" s="195"/>
      <c r="I1" s="195"/>
      <c r="J1" s="214"/>
    </row>
    <row r="2" spans="1:10" ht="9.75" customHeight="1" x14ac:dyDescent="0.2">
      <c r="A2" s="7"/>
      <c r="J2" s="5"/>
    </row>
    <row r="3" spans="1:10" ht="15.75" x14ac:dyDescent="0.25">
      <c r="A3" s="7"/>
      <c r="B3" s="54" t="s">
        <v>63</v>
      </c>
      <c r="C3" s="215"/>
      <c r="D3" s="215"/>
      <c r="E3" s="215"/>
      <c r="F3" s="215"/>
      <c r="G3" s="215"/>
      <c r="H3" s="215"/>
      <c r="I3" s="215"/>
      <c r="J3" s="5"/>
    </row>
    <row r="4" spans="1:10" ht="15.75" x14ac:dyDescent="0.25">
      <c r="A4" s="7"/>
      <c r="B4" s="54" t="s">
        <v>143</v>
      </c>
      <c r="F4" s="16"/>
      <c r="G4" s="16"/>
      <c r="J4" s="5"/>
    </row>
    <row r="5" spans="1:10" ht="102.75" customHeight="1" x14ac:dyDescent="0.2">
      <c r="A5" s="7"/>
      <c r="F5" s="16"/>
      <c r="G5" s="16"/>
      <c r="J5" s="5"/>
    </row>
    <row r="6" spans="1:10" ht="4.5" customHeight="1" thickBot="1" x14ac:dyDescent="0.25">
      <c r="A6" s="7"/>
      <c r="F6" s="68"/>
      <c r="G6" s="68"/>
      <c r="H6" s="68"/>
      <c r="J6" s="5"/>
    </row>
    <row r="7" spans="1:10" s="17" customFormat="1" ht="12" customHeight="1" thickTop="1" x14ac:dyDescent="0.2">
      <c r="A7" s="28"/>
      <c r="B7" s="38"/>
      <c r="C7" s="76" t="s">
        <v>30</v>
      </c>
      <c r="D7" s="73"/>
      <c r="E7" s="37"/>
      <c r="F7" s="10"/>
      <c r="G7" s="10"/>
      <c r="H7" s="10"/>
      <c r="I7" s="161" t="s">
        <v>126</v>
      </c>
      <c r="J7" s="5"/>
    </row>
    <row r="8" spans="1:10" s="17" customFormat="1" ht="12" customHeight="1" x14ac:dyDescent="0.2">
      <c r="A8" s="28"/>
      <c r="B8" s="39"/>
      <c r="C8" s="77" t="s">
        <v>31</v>
      </c>
      <c r="D8" s="74"/>
      <c r="E8" s="75" t="s">
        <v>18</v>
      </c>
      <c r="F8" s="10"/>
      <c r="G8" s="138"/>
      <c r="H8" s="10"/>
      <c r="I8" s="162" t="s">
        <v>124</v>
      </c>
      <c r="J8" s="5"/>
    </row>
    <row r="9" spans="1:10" s="17" customFormat="1" ht="12" customHeight="1" x14ac:dyDescent="0.2">
      <c r="A9" s="28"/>
      <c r="B9" s="72" t="s">
        <v>23</v>
      </c>
      <c r="C9" s="77" t="s">
        <v>32</v>
      </c>
      <c r="D9" s="74"/>
      <c r="E9" s="75" t="s">
        <v>24</v>
      </c>
      <c r="F9" s="137" t="s">
        <v>128</v>
      </c>
      <c r="G9" s="138" t="s">
        <v>125</v>
      </c>
      <c r="H9" s="75" t="s">
        <v>33</v>
      </c>
      <c r="I9" s="162" t="s">
        <v>50</v>
      </c>
      <c r="J9" s="5"/>
    </row>
    <row r="10" spans="1:10" s="17" customFormat="1" ht="15" customHeight="1" thickBot="1" x14ac:dyDescent="0.25">
      <c r="A10" s="28"/>
      <c r="B10" s="166"/>
      <c r="C10" s="167" t="s">
        <v>48</v>
      </c>
      <c r="D10" s="168"/>
      <c r="E10" s="169"/>
      <c r="F10" s="142" t="s">
        <v>129</v>
      </c>
      <c r="G10" s="143" t="s">
        <v>127</v>
      </c>
      <c r="H10" s="79" t="s">
        <v>34</v>
      </c>
      <c r="I10" s="163" t="s">
        <v>49</v>
      </c>
      <c r="J10" s="5"/>
    </row>
    <row r="11" spans="1:10" ht="17.45" customHeight="1" thickTop="1" x14ac:dyDescent="0.2">
      <c r="A11" s="7"/>
      <c r="B11" s="218" t="str">
        <f>'Page 1'!C10</f>
        <v>All Commingled Materials (XXX)</v>
      </c>
      <c r="C11" s="40" t="s">
        <v>35</v>
      </c>
      <c r="D11" s="124"/>
      <c r="E11" s="157" t="s">
        <v>29</v>
      </c>
      <c r="F11" s="177"/>
      <c r="G11" s="177"/>
      <c r="H11" s="177"/>
      <c r="I11" s="63"/>
      <c r="J11" s="5"/>
    </row>
    <row r="12" spans="1:10" ht="17.45" customHeight="1" x14ac:dyDescent="0.2">
      <c r="A12" s="7"/>
      <c r="B12" s="212" t="s">
        <v>105</v>
      </c>
      <c r="C12" s="181" t="s">
        <v>36</v>
      </c>
      <c r="D12" s="180"/>
      <c r="E12" s="157" t="s">
        <v>29</v>
      </c>
      <c r="F12" s="177"/>
      <c r="G12" s="177"/>
      <c r="H12" s="177"/>
      <c r="I12" s="63"/>
      <c r="J12" s="5"/>
    </row>
    <row r="13" spans="1:10" ht="17.45" customHeight="1" thickBot="1" x14ac:dyDescent="0.25">
      <c r="A13" s="7"/>
      <c r="B13" s="213"/>
      <c r="C13" s="41" t="s">
        <v>135</v>
      </c>
      <c r="D13" s="125"/>
      <c r="E13" s="157" t="s">
        <v>29</v>
      </c>
      <c r="F13" s="177"/>
      <c r="G13" s="177"/>
      <c r="H13" s="177"/>
      <c r="I13" s="63"/>
      <c r="J13" s="5"/>
    </row>
    <row r="14" spans="1:10" ht="17.45" customHeight="1" thickBot="1" x14ac:dyDescent="0.25">
      <c r="A14" s="7"/>
      <c r="B14" s="178" t="s">
        <v>136</v>
      </c>
      <c r="C14" s="42"/>
      <c r="D14" s="183">
        <f>SUM(D11:D13)</f>
        <v>0</v>
      </c>
      <c r="E14" s="158"/>
      <c r="F14" s="184">
        <f>D14-'Page 2'!$O$11</f>
        <v>0</v>
      </c>
      <c r="G14" s="216" t="s">
        <v>133</v>
      </c>
      <c r="H14" s="217"/>
      <c r="I14" s="63"/>
      <c r="J14" s="5"/>
    </row>
    <row r="15" spans="1:10" ht="17.45" customHeight="1" thickTop="1" x14ac:dyDescent="0.2">
      <c r="A15" s="7"/>
      <c r="B15" s="211" t="str">
        <f>'Page 1'!C11</f>
        <v>Newspaper / Mags. (FIB NP)</v>
      </c>
      <c r="C15" s="43" t="s">
        <v>35</v>
      </c>
      <c r="D15" s="124"/>
      <c r="E15" s="157" t="s">
        <v>29</v>
      </c>
      <c r="F15" s="177"/>
      <c r="G15" s="177"/>
      <c r="H15" s="177"/>
      <c r="I15" s="62"/>
      <c r="J15" s="5"/>
    </row>
    <row r="16" spans="1:10" ht="17.45" customHeight="1" x14ac:dyDescent="0.2">
      <c r="A16" s="7"/>
      <c r="B16" s="212" t="s">
        <v>106</v>
      </c>
      <c r="C16" s="182" t="s">
        <v>36</v>
      </c>
      <c r="D16" s="180"/>
      <c r="E16" s="157" t="s">
        <v>29</v>
      </c>
      <c r="F16" s="177"/>
      <c r="G16" s="177"/>
      <c r="H16" s="177"/>
      <c r="I16" s="62"/>
      <c r="J16" s="5"/>
    </row>
    <row r="17" spans="1:10" ht="17.45" customHeight="1" thickBot="1" x14ac:dyDescent="0.25">
      <c r="A17" s="7"/>
      <c r="B17" s="213"/>
      <c r="C17" s="41" t="s">
        <v>135</v>
      </c>
      <c r="D17" s="125"/>
      <c r="E17" s="157" t="s">
        <v>29</v>
      </c>
      <c r="F17" s="177"/>
      <c r="G17" s="177"/>
      <c r="H17" s="177"/>
      <c r="I17" s="63"/>
      <c r="J17" s="5"/>
    </row>
    <row r="18" spans="1:10" ht="17.45" customHeight="1" thickBot="1" x14ac:dyDescent="0.25">
      <c r="A18" s="7"/>
      <c r="B18" s="156" t="s">
        <v>136</v>
      </c>
      <c r="C18" s="44"/>
      <c r="D18" s="183">
        <f>SUM(D15:D17)</f>
        <v>0</v>
      </c>
      <c r="E18" s="158"/>
      <c r="F18" s="184">
        <f>D18-'Page 2'!$O$12</f>
        <v>0</v>
      </c>
      <c r="G18" s="216" t="s">
        <v>133</v>
      </c>
      <c r="H18" s="217"/>
      <c r="I18" s="62"/>
      <c r="J18" s="5"/>
    </row>
    <row r="19" spans="1:10" ht="17.45" customHeight="1" thickTop="1" x14ac:dyDescent="0.2">
      <c r="A19" s="7"/>
      <c r="B19" s="211" t="str">
        <f>'Page 1'!C12</f>
        <v>Mixed Papers Only (FIB MW)</v>
      </c>
      <c r="C19" s="40" t="s">
        <v>35</v>
      </c>
      <c r="D19" s="124"/>
      <c r="E19" s="157" t="s">
        <v>29</v>
      </c>
      <c r="F19" s="177"/>
      <c r="G19" s="177"/>
      <c r="H19" s="177"/>
      <c r="I19" s="93"/>
      <c r="J19" s="5"/>
    </row>
    <row r="20" spans="1:10" ht="17.45" customHeight="1" x14ac:dyDescent="0.2">
      <c r="A20" s="7"/>
      <c r="B20" s="212" t="s">
        <v>112</v>
      </c>
      <c r="C20" s="45" t="s">
        <v>36</v>
      </c>
      <c r="D20" s="180"/>
      <c r="E20" s="157" t="s">
        <v>29</v>
      </c>
      <c r="F20" s="177"/>
      <c r="G20" s="177"/>
      <c r="H20" s="177"/>
      <c r="I20" s="62"/>
      <c r="J20" s="5"/>
    </row>
    <row r="21" spans="1:10" ht="17.45" customHeight="1" thickBot="1" x14ac:dyDescent="0.25">
      <c r="A21" s="7"/>
      <c r="B21" s="213"/>
      <c r="C21" s="41" t="s">
        <v>135</v>
      </c>
      <c r="D21" s="125"/>
      <c r="E21" s="157" t="s">
        <v>29</v>
      </c>
      <c r="F21" s="177"/>
      <c r="G21" s="177"/>
      <c r="H21" s="177"/>
      <c r="I21" s="63"/>
      <c r="J21" s="5"/>
    </row>
    <row r="22" spans="1:10" ht="17.45" customHeight="1" thickBot="1" x14ac:dyDescent="0.25">
      <c r="A22" s="7"/>
      <c r="B22" s="156" t="s">
        <v>136</v>
      </c>
      <c r="C22" s="42"/>
      <c r="D22" s="183">
        <f>SUM(D19:D21)</f>
        <v>0</v>
      </c>
      <c r="E22" s="158"/>
      <c r="F22" s="184">
        <f>D22-'Page 2'!$O$13</f>
        <v>0</v>
      </c>
      <c r="G22" s="216" t="s">
        <v>133</v>
      </c>
      <c r="H22" s="217"/>
      <c r="I22" s="62"/>
      <c r="J22" s="5"/>
    </row>
    <row r="23" spans="1:10" ht="17.45" customHeight="1" thickTop="1" x14ac:dyDescent="0.2">
      <c r="A23" s="7"/>
      <c r="B23" s="211" t="str">
        <f>'Page 1'!C13</f>
        <v>Office Pack / HI Grade (FIB HI)</v>
      </c>
      <c r="C23" s="43" t="s">
        <v>35</v>
      </c>
      <c r="D23" s="124"/>
      <c r="E23" s="157" t="s">
        <v>29</v>
      </c>
      <c r="F23" s="177"/>
      <c r="G23" s="177"/>
      <c r="H23" s="177"/>
      <c r="I23" s="93"/>
      <c r="J23" s="5"/>
    </row>
    <row r="24" spans="1:10" ht="17.45" customHeight="1" x14ac:dyDescent="0.2">
      <c r="A24" s="7"/>
      <c r="B24" s="212" t="s">
        <v>107</v>
      </c>
      <c r="C24" s="182" t="s">
        <v>36</v>
      </c>
      <c r="D24" s="180"/>
      <c r="E24" s="157" t="s">
        <v>29</v>
      </c>
      <c r="F24" s="177"/>
      <c r="G24" s="177"/>
      <c r="H24" s="177"/>
      <c r="I24" s="62"/>
      <c r="J24" s="5"/>
    </row>
    <row r="25" spans="1:10" ht="17.45" customHeight="1" thickBot="1" x14ac:dyDescent="0.25">
      <c r="A25" s="7"/>
      <c r="B25" s="213"/>
      <c r="C25" s="41" t="s">
        <v>135</v>
      </c>
      <c r="D25" s="125"/>
      <c r="E25" s="157" t="s">
        <v>29</v>
      </c>
      <c r="F25" s="177"/>
      <c r="G25" s="177"/>
      <c r="H25" s="177"/>
      <c r="I25" s="63"/>
      <c r="J25" s="5"/>
    </row>
    <row r="26" spans="1:10" ht="17.45" customHeight="1" thickBot="1" x14ac:dyDescent="0.25">
      <c r="A26" s="7"/>
      <c r="B26" s="156" t="s">
        <v>136</v>
      </c>
      <c r="C26" s="44"/>
      <c r="D26" s="183">
        <f>SUM(D23:D25)</f>
        <v>0</v>
      </c>
      <c r="E26" s="158"/>
      <c r="F26" s="184">
        <f>D26-'Page 2'!$O$14</f>
        <v>0</v>
      </c>
      <c r="G26" s="216" t="s">
        <v>133</v>
      </c>
      <c r="H26" s="217"/>
      <c r="I26" s="62"/>
      <c r="J26" s="5"/>
    </row>
    <row r="27" spans="1:10" ht="17.45" customHeight="1" thickTop="1" x14ac:dyDescent="0.2">
      <c r="A27" s="7"/>
      <c r="B27" s="211" t="str">
        <f>'Page 1'!C14</f>
        <v>Cardboard / Kraft (OCC)</v>
      </c>
      <c r="C27" s="43" t="s">
        <v>35</v>
      </c>
      <c r="D27" s="124"/>
      <c r="E27" s="157" t="s">
        <v>29</v>
      </c>
      <c r="F27" s="177"/>
      <c r="G27" s="177"/>
      <c r="H27" s="177"/>
      <c r="I27" s="61"/>
      <c r="J27" s="5"/>
    </row>
    <row r="28" spans="1:10" ht="17.45" customHeight="1" x14ac:dyDescent="0.2">
      <c r="A28" s="7"/>
      <c r="B28" s="212" t="s">
        <v>86</v>
      </c>
      <c r="C28" s="182" t="s">
        <v>36</v>
      </c>
      <c r="D28" s="180"/>
      <c r="E28" s="157" t="s">
        <v>29</v>
      </c>
      <c r="F28" s="177"/>
      <c r="G28" s="177"/>
      <c r="H28" s="177"/>
      <c r="I28" s="61"/>
      <c r="J28" s="5"/>
    </row>
    <row r="29" spans="1:10" ht="17.45" customHeight="1" thickBot="1" x14ac:dyDescent="0.25">
      <c r="A29" s="7"/>
      <c r="B29" s="213"/>
      <c r="C29" s="41" t="s">
        <v>135</v>
      </c>
      <c r="D29" s="125"/>
      <c r="E29" s="157" t="s">
        <v>29</v>
      </c>
      <c r="F29" s="177"/>
      <c r="G29" s="177"/>
      <c r="H29" s="177"/>
      <c r="I29" s="61"/>
      <c r="J29" s="5"/>
    </row>
    <row r="30" spans="1:10" ht="17.45" customHeight="1" thickBot="1" x14ac:dyDescent="0.25">
      <c r="A30" s="7"/>
      <c r="B30" s="156" t="s">
        <v>136</v>
      </c>
      <c r="C30" s="44"/>
      <c r="D30" s="183">
        <f>SUM(D27:D29)</f>
        <v>0</v>
      </c>
      <c r="E30" s="158"/>
      <c r="F30" s="184">
        <f>D30-'Page 2'!$O$15</f>
        <v>0</v>
      </c>
      <c r="G30" s="216" t="s">
        <v>133</v>
      </c>
      <c r="H30" s="217"/>
      <c r="I30" s="93"/>
      <c r="J30" s="5"/>
    </row>
    <row r="31" spans="1:10" ht="17.45" customHeight="1" thickTop="1" x14ac:dyDescent="0.2">
      <c r="A31" s="7"/>
      <c r="B31" s="211" t="str">
        <f>'Page 1'!C15</f>
        <v>Film Plastics (PF)</v>
      </c>
      <c r="C31" s="43" t="s">
        <v>35</v>
      </c>
      <c r="D31" s="124"/>
      <c r="E31" s="157" t="s">
        <v>29</v>
      </c>
      <c r="F31" s="177"/>
      <c r="G31" s="177"/>
      <c r="H31" s="177"/>
      <c r="I31" s="93"/>
      <c r="J31" s="5"/>
    </row>
    <row r="32" spans="1:10" ht="17.45" customHeight="1" x14ac:dyDescent="0.2">
      <c r="A32" s="7"/>
      <c r="B32" s="212" t="s">
        <v>87</v>
      </c>
      <c r="C32" s="182" t="s">
        <v>36</v>
      </c>
      <c r="D32" s="180"/>
      <c r="E32" s="157" t="s">
        <v>29</v>
      </c>
      <c r="F32" s="177"/>
      <c r="G32" s="177"/>
      <c r="H32" s="177"/>
      <c r="I32" s="93"/>
      <c r="J32" s="5"/>
    </row>
    <row r="33" spans="1:10" ht="17.45" customHeight="1" thickBot="1" x14ac:dyDescent="0.25">
      <c r="A33" s="7"/>
      <c r="B33" s="213"/>
      <c r="C33" s="41" t="s">
        <v>135</v>
      </c>
      <c r="D33" s="125"/>
      <c r="E33" s="157" t="s">
        <v>29</v>
      </c>
      <c r="F33" s="177"/>
      <c r="G33" s="177"/>
      <c r="H33" s="177"/>
      <c r="I33" s="93"/>
      <c r="J33" s="5"/>
    </row>
    <row r="34" spans="1:10" ht="17.45" customHeight="1" thickBot="1" x14ac:dyDescent="0.25">
      <c r="A34" s="7"/>
      <c r="B34" s="156" t="s">
        <v>136</v>
      </c>
      <c r="C34" s="42"/>
      <c r="D34" s="183">
        <f>SUM(D31:D33)</f>
        <v>0</v>
      </c>
      <c r="E34" s="158"/>
      <c r="F34" s="184">
        <f>D34-'Page 2'!$O$16</f>
        <v>0</v>
      </c>
      <c r="G34" s="216" t="s">
        <v>133</v>
      </c>
      <c r="H34" s="217"/>
      <c r="I34" s="94"/>
      <c r="J34" s="5"/>
    </row>
    <row r="35" spans="1:10" ht="17.45" customHeight="1" thickTop="1" x14ac:dyDescent="0.2">
      <c r="A35" s="7"/>
      <c r="B35" s="211" t="str">
        <f>'Page 1'!C16</f>
        <v>Plastic Bottles &amp; Containers (RPC)</v>
      </c>
      <c r="C35" s="43" t="s">
        <v>35</v>
      </c>
      <c r="D35" s="124"/>
      <c r="E35" s="157" t="s">
        <v>29</v>
      </c>
      <c r="F35" s="177"/>
      <c r="G35" s="177"/>
      <c r="H35" s="177"/>
      <c r="I35" s="159" t="s">
        <v>114</v>
      </c>
      <c r="J35" s="5"/>
    </row>
    <row r="36" spans="1:10" ht="17.45" customHeight="1" x14ac:dyDescent="0.2">
      <c r="A36" s="7"/>
      <c r="B36" s="212" t="s">
        <v>88</v>
      </c>
      <c r="C36" s="182" t="s">
        <v>36</v>
      </c>
      <c r="D36" s="180"/>
      <c r="E36" s="157" t="s">
        <v>29</v>
      </c>
      <c r="F36" s="177"/>
      <c r="G36" s="177"/>
      <c r="H36" s="177"/>
      <c r="I36" s="159" t="s">
        <v>114</v>
      </c>
      <c r="J36" s="5"/>
    </row>
    <row r="37" spans="1:10" ht="17.45" customHeight="1" thickBot="1" x14ac:dyDescent="0.25">
      <c r="A37" s="7"/>
      <c r="B37" s="213"/>
      <c r="C37" s="41" t="s">
        <v>135</v>
      </c>
      <c r="D37" s="125"/>
      <c r="E37" s="157" t="s">
        <v>29</v>
      </c>
      <c r="F37" s="177"/>
      <c r="G37" s="177"/>
      <c r="H37" s="177"/>
      <c r="I37" s="159" t="s">
        <v>114</v>
      </c>
      <c r="J37" s="5"/>
    </row>
    <row r="38" spans="1:10" ht="17.45" customHeight="1" thickBot="1" x14ac:dyDescent="0.25">
      <c r="A38" s="7"/>
      <c r="B38" s="156" t="s">
        <v>136</v>
      </c>
      <c r="C38" s="15"/>
      <c r="D38" s="179">
        <f>SUM(D35:D37)</f>
        <v>0</v>
      </c>
      <c r="E38" s="158"/>
      <c r="F38" s="184">
        <f>D38-'Page 2'!$O$17</f>
        <v>0</v>
      </c>
      <c r="G38" s="216" t="s">
        <v>133</v>
      </c>
      <c r="H38" s="217"/>
      <c r="I38" s="160"/>
      <c r="J38" s="5"/>
    </row>
    <row r="39" spans="1:10" ht="17.45" customHeight="1" thickTop="1" x14ac:dyDescent="0.2">
      <c r="A39" s="7"/>
      <c r="B39" s="211" t="str">
        <f>'Page 1'!C17</f>
        <v>Other Plastics (PO)</v>
      </c>
      <c r="C39" s="43" t="s">
        <v>35</v>
      </c>
      <c r="D39" s="124"/>
      <c r="E39" s="157" t="s">
        <v>29</v>
      </c>
      <c r="F39" s="177"/>
      <c r="G39" s="177"/>
      <c r="H39" s="177"/>
      <c r="I39" s="159" t="s">
        <v>114</v>
      </c>
      <c r="J39" s="5"/>
    </row>
    <row r="40" spans="1:10" ht="17.45" customHeight="1" x14ac:dyDescent="0.2">
      <c r="A40" s="7"/>
      <c r="B40" s="212" t="s">
        <v>89</v>
      </c>
      <c r="C40" s="182" t="s">
        <v>36</v>
      </c>
      <c r="D40" s="180"/>
      <c r="E40" s="157" t="s">
        <v>29</v>
      </c>
      <c r="F40" s="177"/>
      <c r="G40" s="177"/>
      <c r="H40" s="177"/>
      <c r="I40" s="159" t="s">
        <v>114</v>
      </c>
      <c r="J40" s="5"/>
    </row>
    <row r="41" spans="1:10" ht="17.45" customHeight="1" thickBot="1" x14ac:dyDescent="0.25">
      <c r="A41" s="7"/>
      <c r="B41" s="213"/>
      <c r="C41" s="41" t="s">
        <v>135</v>
      </c>
      <c r="D41" s="125"/>
      <c r="E41" s="157" t="s">
        <v>29</v>
      </c>
      <c r="F41" s="177"/>
      <c r="G41" s="177"/>
      <c r="H41" s="177"/>
      <c r="I41" s="159" t="s">
        <v>114</v>
      </c>
      <c r="J41" s="5"/>
    </row>
    <row r="42" spans="1:10" ht="17.45" customHeight="1" thickBot="1" x14ac:dyDescent="0.25">
      <c r="A42" s="7"/>
      <c r="B42" s="156" t="s">
        <v>136</v>
      </c>
      <c r="C42" s="15"/>
      <c r="D42" s="179">
        <f>SUM(D39:D41)</f>
        <v>0</v>
      </c>
      <c r="E42" s="158"/>
      <c r="F42" s="184">
        <f>D42-'Page 2'!$O$18</f>
        <v>0</v>
      </c>
      <c r="G42" s="216" t="s">
        <v>133</v>
      </c>
      <c r="H42" s="217"/>
      <c r="I42" s="160"/>
      <c r="J42" s="5"/>
    </row>
    <row r="43" spans="1:10" ht="9.75" customHeight="1" thickTop="1" thickBot="1" x14ac:dyDescent="0.25">
      <c r="A43" s="9"/>
      <c r="B43" s="30"/>
      <c r="C43" s="36"/>
      <c r="D43" s="4"/>
      <c r="E43" s="4"/>
      <c r="F43" s="4"/>
      <c r="G43" s="4"/>
      <c r="H43" s="4"/>
      <c r="I43" s="4"/>
      <c r="J43" s="6"/>
    </row>
    <row r="44" spans="1:10" ht="13.5" thickTop="1" x14ac:dyDescent="0.2"/>
  </sheetData>
  <mergeCells count="18">
    <mergeCell ref="G26:H26"/>
    <mergeCell ref="G30:H30"/>
    <mergeCell ref="G34:H34"/>
    <mergeCell ref="G38:H38"/>
    <mergeCell ref="G42:H42"/>
    <mergeCell ref="A1:J1"/>
    <mergeCell ref="C3:I3"/>
    <mergeCell ref="G14:H14"/>
    <mergeCell ref="G18:H18"/>
    <mergeCell ref="G22:H22"/>
    <mergeCell ref="B11:B13"/>
    <mergeCell ref="B15:B17"/>
    <mergeCell ref="B19:B21"/>
    <mergeCell ref="B23:B25"/>
    <mergeCell ref="B27:B29"/>
    <mergeCell ref="B31:B33"/>
    <mergeCell ref="B35:B37"/>
    <mergeCell ref="B39:B41"/>
  </mergeCells>
  <phoneticPr fontId="17" type="noConversion"/>
  <printOptions horizontalCentered="1" verticalCentered="1"/>
  <pageMargins left="0.25" right="0.25" top="0.5" bottom="0.5" header="0.25" footer="0.25"/>
  <pageSetup scale="87" orientation="landscape" horizontalDpi="4294967292" verticalDpi="300" r:id="rId1"/>
  <headerFooter alignWithMargins="0">
    <oddHeader>&amp;L&amp;8Oregon Department of Environmental Quality&amp;R&amp;8Material Recovery and Waste Generation</oddHeader>
    <oddFooter>&amp;C&amp;8Page 3_x000D_&amp;1#&amp;"Calibri"&amp;10&amp;K000000 Level 3 - 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topLeftCell="A14" workbookViewId="0">
      <selection activeCell="B41" sqref="B41:B43"/>
    </sheetView>
  </sheetViews>
  <sheetFormatPr defaultRowHeight="12.75" x14ac:dyDescent="0.2"/>
  <cols>
    <col min="1" max="1" width="1.5703125" customWidth="1"/>
    <col min="2" max="2" width="18.140625" customWidth="1"/>
    <col min="3" max="3" width="2.7109375" customWidth="1"/>
    <col min="4" max="4" width="19.7109375" customWidth="1"/>
    <col min="5" max="5" width="12.7109375" customWidth="1"/>
    <col min="6" max="6" width="33.5703125" customWidth="1"/>
    <col min="7" max="7" width="34.7109375" customWidth="1"/>
    <col min="8" max="8" width="34.140625" customWidth="1"/>
    <col min="9" max="9" width="15.140625" bestFit="1" customWidth="1"/>
    <col min="10" max="10" width="1.28515625" customWidth="1"/>
  </cols>
  <sheetData>
    <row r="1" spans="1:11" ht="24" thickTop="1" x14ac:dyDescent="0.35">
      <c r="A1" s="194" t="s">
        <v>138</v>
      </c>
      <c r="B1" s="195"/>
      <c r="C1" s="195"/>
      <c r="D1" s="195"/>
      <c r="E1" s="195"/>
      <c r="F1" s="195"/>
      <c r="G1" s="195"/>
      <c r="H1" s="195"/>
      <c r="I1" s="195"/>
      <c r="J1" s="214"/>
      <c r="K1" s="60"/>
    </row>
    <row r="2" spans="1:11" ht="6.75" customHeight="1" x14ac:dyDescent="0.2">
      <c r="A2" s="7"/>
      <c r="J2" s="5"/>
    </row>
    <row r="3" spans="1:11" ht="15.75" x14ac:dyDescent="0.25">
      <c r="A3" s="7"/>
      <c r="B3" s="54" t="s">
        <v>144</v>
      </c>
      <c r="J3" s="5"/>
    </row>
    <row r="4" spans="1:11" ht="6" customHeight="1" thickBot="1" x14ac:dyDescent="0.25">
      <c r="A4" s="7"/>
      <c r="F4" s="16"/>
      <c r="G4" s="16"/>
      <c r="J4" s="5"/>
    </row>
    <row r="5" spans="1:11" ht="13.5" thickTop="1" x14ac:dyDescent="0.2">
      <c r="A5" s="7"/>
      <c r="B5" s="12"/>
      <c r="C5" s="221" t="s">
        <v>30</v>
      </c>
      <c r="D5" s="222"/>
      <c r="E5" s="11"/>
      <c r="F5" s="11"/>
      <c r="G5" s="11"/>
      <c r="H5" s="11"/>
      <c r="I5" s="161" t="s">
        <v>126</v>
      </c>
      <c r="J5" s="5"/>
    </row>
    <row r="6" spans="1:11" x14ac:dyDescent="0.2">
      <c r="A6" s="7"/>
      <c r="B6" s="13"/>
      <c r="C6" s="223" t="s">
        <v>31</v>
      </c>
      <c r="D6" s="224"/>
      <c r="E6" s="75" t="s">
        <v>18</v>
      </c>
      <c r="F6" s="10"/>
      <c r="G6" s="10"/>
      <c r="H6" s="10"/>
      <c r="I6" s="162" t="s">
        <v>124</v>
      </c>
      <c r="J6" s="5"/>
    </row>
    <row r="7" spans="1:11" x14ac:dyDescent="0.2">
      <c r="A7" s="7"/>
      <c r="B7" s="78" t="s">
        <v>23</v>
      </c>
      <c r="C7" s="225" t="s">
        <v>32</v>
      </c>
      <c r="D7" s="226"/>
      <c r="E7" s="75" t="s">
        <v>24</v>
      </c>
      <c r="F7" s="137" t="s">
        <v>128</v>
      </c>
      <c r="G7" s="138" t="s">
        <v>125</v>
      </c>
      <c r="H7" s="75" t="s">
        <v>33</v>
      </c>
      <c r="I7" s="162" t="s">
        <v>50</v>
      </c>
      <c r="J7" s="5"/>
    </row>
    <row r="8" spans="1:11" ht="13.5" thickBot="1" x14ac:dyDescent="0.25">
      <c r="A8" s="7"/>
      <c r="B8" s="59"/>
      <c r="C8" s="219" t="s">
        <v>47</v>
      </c>
      <c r="D8" s="220"/>
      <c r="E8" s="164" t="s">
        <v>130</v>
      </c>
      <c r="F8" s="142" t="s">
        <v>129</v>
      </c>
      <c r="G8" s="143" t="s">
        <v>127</v>
      </c>
      <c r="H8" s="79" t="s">
        <v>34</v>
      </c>
      <c r="I8" s="163" t="s">
        <v>49</v>
      </c>
      <c r="J8" s="5"/>
    </row>
    <row r="9" spans="1:11" ht="17.45" customHeight="1" thickTop="1" x14ac:dyDescent="0.2">
      <c r="A9" s="7"/>
      <c r="B9" s="211" t="str">
        <f>'Page 1'!C18</f>
        <v>Container Glass (GL)</v>
      </c>
      <c r="C9" s="43" t="s">
        <v>35</v>
      </c>
      <c r="D9" s="124"/>
      <c r="E9" s="157" t="s">
        <v>29</v>
      </c>
      <c r="F9" s="177"/>
      <c r="G9" s="177"/>
      <c r="H9" s="177"/>
      <c r="I9" s="63"/>
      <c r="J9" s="5"/>
    </row>
    <row r="10" spans="1:11" ht="17.45" customHeight="1" x14ac:dyDescent="0.2">
      <c r="A10" s="7"/>
      <c r="B10" s="212" t="s">
        <v>90</v>
      </c>
      <c r="C10" s="182" t="s">
        <v>36</v>
      </c>
      <c r="D10" s="180"/>
      <c r="E10" s="157" t="s">
        <v>29</v>
      </c>
      <c r="F10" s="177"/>
      <c r="G10" s="177"/>
      <c r="H10" s="177"/>
      <c r="I10" s="63"/>
      <c r="J10" s="5"/>
    </row>
    <row r="11" spans="1:11" ht="17.45" customHeight="1" thickBot="1" x14ac:dyDescent="0.25">
      <c r="A11" s="7"/>
      <c r="B11" s="213"/>
      <c r="C11" s="41" t="s">
        <v>135</v>
      </c>
      <c r="D11" s="125"/>
      <c r="E11" s="157" t="s">
        <v>29</v>
      </c>
      <c r="F11" s="177"/>
      <c r="G11" s="177"/>
      <c r="H11" s="177"/>
      <c r="I11" s="63"/>
      <c r="J11" s="5"/>
    </row>
    <row r="12" spans="1:11" ht="17.45" customHeight="1" thickBot="1" x14ac:dyDescent="0.25">
      <c r="A12" s="7"/>
      <c r="B12" s="156" t="s">
        <v>136</v>
      </c>
      <c r="C12" s="15"/>
      <c r="D12" s="179">
        <f>SUM(D9:D11)</f>
        <v>0</v>
      </c>
      <c r="E12" s="158"/>
      <c r="F12" s="184">
        <f>D12-'Page 2'!$O$19</f>
        <v>0</v>
      </c>
      <c r="G12" s="216" t="s">
        <v>133</v>
      </c>
      <c r="H12" s="217"/>
      <c r="I12" s="63"/>
      <c r="J12" s="5"/>
    </row>
    <row r="13" spans="1:11" ht="17.45" customHeight="1" thickTop="1" x14ac:dyDescent="0.2">
      <c r="A13" s="7"/>
      <c r="B13" s="211" t="str">
        <f>'Page 1'!C19</f>
        <v>Aluminum (AL)</v>
      </c>
      <c r="C13" s="43" t="s">
        <v>35</v>
      </c>
      <c r="D13" s="124"/>
      <c r="E13" s="157" t="s">
        <v>29</v>
      </c>
      <c r="F13" s="177"/>
      <c r="G13" s="177"/>
      <c r="H13" s="177"/>
      <c r="I13" s="62"/>
      <c r="J13" s="5"/>
    </row>
    <row r="14" spans="1:11" ht="17.45" customHeight="1" x14ac:dyDescent="0.2">
      <c r="A14" s="7"/>
      <c r="B14" s="212"/>
      <c r="C14" s="182" t="s">
        <v>36</v>
      </c>
      <c r="D14" s="180"/>
      <c r="E14" s="157" t="s">
        <v>29</v>
      </c>
      <c r="F14" s="177"/>
      <c r="G14" s="177"/>
      <c r="H14" s="177"/>
      <c r="I14" s="62"/>
      <c r="J14" s="5"/>
    </row>
    <row r="15" spans="1:11" ht="17.45" customHeight="1" thickBot="1" x14ac:dyDescent="0.25">
      <c r="A15" s="7"/>
      <c r="B15" s="213"/>
      <c r="C15" s="41" t="s">
        <v>135</v>
      </c>
      <c r="D15" s="125"/>
      <c r="E15" s="157" t="s">
        <v>29</v>
      </c>
      <c r="F15" s="177"/>
      <c r="G15" s="177"/>
      <c r="H15" s="177"/>
      <c r="I15" s="63"/>
      <c r="J15" s="5"/>
    </row>
    <row r="16" spans="1:11" ht="17.45" customHeight="1" thickBot="1" x14ac:dyDescent="0.25">
      <c r="A16" s="7"/>
      <c r="B16" s="156" t="s">
        <v>136</v>
      </c>
      <c r="C16" s="15"/>
      <c r="D16" s="179">
        <f>SUM(D13:D15)</f>
        <v>0</v>
      </c>
      <c r="E16" s="158"/>
      <c r="F16" s="184">
        <f>D16-'Page 2'!$O$20</f>
        <v>0</v>
      </c>
      <c r="G16" s="216" t="s">
        <v>133</v>
      </c>
      <c r="H16" s="217"/>
      <c r="I16" s="62"/>
      <c r="J16" s="5"/>
    </row>
    <row r="17" spans="1:10" ht="17.25" customHeight="1" thickTop="1" x14ac:dyDescent="0.2">
      <c r="A17" s="7"/>
      <c r="B17" s="211" t="str">
        <f>'Page 1'!C20</f>
        <v>Tinned Cans (TC)</v>
      </c>
      <c r="C17" s="43" t="s">
        <v>35</v>
      </c>
      <c r="D17" s="124"/>
      <c r="E17" s="157" t="s">
        <v>29</v>
      </c>
      <c r="F17" s="177"/>
      <c r="G17" s="177"/>
      <c r="H17" s="177"/>
      <c r="I17" s="93"/>
      <c r="J17" s="5"/>
    </row>
    <row r="18" spans="1:10" ht="17.25" customHeight="1" x14ac:dyDescent="0.2">
      <c r="A18" s="7"/>
      <c r="B18" s="212" t="s">
        <v>91</v>
      </c>
      <c r="C18" s="182" t="s">
        <v>36</v>
      </c>
      <c r="D18" s="180"/>
      <c r="E18" s="157" t="s">
        <v>29</v>
      </c>
      <c r="F18" s="177"/>
      <c r="G18" s="177"/>
      <c r="H18" s="177"/>
      <c r="I18" s="62"/>
      <c r="J18" s="5"/>
    </row>
    <row r="19" spans="1:10" ht="17.45" customHeight="1" thickBot="1" x14ac:dyDescent="0.25">
      <c r="A19" s="7"/>
      <c r="B19" s="213"/>
      <c r="C19" s="41" t="s">
        <v>135</v>
      </c>
      <c r="D19" s="125"/>
      <c r="E19" s="157" t="s">
        <v>29</v>
      </c>
      <c r="F19" s="177"/>
      <c r="G19" s="177"/>
      <c r="H19" s="177"/>
      <c r="I19" s="63"/>
      <c r="J19" s="5"/>
    </row>
    <row r="20" spans="1:10" ht="17.45" customHeight="1" thickBot="1" x14ac:dyDescent="0.25">
      <c r="A20" s="7"/>
      <c r="B20" s="156" t="s">
        <v>136</v>
      </c>
      <c r="C20" s="15"/>
      <c r="D20" s="179">
        <f>SUM(D17:D19)</f>
        <v>0</v>
      </c>
      <c r="E20" s="158"/>
      <c r="F20" s="184">
        <f>D20-'Page 2'!$O$21</f>
        <v>0</v>
      </c>
      <c r="G20" s="216" t="s">
        <v>133</v>
      </c>
      <c r="H20" s="217"/>
      <c r="I20" s="62"/>
      <c r="J20" s="5"/>
    </row>
    <row r="21" spans="1:10" ht="17.45" customHeight="1" thickTop="1" x14ac:dyDescent="0.2">
      <c r="A21" s="7"/>
      <c r="B21" s="211" t="str">
        <f>'Page 1'!C21</f>
        <v>Scrap Metal (SCM)</v>
      </c>
      <c r="C21" s="43" t="s">
        <v>35</v>
      </c>
      <c r="D21" s="124"/>
      <c r="E21" s="157" t="s">
        <v>29</v>
      </c>
      <c r="F21" s="177"/>
      <c r="G21" s="177"/>
      <c r="H21" s="177"/>
      <c r="I21" s="93"/>
      <c r="J21" s="5"/>
    </row>
    <row r="22" spans="1:10" ht="17.45" customHeight="1" x14ac:dyDescent="0.2">
      <c r="A22" s="7"/>
      <c r="B22" s="212" t="s">
        <v>113</v>
      </c>
      <c r="C22" s="182" t="s">
        <v>36</v>
      </c>
      <c r="D22" s="180"/>
      <c r="E22" s="157" t="s">
        <v>29</v>
      </c>
      <c r="F22" s="177"/>
      <c r="G22" s="177"/>
      <c r="H22" s="177"/>
      <c r="I22" s="62"/>
      <c r="J22" s="5"/>
    </row>
    <row r="23" spans="1:10" ht="17.45" customHeight="1" thickBot="1" x14ac:dyDescent="0.25">
      <c r="A23" s="7"/>
      <c r="B23" s="213"/>
      <c r="C23" s="41" t="s">
        <v>135</v>
      </c>
      <c r="D23" s="125"/>
      <c r="E23" s="157" t="s">
        <v>29</v>
      </c>
      <c r="F23" s="177"/>
      <c r="G23" s="177"/>
      <c r="H23" s="177"/>
      <c r="I23" s="63"/>
      <c r="J23" s="5"/>
    </row>
    <row r="24" spans="1:10" ht="17.45" customHeight="1" thickBot="1" x14ac:dyDescent="0.25">
      <c r="A24" s="7"/>
      <c r="B24" s="156" t="s">
        <v>136</v>
      </c>
      <c r="C24" s="15"/>
      <c r="D24" s="179">
        <f>SUM(D21:D23)</f>
        <v>0</v>
      </c>
      <c r="E24" s="158"/>
      <c r="F24" s="184">
        <f>D24-'Page 2'!$O$22</f>
        <v>0</v>
      </c>
      <c r="G24" s="216" t="s">
        <v>133</v>
      </c>
      <c r="H24" s="217"/>
      <c r="I24" s="62"/>
      <c r="J24" s="5"/>
    </row>
    <row r="25" spans="1:10" ht="17.45" customHeight="1" thickTop="1" x14ac:dyDescent="0.2">
      <c r="A25" s="7"/>
      <c r="B25" s="211" t="str">
        <f>'Page 1'!C22</f>
        <v>Lead Acid Batteries (LAB)</v>
      </c>
      <c r="C25" s="43" t="s">
        <v>35</v>
      </c>
      <c r="D25" s="124"/>
      <c r="E25" s="157" t="s">
        <v>58</v>
      </c>
      <c r="F25" s="177"/>
      <c r="G25" s="177"/>
      <c r="H25" s="177"/>
      <c r="I25" s="61"/>
      <c r="J25" s="5"/>
    </row>
    <row r="26" spans="1:10" ht="17.45" customHeight="1" x14ac:dyDescent="0.2">
      <c r="A26" s="7"/>
      <c r="B26" s="212" t="s">
        <v>92</v>
      </c>
      <c r="C26" s="182" t="s">
        <v>36</v>
      </c>
      <c r="D26" s="180"/>
      <c r="E26" s="157" t="s">
        <v>58</v>
      </c>
      <c r="F26" s="177"/>
      <c r="G26" s="177"/>
      <c r="H26" s="177"/>
      <c r="I26" s="61"/>
      <c r="J26" s="5"/>
    </row>
    <row r="27" spans="1:10" ht="17.45" customHeight="1" thickBot="1" x14ac:dyDescent="0.25">
      <c r="A27" s="7"/>
      <c r="B27" s="213"/>
      <c r="C27" s="41" t="s">
        <v>135</v>
      </c>
      <c r="D27" s="125"/>
      <c r="E27" s="157" t="s">
        <v>58</v>
      </c>
      <c r="F27" s="177"/>
      <c r="G27" s="177"/>
      <c r="H27" s="177"/>
      <c r="I27" s="61"/>
      <c r="J27" s="5"/>
    </row>
    <row r="28" spans="1:10" ht="17.45" customHeight="1" thickBot="1" x14ac:dyDescent="0.25">
      <c r="A28" s="7"/>
      <c r="B28" s="156" t="s">
        <v>136</v>
      </c>
      <c r="C28" s="15"/>
      <c r="D28" s="179">
        <f>SUM(D25:D27)</f>
        <v>0</v>
      </c>
      <c r="E28" s="158"/>
      <c r="F28" s="184">
        <f>D28-'Page 2'!$O$23</f>
        <v>0</v>
      </c>
      <c r="G28" s="216" t="s">
        <v>133</v>
      </c>
      <c r="H28" s="217"/>
      <c r="I28" s="94"/>
      <c r="J28" s="5"/>
    </row>
    <row r="29" spans="1:10" ht="17.45" customHeight="1" thickTop="1" x14ac:dyDescent="0.2">
      <c r="A29" s="7"/>
      <c r="B29" s="211" t="str">
        <f>'Page 1'!C23</f>
        <v>Tires (TIR)</v>
      </c>
      <c r="C29" s="43" t="s">
        <v>35</v>
      </c>
      <c r="D29" s="124"/>
      <c r="E29" s="157" t="s">
        <v>58</v>
      </c>
      <c r="F29" s="177"/>
      <c r="G29" s="177"/>
      <c r="H29" s="177"/>
      <c r="I29" s="159" t="s">
        <v>114</v>
      </c>
      <c r="J29" s="5"/>
    </row>
    <row r="30" spans="1:10" ht="17.45" customHeight="1" x14ac:dyDescent="0.2">
      <c r="A30" s="7"/>
      <c r="B30" s="212"/>
      <c r="C30" s="182" t="s">
        <v>36</v>
      </c>
      <c r="D30" s="180"/>
      <c r="E30" s="157" t="s">
        <v>58</v>
      </c>
      <c r="F30" s="177"/>
      <c r="G30" s="177"/>
      <c r="H30" s="177"/>
      <c r="I30" s="159" t="s">
        <v>114</v>
      </c>
      <c r="J30" s="5"/>
    </row>
    <row r="31" spans="1:10" ht="17.45" customHeight="1" thickBot="1" x14ac:dyDescent="0.25">
      <c r="A31" s="7"/>
      <c r="B31" s="213"/>
      <c r="C31" s="41" t="s">
        <v>135</v>
      </c>
      <c r="D31" s="125"/>
      <c r="E31" s="157" t="s">
        <v>58</v>
      </c>
      <c r="F31" s="177"/>
      <c r="G31" s="177"/>
      <c r="H31" s="177"/>
      <c r="I31" s="159" t="s">
        <v>114</v>
      </c>
      <c r="J31" s="5"/>
    </row>
    <row r="32" spans="1:10" ht="17.45" customHeight="1" thickBot="1" x14ac:dyDescent="0.25">
      <c r="A32" s="7"/>
      <c r="B32" s="156" t="s">
        <v>136</v>
      </c>
      <c r="C32" s="15"/>
      <c r="D32" s="179">
        <f>SUM(D29:D31)</f>
        <v>0</v>
      </c>
      <c r="E32" s="158"/>
      <c r="F32" s="184">
        <f>D32-'Page 2'!$O$24</f>
        <v>0</v>
      </c>
      <c r="G32" s="216" t="s">
        <v>133</v>
      </c>
      <c r="H32" s="217"/>
      <c r="I32" s="160"/>
      <c r="J32" s="5"/>
    </row>
    <row r="33" spans="1:10" ht="17.45" customHeight="1" thickTop="1" x14ac:dyDescent="0.2">
      <c r="A33" s="7"/>
      <c r="B33" s="211" t="str">
        <f>'Page 1'!C24</f>
        <v>Used Motor Oil (OIL)</v>
      </c>
      <c r="C33" s="43" t="s">
        <v>35</v>
      </c>
      <c r="D33" s="124"/>
      <c r="E33" s="157" t="s">
        <v>59</v>
      </c>
      <c r="F33" s="177"/>
      <c r="G33" s="177"/>
      <c r="H33" s="177"/>
      <c r="I33" s="159" t="s">
        <v>114</v>
      </c>
      <c r="J33" s="5"/>
    </row>
    <row r="34" spans="1:10" ht="17.45" customHeight="1" x14ac:dyDescent="0.2">
      <c r="A34" s="7"/>
      <c r="B34" s="212" t="s">
        <v>93</v>
      </c>
      <c r="C34" s="182" t="s">
        <v>36</v>
      </c>
      <c r="D34" s="180"/>
      <c r="E34" s="157" t="s">
        <v>59</v>
      </c>
      <c r="F34" s="177"/>
      <c r="G34" s="177"/>
      <c r="H34" s="177"/>
      <c r="I34" s="159" t="s">
        <v>114</v>
      </c>
      <c r="J34" s="5"/>
    </row>
    <row r="35" spans="1:10" ht="17.45" customHeight="1" thickBot="1" x14ac:dyDescent="0.25">
      <c r="A35" s="7"/>
      <c r="B35" s="213"/>
      <c r="C35" s="41" t="s">
        <v>135</v>
      </c>
      <c r="D35" s="125"/>
      <c r="E35" s="157" t="s">
        <v>59</v>
      </c>
      <c r="F35" s="177" t="s">
        <v>137</v>
      </c>
      <c r="G35" s="177"/>
      <c r="H35" s="177"/>
      <c r="I35" s="159" t="s">
        <v>119</v>
      </c>
      <c r="J35" s="5"/>
    </row>
    <row r="36" spans="1:10" ht="17.45" customHeight="1" thickBot="1" x14ac:dyDescent="0.25">
      <c r="A36" s="7"/>
      <c r="B36" s="156" t="s">
        <v>136</v>
      </c>
      <c r="C36" s="44"/>
      <c r="D36" s="179">
        <f>SUM(D33:D35)</f>
        <v>0</v>
      </c>
      <c r="E36" s="158"/>
      <c r="F36" s="184">
        <f>D36-'Page 2'!$O$25</f>
        <v>0</v>
      </c>
      <c r="G36" s="216" t="s">
        <v>133</v>
      </c>
      <c r="H36" s="217"/>
      <c r="I36" s="160"/>
      <c r="J36" s="5"/>
    </row>
    <row r="37" spans="1:10" ht="17.45" customHeight="1" thickTop="1" x14ac:dyDescent="0.2">
      <c r="A37" s="7"/>
      <c r="B37" s="211" t="str">
        <f>'Page 1'!C25</f>
        <v>Electronics (EL)</v>
      </c>
      <c r="C37" s="43" t="s">
        <v>35</v>
      </c>
      <c r="D37" s="124"/>
      <c r="E37" s="157" t="s">
        <v>29</v>
      </c>
      <c r="F37" s="177"/>
      <c r="G37" s="177"/>
      <c r="H37" s="177"/>
      <c r="I37" s="61"/>
      <c r="J37" s="5"/>
    </row>
    <row r="38" spans="1:10" ht="17.45" customHeight="1" x14ac:dyDescent="0.2">
      <c r="A38" s="7"/>
      <c r="B38" s="212"/>
      <c r="C38" s="182" t="s">
        <v>36</v>
      </c>
      <c r="D38" s="180"/>
      <c r="E38" s="157" t="s">
        <v>29</v>
      </c>
      <c r="F38" s="177"/>
      <c r="G38" s="177"/>
      <c r="H38" s="177"/>
      <c r="I38" s="61"/>
      <c r="J38" s="5"/>
    </row>
    <row r="39" spans="1:10" ht="17.45" customHeight="1" thickBot="1" x14ac:dyDescent="0.25">
      <c r="A39" s="7"/>
      <c r="B39" s="213"/>
      <c r="C39" s="41" t="s">
        <v>135</v>
      </c>
      <c r="D39" s="125"/>
      <c r="E39" s="157" t="s">
        <v>29</v>
      </c>
      <c r="F39" s="177"/>
      <c r="G39" s="177"/>
      <c r="H39" s="177"/>
      <c r="I39" s="61"/>
      <c r="J39" s="5"/>
    </row>
    <row r="40" spans="1:10" ht="17.45" customHeight="1" thickBot="1" x14ac:dyDescent="0.25">
      <c r="A40" s="7"/>
      <c r="B40" s="156" t="s">
        <v>136</v>
      </c>
      <c r="C40" s="15"/>
      <c r="D40" s="179">
        <f>SUM(D37:D39)</f>
        <v>0</v>
      </c>
      <c r="E40" s="158"/>
      <c r="F40" s="184">
        <f>D40-'Page 2'!$O$26</f>
        <v>0</v>
      </c>
      <c r="G40" s="216" t="s">
        <v>133</v>
      </c>
      <c r="H40" s="217"/>
      <c r="I40" s="61"/>
      <c r="J40" s="5"/>
    </row>
    <row r="41" spans="1:10" ht="17.45" customHeight="1" thickTop="1" x14ac:dyDescent="0.2">
      <c r="A41" s="7"/>
      <c r="B41" s="211" t="str">
        <f>'Page 1'!C26</f>
        <v>Asphalt Roofing (RF)</v>
      </c>
      <c r="C41" s="43" t="s">
        <v>35</v>
      </c>
      <c r="D41" s="124"/>
      <c r="E41" s="157" t="s">
        <v>29</v>
      </c>
      <c r="F41" s="177"/>
      <c r="G41" s="177"/>
      <c r="H41" s="177"/>
      <c r="I41" s="63"/>
      <c r="J41" s="5"/>
    </row>
    <row r="42" spans="1:10" ht="17.45" customHeight="1" x14ac:dyDescent="0.2">
      <c r="A42" s="7"/>
      <c r="B42" s="212" t="s">
        <v>94</v>
      </c>
      <c r="C42" s="182" t="s">
        <v>36</v>
      </c>
      <c r="D42" s="180"/>
      <c r="E42" s="157" t="s">
        <v>29</v>
      </c>
      <c r="F42" s="177"/>
      <c r="G42" s="177"/>
      <c r="H42" s="177"/>
      <c r="I42" s="63"/>
      <c r="J42" s="5"/>
    </row>
    <row r="43" spans="1:10" ht="17.45" customHeight="1" thickBot="1" x14ac:dyDescent="0.25">
      <c r="A43" s="7"/>
      <c r="B43" s="213"/>
      <c r="C43" s="41" t="s">
        <v>135</v>
      </c>
      <c r="D43" s="125"/>
      <c r="E43" s="157" t="s">
        <v>29</v>
      </c>
      <c r="F43" s="177"/>
      <c r="G43" s="177"/>
      <c r="H43" s="177"/>
      <c r="I43" s="63"/>
      <c r="J43" s="5"/>
    </row>
    <row r="44" spans="1:10" ht="17.45" customHeight="1" thickBot="1" x14ac:dyDescent="0.25">
      <c r="A44" s="7"/>
      <c r="B44" s="156" t="s">
        <v>136</v>
      </c>
      <c r="C44" s="15"/>
      <c r="D44" s="179">
        <f>SUM(D41:D43)</f>
        <v>0</v>
      </c>
      <c r="E44" s="158"/>
      <c r="F44" s="184">
        <f>D44-'Page 2'!$O$27</f>
        <v>0</v>
      </c>
      <c r="G44" s="216" t="s">
        <v>133</v>
      </c>
      <c r="H44" s="217"/>
      <c r="I44" s="99"/>
      <c r="J44" s="5"/>
    </row>
    <row r="45" spans="1:10" ht="9.6" customHeight="1" thickTop="1" thickBot="1" x14ac:dyDescent="0.25">
      <c r="A45" s="9"/>
      <c r="B45" s="4"/>
      <c r="C45" s="4"/>
      <c r="D45" s="4"/>
      <c r="E45" s="4"/>
      <c r="F45" s="4"/>
      <c r="G45" s="4"/>
      <c r="H45" s="4"/>
      <c r="I45" s="4"/>
      <c r="J45" s="6"/>
    </row>
    <row r="46" spans="1:10" ht="15.95" customHeight="1" thickTop="1" x14ac:dyDescent="0.2"/>
    <row r="47" spans="1:10" ht="15.95" customHeight="1" x14ac:dyDescent="0.2"/>
    <row r="48" spans="1:10"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sheetData>
  <mergeCells count="23">
    <mergeCell ref="C8:D8"/>
    <mergeCell ref="A1:J1"/>
    <mergeCell ref="C5:D5"/>
    <mergeCell ref="C6:D6"/>
    <mergeCell ref="C7:D7"/>
    <mergeCell ref="G32:H32"/>
    <mergeCell ref="G36:H36"/>
    <mergeCell ref="G40:H40"/>
    <mergeCell ref="G44:H44"/>
    <mergeCell ref="G12:H12"/>
    <mergeCell ref="G16:H16"/>
    <mergeCell ref="G20:H20"/>
    <mergeCell ref="G24:H24"/>
    <mergeCell ref="G28:H28"/>
    <mergeCell ref="B29:B31"/>
    <mergeCell ref="B33:B35"/>
    <mergeCell ref="B37:B39"/>
    <mergeCell ref="B41:B43"/>
    <mergeCell ref="B9:B11"/>
    <mergeCell ref="B13:B15"/>
    <mergeCell ref="B17:B19"/>
    <mergeCell ref="B21:B23"/>
    <mergeCell ref="B25:B27"/>
  </mergeCells>
  <phoneticPr fontId="17" type="noConversion"/>
  <printOptions horizontalCentered="1" verticalCentered="1"/>
  <pageMargins left="0.25" right="0.25" top="0.5" bottom="0.5" header="0.25" footer="0.25"/>
  <pageSetup scale="89" orientation="landscape" r:id="rId1"/>
  <headerFooter alignWithMargins="0">
    <oddHeader>&amp;L&amp;8Oregon Department of Environmental Quality&amp;R&amp;8Material Recovery and Waste Generation</oddHeader>
    <oddFooter>&amp;C&amp;8Page 4_x000D_&amp;1#&amp;"Calibri"&amp;10&amp;K000000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workbookViewId="0">
      <selection activeCell="B36" sqref="B36:B38"/>
    </sheetView>
  </sheetViews>
  <sheetFormatPr defaultRowHeight="12.75" x14ac:dyDescent="0.2"/>
  <cols>
    <col min="1" max="1" width="1.5703125" customWidth="1"/>
    <col min="2" max="2" width="21.7109375" customWidth="1"/>
    <col min="3" max="3" width="2.7109375" customWidth="1"/>
    <col min="4" max="4" width="19.7109375" customWidth="1"/>
    <col min="5" max="5" width="13.7109375" customWidth="1"/>
    <col min="6" max="6" width="35.5703125" customWidth="1"/>
    <col min="7" max="7" width="35.28515625" customWidth="1"/>
    <col min="8" max="8" width="32.28515625" customWidth="1"/>
    <col min="9" max="9" width="15.140625" bestFit="1" customWidth="1"/>
    <col min="10" max="10" width="1.28515625" customWidth="1"/>
  </cols>
  <sheetData>
    <row r="1" spans="1:11" ht="24" thickTop="1" x14ac:dyDescent="0.35">
      <c r="A1" s="194" t="s">
        <v>138</v>
      </c>
      <c r="B1" s="195"/>
      <c r="C1" s="195"/>
      <c r="D1" s="195"/>
      <c r="E1" s="195"/>
      <c r="F1" s="195"/>
      <c r="G1" s="195"/>
      <c r="H1" s="195"/>
      <c r="I1" s="195"/>
      <c r="J1" s="214"/>
      <c r="K1" s="60"/>
    </row>
    <row r="2" spans="1:11" ht="6.75" customHeight="1" x14ac:dyDescent="0.2">
      <c r="A2" s="7"/>
      <c r="J2" s="5"/>
    </row>
    <row r="3" spans="1:11" ht="19.149999999999999" customHeight="1" thickBot="1" x14ac:dyDescent="0.3">
      <c r="A3" s="7"/>
      <c r="B3" s="54" t="s">
        <v>144</v>
      </c>
      <c r="F3" s="16"/>
      <c r="G3" s="16"/>
      <c r="J3" s="5"/>
    </row>
    <row r="4" spans="1:11" ht="12.6" customHeight="1" thickTop="1" x14ac:dyDescent="0.2">
      <c r="A4" s="7"/>
      <c r="B4" s="12"/>
      <c r="C4" s="221" t="s">
        <v>30</v>
      </c>
      <c r="D4" s="222"/>
      <c r="E4" s="11"/>
      <c r="F4" s="11"/>
      <c r="G4" s="11"/>
      <c r="H4" s="11"/>
      <c r="I4" s="161" t="s">
        <v>126</v>
      </c>
      <c r="J4" s="5"/>
    </row>
    <row r="5" spans="1:11" x14ac:dyDescent="0.2">
      <c r="A5" s="7"/>
      <c r="B5" s="13"/>
      <c r="C5" s="223" t="s">
        <v>31</v>
      </c>
      <c r="D5" s="224"/>
      <c r="E5" s="75" t="s">
        <v>18</v>
      </c>
      <c r="F5" s="10"/>
      <c r="G5" s="10"/>
      <c r="H5" s="10"/>
      <c r="I5" s="162" t="s">
        <v>124</v>
      </c>
      <c r="J5" s="5"/>
    </row>
    <row r="6" spans="1:11" x14ac:dyDescent="0.2">
      <c r="A6" s="7"/>
      <c r="B6" s="78" t="s">
        <v>23</v>
      </c>
      <c r="C6" s="225" t="s">
        <v>32</v>
      </c>
      <c r="D6" s="226"/>
      <c r="E6" s="75" t="s">
        <v>24</v>
      </c>
      <c r="F6" s="137" t="s">
        <v>128</v>
      </c>
      <c r="G6" s="138" t="s">
        <v>125</v>
      </c>
      <c r="H6" s="75" t="s">
        <v>33</v>
      </c>
      <c r="I6" s="162" t="s">
        <v>50</v>
      </c>
      <c r="J6" s="5"/>
    </row>
    <row r="7" spans="1:11" ht="13.5" thickBot="1" x14ac:dyDescent="0.25">
      <c r="A7" s="7"/>
      <c r="B7" s="59"/>
      <c r="C7" s="219" t="s">
        <v>47</v>
      </c>
      <c r="D7" s="220"/>
      <c r="E7" s="164" t="s">
        <v>130</v>
      </c>
      <c r="F7" s="142" t="s">
        <v>129</v>
      </c>
      <c r="G7" s="143" t="s">
        <v>127</v>
      </c>
      <c r="H7" s="79" t="s">
        <v>34</v>
      </c>
      <c r="I7" s="163" t="s">
        <v>49</v>
      </c>
      <c r="J7" s="5"/>
    </row>
    <row r="8" spans="1:11" ht="17.45" customHeight="1" thickTop="1" x14ac:dyDescent="0.2">
      <c r="A8" s="7"/>
      <c r="B8" s="211" t="str">
        <f>'Page 1'!C27</f>
        <v>Food Waste (FW)</v>
      </c>
      <c r="C8" s="43" t="s">
        <v>35</v>
      </c>
      <c r="D8" s="124"/>
      <c r="E8" s="157" t="s">
        <v>29</v>
      </c>
      <c r="F8" s="177"/>
      <c r="G8" s="177"/>
      <c r="H8" s="177"/>
      <c r="I8" s="161" t="s">
        <v>120</v>
      </c>
      <c r="J8" s="5"/>
    </row>
    <row r="9" spans="1:11" ht="17.45" customHeight="1" x14ac:dyDescent="0.2">
      <c r="A9" s="7"/>
      <c r="B9" s="212"/>
      <c r="C9" s="182" t="s">
        <v>36</v>
      </c>
      <c r="D9" s="180"/>
      <c r="E9" s="157" t="s">
        <v>29</v>
      </c>
      <c r="F9" s="177"/>
      <c r="G9" s="177"/>
      <c r="H9" s="177"/>
      <c r="I9" s="159" t="s">
        <v>120</v>
      </c>
      <c r="J9" s="5"/>
    </row>
    <row r="10" spans="1:11" ht="17.45" customHeight="1" thickBot="1" x14ac:dyDescent="0.25">
      <c r="A10" s="7"/>
      <c r="B10" s="213"/>
      <c r="C10" s="41" t="s">
        <v>135</v>
      </c>
      <c r="D10" s="125"/>
      <c r="E10" s="157" t="s">
        <v>29</v>
      </c>
      <c r="F10" s="177"/>
      <c r="G10" s="177"/>
      <c r="H10" s="177"/>
      <c r="I10" s="159" t="s">
        <v>120</v>
      </c>
      <c r="J10" s="5"/>
    </row>
    <row r="11" spans="1:11" ht="17.45" customHeight="1" thickBot="1" x14ac:dyDescent="0.25">
      <c r="A11" s="7"/>
      <c r="B11" s="156" t="s">
        <v>136</v>
      </c>
      <c r="C11" s="15"/>
      <c r="D11" s="179">
        <f>SUM(D8:D10)</f>
        <v>0</v>
      </c>
      <c r="E11" s="158"/>
      <c r="F11" s="184">
        <f>D11-'Page 2'!$O$28</f>
        <v>0</v>
      </c>
      <c r="G11" s="216" t="s">
        <v>133</v>
      </c>
      <c r="H11" s="217"/>
      <c r="I11" s="160"/>
      <c r="J11" s="5"/>
    </row>
    <row r="12" spans="1:11" ht="17.45" customHeight="1" thickTop="1" x14ac:dyDescent="0.2">
      <c r="A12" s="7"/>
      <c r="B12" s="211" t="str">
        <f>'Page 1'!C28</f>
        <v>Food Waste / Yard Debris Mix</v>
      </c>
      <c r="C12" s="43" t="s">
        <v>35</v>
      </c>
      <c r="D12" s="124"/>
      <c r="E12" s="157" t="s">
        <v>29</v>
      </c>
      <c r="F12" s="177"/>
      <c r="G12" s="177"/>
      <c r="H12" s="177"/>
      <c r="I12" s="161" t="s">
        <v>120</v>
      </c>
      <c r="J12" s="5"/>
    </row>
    <row r="13" spans="1:11" ht="17.45" customHeight="1" x14ac:dyDescent="0.2">
      <c r="A13" s="7"/>
      <c r="B13" s="212" t="s">
        <v>117</v>
      </c>
      <c r="C13" s="182" t="s">
        <v>36</v>
      </c>
      <c r="D13" s="180"/>
      <c r="E13" s="157" t="s">
        <v>29</v>
      </c>
      <c r="F13" s="177"/>
      <c r="G13" s="177"/>
      <c r="H13" s="177"/>
      <c r="I13" s="159" t="s">
        <v>120</v>
      </c>
      <c r="J13" s="5"/>
    </row>
    <row r="14" spans="1:11" ht="17.45" customHeight="1" thickBot="1" x14ac:dyDescent="0.25">
      <c r="A14" s="7"/>
      <c r="B14" s="213"/>
      <c r="C14" s="41" t="s">
        <v>135</v>
      </c>
      <c r="D14" s="125"/>
      <c r="E14" s="157" t="s">
        <v>29</v>
      </c>
      <c r="F14" s="177"/>
      <c r="G14" s="177"/>
      <c r="H14" s="177"/>
      <c r="I14" s="159" t="s">
        <v>120</v>
      </c>
      <c r="J14" s="5"/>
    </row>
    <row r="15" spans="1:11" ht="17.45" customHeight="1" thickBot="1" x14ac:dyDescent="0.25">
      <c r="A15" s="7"/>
      <c r="B15" s="156" t="s">
        <v>136</v>
      </c>
      <c r="C15" s="15"/>
      <c r="D15" s="179">
        <f>SUM(D12:D14)</f>
        <v>0</v>
      </c>
      <c r="E15" s="158"/>
      <c r="F15" s="184">
        <f>D15-'Page 2'!$O$29</f>
        <v>0</v>
      </c>
      <c r="G15" s="216" t="s">
        <v>133</v>
      </c>
      <c r="H15" s="217"/>
      <c r="I15" s="160"/>
      <c r="J15" s="5"/>
    </row>
    <row r="16" spans="1:11" ht="17.45" customHeight="1" thickTop="1" x14ac:dyDescent="0.2">
      <c r="A16" s="7"/>
      <c r="B16" s="211" t="str">
        <f>'Page 1'!C29</f>
        <v>Wood / Lumber (WW)</v>
      </c>
      <c r="C16" s="43" t="s">
        <v>35</v>
      </c>
      <c r="D16" s="124"/>
      <c r="E16" s="157" t="s">
        <v>131</v>
      </c>
      <c r="F16" s="177"/>
      <c r="G16" s="177"/>
      <c r="H16" s="177"/>
      <c r="I16" s="161" t="s">
        <v>37</v>
      </c>
      <c r="J16" s="5"/>
    </row>
    <row r="17" spans="1:10" ht="17.45" customHeight="1" x14ac:dyDescent="0.2">
      <c r="A17" s="7"/>
      <c r="B17" s="212"/>
      <c r="C17" s="182" t="s">
        <v>36</v>
      </c>
      <c r="D17" s="180"/>
      <c r="E17" s="157" t="s">
        <v>131</v>
      </c>
      <c r="F17" s="177"/>
      <c r="G17" s="177"/>
      <c r="H17" s="177"/>
      <c r="I17" s="159" t="s">
        <v>37</v>
      </c>
      <c r="J17" s="5"/>
    </row>
    <row r="18" spans="1:10" ht="17.45" customHeight="1" thickBot="1" x14ac:dyDescent="0.25">
      <c r="A18" s="7"/>
      <c r="B18" s="213"/>
      <c r="C18" s="41" t="s">
        <v>135</v>
      </c>
      <c r="D18" s="125"/>
      <c r="E18" s="157" t="s">
        <v>131</v>
      </c>
      <c r="F18" s="177"/>
      <c r="G18" s="177"/>
      <c r="H18" s="177"/>
      <c r="I18" s="159" t="s">
        <v>37</v>
      </c>
      <c r="J18" s="5"/>
    </row>
    <row r="19" spans="1:10" ht="17.45" customHeight="1" thickBot="1" x14ac:dyDescent="0.25">
      <c r="A19" s="7"/>
      <c r="B19" s="156" t="s">
        <v>136</v>
      </c>
      <c r="C19" s="15"/>
      <c r="D19" s="179">
        <f>SUM(D16:D18)</f>
        <v>0</v>
      </c>
      <c r="E19" s="158"/>
      <c r="F19" s="184">
        <f>D19-'Page 2'!$O$30</f>
        <v>0</v>
      </c>
      <c r="G19" s="216" t="s">
        <v>133</v>
      </c>
      <c r="H19" s="217"/>
      <c r="I19" s="160"/>
      <c r="J19" s="5"/>
    </row>
    <row r="20" spans="1:10" ht="17.45" customHeight="1" thickTop="1" x14ac:dyDescent="0.2">
      <c r="A20" s="7"/>
      <c r="B20" s="211" t="str">
        <f>'Page 1'!C30</f>
        <v>Compacted Yard Debris (YD)</v>
      </c>
      <c r="C20" s="43" t="s">
        <v>35</v>
      </c>
      <c r="D20" s="124"/>
      <c r="E20" s="157" t="s">
        <v>131</v>
      </c>
      <c r="F20" s="177"/>
      <c r="G20" s="177"/>
      <c r="H20" s="177"/>
      <c r="I20" s="159" t="s">
        <v>37</v>
      </c>
      <c r="J20" s="5"/>
    </row>
    <row r="21" spans="1:10" ht="17.45" customHeight="1" x14ac:dyDescent="0.2">
      <c r="A21" s="7"/>
      <c r="B21" s="212" t="s">
        <v>95</v>
      </c>
      <c r="C21" s="182" t="s">
        <v>36</v>
      </c>
      <c r="D21" s="180"/>
      <c r="E21" s="157" t="s">
        <v>131</v>
      </c>
      <c r="F21" s="177"/>
      <c r="G21" s="177"/>
      <c r="H21" s="177"/>
      <c r="I21" s="159" t="s">
        <v>37</v>
      </c>
      <c r="J21" s="5"/>
    </row>
    <row r="22" spans="1:10" ht="17.45" customHeight="1" thickBot="1" x14ac:dyDescent="0.25">
      <c r="A22" s="7"/>
      <c r="B22" s="213"/>
      <c r="C22" s="41" t="s">
        <v>135</v>
      </c>
      <c r="D22" s="125"/>
      <c r="E22" s="157" t="s">
        <v>131</v>
      </c>
      <c r="F22" s="177"/>
      <c r="G22" s="177"/>
      <c r="H22" s="177"/>
      <c r="I22" s="159" t="s">
        <v>37</v>
      </c>
      <c r="J22" s="5"/>
    </row>
    <row r="23" spans="1:10" ht="17.45" customHeight="1" thickBot="1" x14ac:dyDescent="0.25">
      <c r="A23" s="7"/>
      <c r="B23" s="156" t="s">
        <v>136</v>
      </c>
      <c r="C23" s="15"/>
      <c r="D23" s="179">
        <f>SUM(D20:D22)</f>
        <v>0</v>
      </c>
      <c r="E23" s="158"/>
      <c r="F23" s="184">
        <f>D23-'Page 2'!$O$31</f>
        <v>0</v>
      </c>
      <c r="G23" s="216" t="s">
        <v>133</v>
      </c>
      <c r="H23" s="217"/>
      <c r="I23" s="165"/>
      <c r="J23" s="5"/>
    </row>
    <row r="24" spans="1:10" ht="17.45" customHeight="1" thickTop="1" x14ac:dyDescent="0.2">
      <c r="A24" s="7"/>
      <c r="B24" s="211" t="str">
        <f>'Page 1'!C31</f>
        <v>Uncompacted Yard Debris (YD)</v>
      </c>
      <c r="C24" s="43" t="s">
        <v>35</v>
      </c>
      <c r="D24" s="124"/>
      <c r="E24" s="157" t="s">
        <v>131</v>
      </c>
      <c r="F24" s="177"/>
      <c r="G24" s="177"/>
      <c r="H24" s="177"/>
      <c r="I24" s="159" t="s">
        <v>37</v>
      </c>
      <c r="J24" s="5"/>
    </row>
    <row r="25" spans="1:10" ht="17.45" customHeight="1" x14ac:dyDescent="0.2">
      <c r="A25" s="7"/>
      <c r="B25" s="212" t="s">
        <v>95</v>
      </c>
      <c r="C25" s="182" t="s">
        <v>36</v>
      </c>
      <c r="D25" s="180"/>
      <c r="E25" s="157" t="s">
        <v>131</v>
      </c>
      <c r="F25" s="177"/>
      <c r="G25" s="177"/>
      <c r="H25" s="177"/>
      <c r="I25" s="159" t="s">
        <v>37</v>
      </c>
      <c r="J25" s="5"/>
    </row>
    <row r="26" spans="1:10" ht="17.45" customHeight="1" thickBot="1" x14ac:dyDescent="0.25">
      <c r="A26" s="7"/>
      <c r="B26" s="213"/>
      <c r="C26" s="41" t="s">
        <v>135</v>
      </c>
      <c r="D26" s="125"/>
      <c r="E26" s="157" t="s">
        <v>131</v>
      </c>
      <c r="F26" s="177"/>
      <c r="G26" s="177"/>
      <c r="H26" s="177"/>
      <c r="I26" s="159" t="s">
        <v>37</v>
      </c>
      <c r="J26" s="5"/>
    </row>
    <row r="27" spans="1:10" ht="17.45" customHeight="1" thickBot="1" x14ac:dyDescent="0.25">
      <c r="A27" s="7"/>
      <c r="B27" s="156" t="s">
        <v>136</v>
      </c>
      <c r="C27" s="44"/>
      <c r="D27" s="179">
        <f>SUM(D24:D26)</f>
        <v>0</v>
      </c>
      <c r="E27" s="158"/>
      <c r="F27" s="184">
        <f>D27-'Page 2'!$O$32</f>
        <v>0</v>
      </c>
      <c r="G27" s="216" t="s">
        <v>133</v>
      </c>
      <c r="H27" s="217"/>
      <c r="I27" s="165"/>
      <c r="J27" s="5"/>
    </row>
    <row r="28" spans="1:10" ht="17.45" customHeight="1" thickTop="1" x14ac:dyDescent="0.2">
      <c r="A28" s="7"/>
      <c r="B28" s="211" t="str">
        <f>'Page 1'!C32</f>
        <v>Other______________</v>
      </c>
      <c r="C28" s="43" t="s">
        <v>35</v>
      </c>
      <c r="D28" s="124"/>
      <c r="E28" s="157" t="s">
        <v>29</v>
      </c>
      <c r="F28" s="177"/>
      <c r="G28" s="177"/>
      <c r="H28" s="177"/>
      <c r="I28" s="95"/>
      <c r="J28" s="5"/>
    </row>
    <row r="29" spans="1:10" ht="17.45" customHeight="1" x14ac:dyDescent="0.2">
      <c r="A29" s="7"/>
      <c r="B29" s="212"/>
      <c r="C29" s="182" t="s">
        <v>36</v>
      </c>
      <c r="D29" s="180"/>
      <c r="E29" s="157" t="s">
        <v>29</v>
      </c>
      <c r="F29" s="177"/>
      <c r="G29" s="177"/>
      <c r="H29" s="177"/>
      <c r="I29" s="93"/>
      <c r="J29" s="5"/>
    </row>
    <row r="30" spans="1:10" ht="17.45" customHeight="1" thickBot="1" x14ac:dyDescent="0.25">
      <c r="A30" s="7"/>
      <c r="B30" s="213"/>
      <c r="C30" s="41" t="s">
        <v>135</v>
      </c>
      <c r="D30" s="125"/>
      <c r="E30" s="157" t="s">
        <v>29</v>
      </c>
      <c r="F30" s="177"/>
      <c r="G30" s="177"/>
      <c r="H30" s="177"/>
      <c r="I30" s="61"/>
      <c r="J30" s="5"/>
    </row>
    <row r="31" spans="1:10" ht="17.45" customHeight="1" thickBot="1" x14ac:dyDescent="0.25">
      <c r="A31" s="7"/>
      <c r="B31" s="156" t="s">
        <v>136</v>
      </c>
      <c r="C31" s="15"/>
      <c r="D31" s="179">
        <f>SUM(D28:D30)</f>
        <v>0</v>
      </c>
      <c r="E31" s="158"/>
      <c r="F31" s="184">
        <f>D31-'Page 2'!$O$33</f>
        <v>0</v>
      </c>
      <c r="G31" s="216" t="s">
        <v>133</v>
      </c>
      <c r="H31" s="217"/>
      <c r="I31" s="94"/>
      <c r="J31" s="5"/>
    </row>
    <row r="32" spans="1:10" ht="17.45" customHeight="1" thickTop="1" x14ac:dyDescent="0.2">
      <c r="A32" s="7"/>
      <c r="B32" s="211" t="str">
        <f>'Page 1'!C33</f>
        <v>Other______________</v>
      </c>
      <c r="C32" s="43" t="s">
        <v>35</v>
      </c>
      <c r="D32" s="124"/>
      <c r="E32" s="157" t="s">
        <v>29</v>
      </c>
      <c r="F32" s="177"/>
      <c r="G32" s="177"/>
      <c r="H32" s="177"/>
      <c r="I32" s="95"/>
      <c r="J32" s="5"/>
    </row>
    <row r="33" spans="1:10" ht="17.45" customHeight="1" x14ac:dyDescent="0.2">
      <c r="A33" s="7"/>
      <c r="B33" s="212"/>
      <c r="C33" s="182" t="s">
        <v>36</v>
      </c>
      <c r="D33" s="180"/>
      <c r="E33" s="157" t="s">
        <v>29</v>
      </c>
      <c r="F33" s="177"/>
      <c r="G33" s="177"/>
      <c r="H33" s="177"/>
      <c r="I33" s="93"/>
      <c r="J33" s="5"/>
    </row>
    <row r="34" spans="1:10" ht="17.45" customHeight="1" thickBot="1" x14ac:dyDescent="0.25">
      <c r="A34" s="7"/>
      <c r="B34" s="213"/>
      <c r="C34" s="41" t="s">
        <v>135</v>
      </c>
      <c r="D34" s="125"/>
      <c r="E34" s="157" t="s">
        <v>29</v>
      </c>
      <c r="F34" s="177"/>
      <c r="G34" s="177"/>
      <c r="H34" s="177"/>
      <c r="I34" s="61"/>
      <c r="J34" s="5"/>
    </row>
    <row r="35" spans="1:10" ht="17.45" customHeight="1" thickBot="1" x14ac:dyDescent="0.25">
      <c r="A35" s="7"/>
      <c r="B35" s="156" t="s">
        <v>136</v>
      </c>
      <c r="C35" s="15"/>
      <c r="D35" s="179">
        <f>SUM(D32:D34)</f>
        <v>0</v>
      </c>
      <c r="E35" s="158"/>
      <c r="F35" s="184">
        <f>D35-'Page 2'!$O$34</f>
        <v>0</v>
      </c>
      <c r="G35" s="216" t="s">
        <v>133</v>
      </c>
      <c r="H35" s="217"/>
      <c r="I35" s="94"/>
      <c r="J35" s="5"/>
    </row>
    <row r="36" spans="1:10" ht="17.45" customHeight="1" thickTop="1" x14ac:dyDescent="0.2">
      <c r="A36" s="7"/>
      <c r="B36" s="211" t="str">
        <f>'Page 1'!C34</f>
        <v>Other______________</v>
      </c>
      <c r="C36" s="43" t="s">
        <v>35</v>
      </c>
      <c r="D36" s="124"/>
      <c r="E36" s="157" t="s">
        <v>29</v>
      </c>
      <c r="F36" s="177"/>
      <c r="G36" s="177"/>
      <c r="H36" s="177"/>
      <c r="I36" s="95"/>
      <c r="J36" s="5"/>
    </row>
    <row r="37" spans="1:10" ht="17.45" customHeight="1" x14ac:dyDescent="0.2">
      <c r="A37" s="7"/>
      <c r="B37" s="212"/>
      <c r="C37" s="182" t="s">
        <v>36</v>
      </c>
      <c r="D37" s="180"/>
      <c r="E37" s="157" t="s">
        <v>29</v>
      </c>
      <c r="F37" s="177"/>
      <c r="G37" s="177"/>
      <c r="H37" s="177"/>
      <c r="I37" s="93"/>
      <c r="J37" s="5"/>
    </row>
    <row r="38" spans="1:10" ht="17.45" customHeight="1" thickBot="1" x14ac:dyDescent="0.25">
      <c r="A38" s="7"/>
      <c r="B38" s="213"/>
      <c r="C38" s="41" t="s">
        <v>135</v>
      </c>
      <c r="D38" s="125"/>
      <c r="E38" s="157" t="s">
        <v>29</v>
      </c>
      <c r="F38" s="177"/>
      <c r="G38" s="177"/>
      <c r="H38" s="177"/>
      <c r="I38" s="61"/>
      <c r="J38" s="5"/>
    </row>
    <row r="39" spans="1:10" ht="17.45" customHeight="1" thickBot="1" x14ac:dyDescent="0.25">
      <c r="A39" s="7"/>
      <c r="B39" s="156" t="s">
        <v>136</v>
      </c>
      <c r="C39" s="15"/>
      <c r="D39" s="179">
        <f>SUM(D36:D38)</f>
        <v>0</v>
      </c>
      <c r="E39" s="158"/>
      <c r="F39" s="184">
        <f>D39-'Page 2'!$O$35</f>
        <v>0</v>
      </c>
      <c r="G39" s="216" t="s">
        <v>133</v>
      </c>
      <c r="H39" s="217"/>
      <c r="I39" s="94"/>
      <c r="J39" s="5"/>
    </row>
    <row r="40" spans="1:10" ht="10.15" customHeight="1" thickTop="1" x14ac:dyDescent="0.2">
      <c r="A40" s="7"/>
      <c r="B40" s="14"/>
      <c r="C40" s="2"/>
      <c r="D40" s="64"/>
      <c r="E40" s="64"/>
      <c r="F40" s="65"/>
      <c r="G40" s="65"/>
      <c r="H40" s="65"/>
      <c r="J40" s="5"/>
    </row>
    <row r="41" spans="1:10" ht="49.15" customHeight="1" x14ac:dyDescent="0.2">
      <c r="A41" s="7"/>
      <c r="B41" s="14"/>
      <c r="C41" s="2"/>
      <c r="D41" s="64"/>
      <c r="E41" s="64"/>
      <c r="F41" s="65"/>
      <c r="G41" s="65"/>
      <c r="H41" s="65"/>
      <c r="J41" s="5"/>
    </row>
    <row r="42" spans="1:10" ht="24" customHeight="1" x14ac:dyDescent="0.25">
      <c r="A42" s="7"/>
      <c r="B42" s="54" t="s">
        <v>121</v>
      </c>
      <c r="C42" s="2"/>
      <c r="D42" s="64"/>
      <c r="E42" s="64"/>
      <c r="F42" s="65"/>
      <c r="G42" s="65"/>
      <c r="H42" s="65"/>
      <c r="J42" s="5"/>
    </row>
    <row r="43" spans="1:10" ht="23.25" customHeight="1" x14ac:dyDescent="0.2">
      <c r="A43" s="7"/>
      <c r="B43" s="14"/>
      <c r="D43" s="66"/>
      <c r="E43" s="66"/>
      <c r="F43" s="65"/>
      <c r="G43" s="65"/>
      <c r="H43" s="65"/>
      <c r="J43" s="5"/>
    </row>
    <row r="44" spans="1:10" ht="12.75" customHeight="1" thickBot="1" x14ac:dyDescent="0.25">
      <c r="A44" s="7"/>
      <c r="C44" s="2"/>
      <c r="D44" s="64"/>
      <c r="E44" s="64"/>
      <c r="F44" s="65"/>
      <c r="G44" s="65"/>
      <c r="H44" s="65"/>
      <c r="J44" s="5"/>
    </row>
    <row r="45" spans="1:10" ht="18" customHeight="1" thickTop="1" x14ac:dyDescent="0.2">
      <c r="A45" s="7"/>
      <c r="B45" s="80" t="s">
        <v>51</v>
      </c>
      <c r="C45" s="70"/>
      <c r="D45" s="70"/>
      <c r="E45" s="71"/>
      <c r="F45" s="81" t="s">
        <v>29</v>
      </c>
      <c r="G45" s="230" t="s">
        <v>38</v>
      </c>
      <c r="H45" s="231"/>
      <c r="I45" s="232"/>
      <c r="J45" s="5"/>
    </row>
    <row r="46" spans="1:10" ht="20.45" customHeight="1" x14ac:dyDescent="0.2">
      <c r="A46" s="7"/>
      <c r="B46" s="227"/>
      <c r="C46" s="228"/>
      <c r="D46" s="228"/>
      <c r="E46" s="229"/>
      <c r="F46" s="69"/>
      <c r="G46" s="233"/>
      <c r="H46" s="228"/>
      <c r="I46" s="234"/>
      <c r="J46" s="5"/>
    </row>
    <row r="47" spans="1:10" ht="2.25" customHeight="1" thickBot="1" x14ac:dyDescent="0.25">
      <c r="A47" s="7"/>
      <c r="B47" s="67"/>
      <c r="C47" s="23"/>
      <c r="D47" s="23"/>
      <c r="E47" s="68"/>
      <c r="F47" s="68"/>
      <c r="G47" s="23"/>
      <c r="H47" s="23"/>
      <c r="I47" s="96"/>
      <c r="J47" s="5"/>
    </row>
    <row r="48" spans="1:10" ht="13.15" customHeight="1" thickTop="1" thickBot="1" x14ac:dyDescent="0.25">
      <c r="A48" s="9"/>
      <c r="B48" s="4"/>
      <c r="C48" s="4"/>
      <c r="D48" s="4"/>
      <c r="E48" s="4"/>
      <c r="F48" s="4"/>
      <c r="G48" s="4"/>
      <c r="H48" s="4"/>
      <c r="I48" s="4"/>
      <c r="J48" s="6"/>
    </row>
    <row r="49" ht="15.95" customHeight="1" thickTop="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sheetData>
  <mergeCells count="24">
    <mergeCell ref="B46:E46"/>
    <mergeCell ref="G45:I45"/>
    <mergeCell ref="G46:I46"/>
    <mergeCell ref="A1:J1"/>
    <mergeCell ref="C4:D4"/>
    <mergeCell ref="C5:D5"/>
    <mergeCell ref="C6:D6"/>
    <mergeCell ref="C7:D7"/>
    <mergeCell ref="G11:H11"/>
    <mergeCell ref="G15:H15"/>
    <mergeCell ref="G19:H19"/>
    <mergeCell ref="G23:H23"/>
    <mergeCell ref="G27:H27"/>
    <mergeCell ref="G31:H31"/>
    <mergeCell ref="G35:H35"/>
    <mergeCell ref="G39:H39"/>
    <mergeCell ref="B28:B30"/>
    <mergeCell ref="B32:B34"/>
    <mergeCell ref="B36:B38"/>
    <mergeCell ref="B8:B10"/>
    <mergeCell ref="B12:B14"/>
    <mergeCell ref="B16:B18"/>
    <mergeCell ref="B20:B22"/>
    <mergeCell ref="B24:B26"/>
  </mergeCells>
  <phoneticPr fontId="17" type="noConversion"/>
  <printOptions horizontalCentered="1" verticalCentered="1"/>
  <pageMargins left="0.25" right="0.25" top="0.5" bottom="0.5" header="0.25" footer="0.25"/>
  <pageSetup scale="81" orientation="landscape" r:id="rId1"/>
  <headerFooter alignWithMargins="0">
    <oddHeader>&amp;L&amp;8Oregon Department of Environmental Quality&amp;R&amp;8Material Recovery and Waste Generation</oddHeader>
    <oddFooter>&amp;C&amp;8Page 5_x000D_&amp;1#&amp;"Calibri"&amp;10&amp;K000000 Level 3 - 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B106CA2C11604DBD6905309554CCDB" ma:contentTypeVersion="5" ma:contentTypeDescription="Create a new document." ma:contentTypeScope="" ma:versionID="1d019b096993553311a2b47d9cb3d4cd">
  <xsd:schema xmlns:xsd="http://www.w3.org/2001/XMLSchema" xmlns:xs="http://www.w3.org/2001/XMLSchema" xmlns:p="http://schemas.microsoft.com/office/2006/metadata/properties" xmlns:ns1="http://schemas.microsoft.com/sharepoint/v3" xmlns:ns2="dc18a3b2-3086-4ce2-b39d-ebd996d20923" xmlns:ns3="4d0624c3-f678-473a-aaed-aa14d03be472" targetNamespace="http://schemas.microsoft.com/office/2006/metadata/properties" ma:root="true" ma:fieldsID="a456ce34c370e4c3e5e53ffa9a2257cc" ns1:_="" ns2:_="" ns3:_="">
    <xsd:import namespace="http://schemas.microsoft.com/sharepoint/v3"/>
    <xsd:import namespace="dc18a3b2-3086-4ce2-b39d-ebd996d20923"/>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3:SharedWithUsers" minOccurs="0"/>
                <xsd:element ref="ns2:Third_x002d_Party_x0020_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18a3b2-3086-4ce2-b39d-ebd996d20923" elementFormDefault="qualified">
    <xsd:import namespace="http://schemas.microsoft.com/office/2006/documentManagement/types"/>
    <xsd:import namespace="http://schemas.microsoft.com/office/infopath/2007/PartnerControls"/>
    <xsd:element name="Tags" ma:index="10" nillable="true" ma:displayName="Tags" ma:internalName="Tags">
      <xsd:simpleType>
        <xsd:restriction base="dms:Text">
          <xsd:maxLength value="255"/>
        </xsd:restriction>
      </xsd:simpleType>
    </xsd:element>
    <xsd:element name="Document_x0020_Description" ma:index="11" nillable="true" ma:displayName="Document Description" ma:internalName="Document_x0020_Description">
      <xsd:simpleType>
        <xsd:restriction base="dms:Note">
          <xsd:maxLength value="255"/>
        </xsd:restriction>
      </xsd:simpleType>
    </xsd:element>
    <xsd:element name="Third_x002d_Party_x0020_Doc" ma:index="13" nillable="true" ma:displayName="Third-Party Doc" ma:default="Unspecified" ma:format="Dropdown" ma:internalName="Third_x002d_Party_x0020_Doc">
      <xsd:simpleType>
        <xsd:restriction base="dms:Choice">
          <xsd:enumeration value="Unspecified"/>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Description xmlns="dc18a3b2-3086-4ce2-b39d-ebd996d20923" xsi:nil="true"/>
    <PublishingExpirationDate xmlns="http://schemas.microsoft.com/sharepoint/v3" xsi:nil="true"/>
    <Tags xmlns="dc18a3b2-3086-4ce2-b39d-ebd996d20923" xsi:nil="true"/>
    <PublishingStartDate xmlns="http://schemas.microsoft.com/sharepoint/v3" xsi:nil="true"/>
    <Third_x002d_Party_x0020_Doc xmlns="dc18a3b2-3086-4ce2-b39d-ebd996d20923">Unspecified</Third_x002d_Party_x0020_Doc>
  </documentManagement>
</p:properties>
</file>

<file path=customXml/itemProps1.xml><?xml version="1.0" encoding="utf-8"?>
<ds:datastoreItem xmlns:ds="http://schemas.openxmlformats.org/officeDocument/2006/customXml" ds:itemID="{7B045A05-16A9-4EE5-88A9-D356B21F88B1}"/>
</file>

<file path=customXml/itemProps2.xml><?xml version="1.0" encoding="utf-8"?>
<ds:datastoreItem xmlns:ds="http://schemas.openxmlformats.org/officeDocument/2006/customXml" ds:itemID="{14C83286-EBA0-44BE-99DE-79E19BB9B89F}"/>
</file>

<file path=customXml/itemProps3.xml><?xml version="1.0" encoding="utf-8"?>
<ds:datastoreItem xmlns:ds="http://schemas.openxmlformats.org/officeDocument/2006/customXml" ds:itemID="{387CFF87-2416-4B3A-A758-4EE5434D9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Page 1</vt:lpstr>
      <vt:lpstr>Page 2</vt:lpstr>
      <vt:lpstr>Page 3</vt:lpstr>
      <vt:lpstr>Page 4</vt:lpstr>
      <vt:lpstr>Page 5</vt:lpstr>
      <vt:lpstr>'Page 1'!Print_Area</vt:lpstr>
      <vt:lpstr>'Page 3'!Print_Area</vt:lpstr>
      <vt:lpstr>'Page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Gateway Customer</dc:creator>
  <cp:lastModifiedBy>SHEPPERD Michelle</cp:lastModifiedBy>
  <cp:lastPrinted>2020-12-14T17:00:03Z</cp:lastPrinted>
  <dcterms:created xsi:type="dcterms:W3CDTF">1997-10-29T17:25:06Z</dcterms:created>
  <dcterms:modified xsi:type="dcterms:W3CDTF">2025-01-06T16:10:25Z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1032531184</vt:i4>
  </property>
  <property fmtid="{D5CDD505-2E9C-101B-9397-08002B2CF9AE}" pid="3" name="_EmailSubject">
    <vt:lpwstr>Forms</vt:lpwstr>
  </property>
  <property fmtid="{D5CDD505-2E9C-101B-9397-08002B2CF9AE}" pid="4" name="_AuthorEmail">
    <vt:lpwstr>SHEPPERD.Michelle@deq.state.or.us</vt:lpwstr>
  </property>
  <property fmtid="{D5CDD505-2E9C-101B-9397-08002B2CF9AE}" pid="5" name="_AuthorEmailDisplayName">
    <vt:lpwstr>SHEPPERD Michelle</vt:lpwstr>
  </property>
  <property fmtid="{D5CDD505-2E9C-101B-9397-08002B2CF9AE}" pid="6" name="_ReviewingToolsShownOnce">
    <vt:lpwstr/>
  </property>
  <property fmtid="{D5CDD505-2E9C-101B-9397-08002B2CF9AE}" pid="7" name="MSIP_Label_0bef47d3-7438-460f-b1fd-1b90a7e4b511_Enabled">
    <vt:lpwstr>true</vt:lpwstr>
  </property>
  <property fmtid="{D5CDD505-2E9C-101B-9397-08002B2CF9AE}" pid="8" name="MSIP_Label_0bef47d3-7438-460f-b1fd-1b90a7e4b511_SetDate">
    <vt:lpwstr>2025-01-02T23:35:06Z</vt:lpwstr>
  </property>
  <property fmtid="{D5CDD505-2E9C-101B-9397-08002B2CF9AE}" pid="9" name="MSIP_Label_0bef47d3-7438-460f-b1fd-1b90a7e4b511_Method">
    <vt:lpwstr>Privileged</vt:lpwstr>
  </property>
  <property fmtid="{D5CDD505-2E9C-101B-9397-08002B2CF9AE}" pid="10" name="MSIP_Label_0bef47d3-7438-460f-b1fd-1b90a7e4b511_Name">
    <vt:lpwstr>Level 3 - Restricted (Items)</vt:lpwstr>
  </property>
  <property fmtid="{D5CDD505-2E9C-101B-9397-08002B2CF9AE}" pid="11" name="MSIP_Label_0bef47d3-7438-460f-b1fd-1b90a7e4b511_SiteId">
    <vt:lpwstr>aa3f6932-fa7c-47b4-a0ce-a598cad161cf</vt:lpwstr>
  </property>
  <property fmtid="{D5CDD505-2E9C-101B-9397-08002B2CF9AE}" pid="12" name="MSIP_Label_0bef47d3-7438-460f-b1fd-1b90a7e4b511_ActionId">
    <vt:lpwstr>3f1060a6-2b33-4575-a3ba-56b5c7d744a7</vt:lpwstr>
  </property>
  <property fmtid="{D5CDD505-2E9C-101B-9397-08002B2CF9AE}" pid="13" name="MSIP_Label_0bef47d3-7438-460f-b1fd-1b90a7e4b511_ContentBits">
    <vt:lpwstr>2</vt:lpwstr>
  </property>
  <property fmtid="{D5CDD505-2E9C-101B-9397-08002B2CF9AE}" pid="14" name="MSIP_Label_09b73270-2993-4076-be47-9c78f42a1e84_Name">
    <vt:lpwstr>Level 1 - Published (Items)</vt:lpwstr>
  </property>
  <property fmtid="{D5CDD505-2E9C-101B-9397-08002B2CF9AE}" pid="15" name="MSIP_Label_09b73270-2993-4076-be47-9c78f42a1e84_Method">
    <vt:lpwstr>Privileged</vt:lpwstr>
  </property>
  <property fmtid="{D5CDD505-2E9C-101B-9397-08002B2CF9AE}" pid="16" name="MSIP_Label_09b73270-2993-4076-be47-9c78f42a1e84_Enabled">
    <vt:lpwstr>true</vt:lpwstr>
  </property>
  <property fmtid="{D5CDD505-2E9C-101B-9397-08002B2CF9AE}" pid="17" name="MSIP_Label_09b73270-2993-4076-be47-9c78f42a1e84_SetDate">
    <vt:lpwstr>2023-12-21T21:34:09Z</vt:lpwstr>
  </property>
  <property fmtid="{D5CDD505-2E9C-101B-9397-08002B2CF9AE}" pid="18" name="ContentTypeId">
    <vt:lpwstr>0x0101001EB106CA2C11604DBD6905309554CCDB</vt:lpwstr>
  </property>
  <property fmtid="{D5CDD505-2E9C-101B-9397-08002B2CF9AE}" pid="19" name="MSIP_Label_09b73270-2993-4076-be47-9c78f42a1e84_ContentBits">
    <vt:lpwstr>0</vt:lpwstr>
  </property>
  <property fmtid="{D5CDD505-2E9C-101B-9397-08002B2CF9AE}" pid="20" name="MSIP_Label_09b73270-2993-4076-be47-9c78f42a1e84_SiteId">
    <vt:lpwstr>aa3f6932-fa7c-47b4-a0ce-a598cad161cf</vt:lpwstr>
  </property>
  <property fmtid="{D5CDD505-2E9C-101B-9397-08002B2CF9AE}" pid="21" name="MSIP_Label_09b73270-2993-4076-be47-9c78f42a1e84_ActionId">
    <vt:lpwstr>4b3df6da-7f85-40e5-af93-1954cc0571f4</vt:lpwstr>
  </property>
</Properties>
</file>