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malbwfs1\public\FORMS LISTS LABELS ENVELOPES\Exploration_517Div33\"/>
    </mc:Choice>
  </mc:AlternateContent>
  <xr:revisionPtr revIDLastSave="0" documentId="13_ncr:1_{369E02FB-E4F7-402E-8D81-78EAD657FA16}" xr6:coauthVersionLast="45" xr6:coauthVersionMax="45" xr10:uidLastSave="{00000000-0000-0000-0000-000000000000}"/>
  <bookViews>
    <workbookView xWindow="-193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7" i="1"/>
  <c r="B13" i="1"/>
  <c r="D13" i="1" s="1"/>
  <c r="D20" i="1"/>
  <c r="D24" i="1"/>
  <c r="D29" i="1"/>
  <c r="D32" i="1"/>
  <c r="D39" i="1"/>
  <c r="D40" i="1"/>
  <c r="D42" i="1" l="1"/>
  <c r="D45" i="1" l="1"/>
  <c r="D50" i="1" s="1"/>
</calcChain>
</file>

<file path=xl/sharedStrings.xml><?xml version="1.0" encoding="utf-8"?>
<sst xmlns="http://schemas.openxmlformats.org/spreadsheetml/2006/main" count="62" uniqueCount="54">
  <si>
    <t xml:space="preserve">  Add documentation for bulk samples, adits, etc.</t>
  </si>
  <si>
    <t>(Additional amounts may be required for specific requirements at individual sites.)</t>
  </si>
  <si>
    <t>ROADS</t>
  </si>
  <si>
    <t>DRILLING</t>
  </si>
  <si>
    <t xml:space="preserve">  Number of uncapped holes at any one time</t>
  </si>
  <si>
    <t>MOBILIZATION</t>
  </si>
  <si>
    <t>OTHER RESHAPING</t>
  </si>
  <si>
    <t>REVEGETATION</t>
  </si>
  <si>
    <t>CONTRACTOR'S LIABILITY BONDING</t>
  </si>
  <si>
    <t>TOTAL - ALL RECLAMATION COSTS</t>
  </si>
  <si>
    <t>Prepared by</t>
  </si>
  <si>
    <t>DOGAMI SUPERVISION</t>
  </si>
  <si>
    <t>Permittee</t>
  </si>
  <si>
    <t>Project Name</t>
  </si>
  <si>
    <t>DOGAMI ID No.</t>
  </si>
  <si>
    <t>(please indicate if different)</t>
  </si>
  <si>
    <t xml:space="preserve">  Amount that can be reclaimed with a bulldozer:</t>
  </si>
  <si>
    <t xml:space="preserve"> Amount that must be reclaimed with a backhoe:</t>
  </si>
  <si>
    <t># of Feet</t>
  </si>
  <si>
    <t>Cost per Foot</t>
  </si>
  <si>
    <t>Do not include roads to be left unreclaimed for future use</t>
  </si>
  <si>
    <t>Total Volume (LxWxD)</t>
  </si>
  <si>
    <t>Cost per Cubic Foot</t>
  </si>
  <si>
    <t>EXPLORATION BOND CALCULATION WORKSHEET</t>
  </si>
  <si>
    <t>OREGON DEPARTMENT OF GEOLOGY AND MINERAL INDUSTRIES
MINERAL LAND REGULATION &amp; RECLAMATION
229 BROADALBIN STREET SW
ALBANY   OR   97321
(541) 967-2039</t>
  </si>
  <si>
    <t>Average Width in Feet</t>
  </si>
  <si>
    <t>Average Length</t>
  </si>
  <si>
    <t>Average Width</t>
  </si>
  <si>
    <t>Average Depth</t>
  </si>
  <si>
    <r>
      <t>DRILL PADS</t>
    </r>
    <r>
      <rPr>
        <i/>
        <sz val="9"/>
        <rFont val="Calibri"/>
        <family val="2"/>
        <scheme val="minor"/>
      </rPr>
      <t xml:space="preserve"> </t>
    </r>
  </si>
  <si>
    <t>Larger pads or those on steep ground will have higher bonds; contact DOGAMI for amounts.</t>
  </si>
  <si>
    <t>Subtotal</t>
  </si>
  <si>
    <t>Maximum Hill Slope at Pad</t>
  </si>
  <si>
    <t xml:space="preserve">  # of Small Pads</t>
  </si>
  <si>
    <t>%</t>
  </si>
  <si>
    <t>Cost per 
Small Pad</t>
  </si>
  <si>
    <t>Cost per 
Uncapped Hole</t>
  </si>
  <si>
    <t>Mobilization Hours (round trip)</t>
  </si>
  <si>
    <t xml:space="preserve">  Nearest Location</t>
  </si>
  <si>
    <t>Subtotal
(Qty*Hours*Rate)</t>
  </si>
  <si>
    <r>
      <t xml:space="preserve">Hourly Rate
</t>
    </r>
    <r>
      <rPr>
        <b/>
        <sz val="11"/>
        <rFont val="Calibri"/>
        <family val="2"/>
        <scheme val="minor"/>
      </rPr>
      <t xml:space="preserve"> (min. $100/hour)</t>
    </r>
  </si>
  <si>
    <t>see attached (if applicable)</t>
  </si>
  <si>
    <t>Cost per Acre</t>
  </si>
  <si>
    <t xml:space="preserve">  SUBTOTAL - FIELD COSTS</t>
  </si>
  <si>
    <t># of Acres</t>
  </si>
  <si>
    <t>Mulching and/or Fertilizing</t>
  </si>
  <si>
    <t xml:space="preserve"> Seed/Seeding</t>
  </si>
  <si>
    <r>
      <rPr>
        <sz val="11"/>
        <color rgb="FFC00000"/>
        <rFont val="Calibri"/>
        <family val="2"/>
        <scheme val="minor"/>
      </rPr>
      <t xml:space="preserve">For small pads (&lt;50'x25') on slopes of &lt;40%:  </t>
    </r>
    <r>
      <rPr>
        <sz val="11"/>
        <rFont val="Calibri"/>
        <family val="2"/>
        <scheme val="minor"/>
      </rPr>
      <t xml:space="preserve">                                 Average Length</t>
    </r>
  </si>
  <si>
    <t>(City)</t>
  </si>
  <si>
    <r>
      <t xml:space="preserve">TRENCHES (or </t>
    </r>
    <r>
      <rPr>
        <b/>
        <sz val="11"/>
        <color rgb="FFC00000"/>
        <rFont val="Calibri"/>
        <family val="2"/>
        <scheme val="minor"/>
      </rPr>
      <t>SUMPS</t>
    </r>
    <r>
      <rPr>
        <b/>
        <sz val="11"/>
        <rFont val="Calibri"/>
        <family val="2"/>
        <scheme val="minor"/>
      </rPr>
      <t>)</t>
    </r>
  </si>
  <si>
    <t>#of Trenches/Sumps:</t>
  </si>
  <si>
    <r>
      <t xml:space="preserve">Quantity - </t>
    </r>
    <r>
      <rPr>
        <b/>
        <sz val="11"/>
        <color rgb="FF00B0F0"/>
        <rFont val="Calibri"/>
        <family val="2"/>
        <scheme val="minor"/>
      </rPr>
      <t>Earth-Moving Equipment</t>
    </r>
  </si>
  <si>
    <r>
      <t xml:space="preserve">Quantity - </t>
    </r>
    <r>
      <rPr>
        <b/>
        <sz val="11"/>
        <color rgb="FF00B0F0"/>
        <rFont val="Calibri"/>
        <family val="2"/>
        <scheme val="minor"/>
      </rPr>
      <t>Drill Rig</t>
    </r>
  </si>
  <si>
    <r>
      <t xml:space="preserve">*Minimum = 1 if </t>
    </r>
    <r>
      <rPr>
        <b/>
        <i/>
        <sz val="9"/>
        <rFont val="Calibri"/>
        <family val="2"/>
        <scheme val="minor"/>
      </rPr>
      <t>any</t>
    </r>
    <r>
      <rPr>
        <i/>
        <sz val="9"/>
        <rFont val="Calibri"/>
        <family val="2"/>
        <scheme val="minor"/>
      </rPr>
      <t xml:space="preserve"> drilling is being conducted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</si>
</sst>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7" x14ac:knownFonts="1">
    <font>
      <sz val="11"/>
      <name val="Times New Roman"/>
    </font>
    <font>
      <sz val="8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Bookman Old Style"/>
      <family val="1"/>
    </font>
    <font>
      <b/>
      <sz val="14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 readingOrder="1"/>
    </xf>
    <xf numFmtId="0" fontId="4" fillId="0" borderId="0" xfId="0" applyFont="1"/>
    <xf numFmtId="0" fontId="5" fillId="0" borderId="0" xfId="0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3" fontId="4" fillId="2" borderId="11" xfId="0" applyNumberFormat="1" applyFont="1" applyFill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8" fontId="4" fillId="0" borderId="11" xfId="0" quotePrefix="1" applyNumberFormat="1" applyFont="1" applyBorder="1" applyAlignment="1">
      <alignment horizontal="center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6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9" fillId="0" borderId="0" xfId="0" applyFont="1" applyAlignment="1">
      <alignment horizontal="left"/>
    </xf>
    <xf numFmtId="164" fontId="5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9" fontId="4" fillId="2" borderId="1" xfId="0" applyNumberFormat="1" applyFont="1" applyFill="1" applyBorder="1" applyAlignment="1">
      <alignment horizontal="center"/>
    </xf>
    <xf numFmtId="0" fontId="5" fillId="0" borderId="4" xfId="0" applyFont="1" applyBorder="1" applyAlignment="1"/>
    <xf numFmtId="164" fontId="5" fillId="0" borderId="1" xfId="0" applyNumberFormat="1" applyFont="1" applyBorder="1" applyAlignment="1">
      <alignment horizontal="right"/>
    </xf>
    <xf numFmtId="9" fontId="4" fillId="0" borderId="13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right"/>
    </xf>
    <xf numFmtId="164" fontId="5" fillId="4" borderId="14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8" xfId="0" applyNumberFormat="1" applyFont="1" applyBorder="1" applyAlignment="1"/>
    <xf numFmtId="164" fontId="4" fillId="0" borderId="9" xfId="0" applyNumberFormat="1" applyFont="1" applyBorder="1" applyAlignment="1"/>
    <xf numFmtId="164" fontId="5" fillId="0" borderId="14" xfId="0" applyNumberFormat="1" applyFont="1" applyBorder="1" applyAlignment="1"/>
    <xf numFmtId="164" fontId="8" fillId="5" borderId="14" xfId="0" applyNumberFormat="1" applyFont="1" applyFill="1" applyBorder="1" applyAlignment="1">
      <alignment horizontal="right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4" fillId="0" borderId="8" xfId="0" applyFont="1" applyBorder="1"/>
    <xf numFmtId="0" fontId="4" fillId="0" borderId="15" xfId="0" applyFont="1" applyBorder="1"/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right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11" fillId="0" borderId="10" xfId="0" applyFont="1" applyBorder="1" applyAlignment="1">
      <alignment horizontal="center" vertical="center" readingOrder="1"/>
    </xf>
    <xf numFmtId="0" fontId="14" fillId="0" borderId="1" xfId="0" applyFont="1" applyBorder="1" applyAlignment="1">
      <alignment horizontal="center" wrapText="1"/>
    </xf>
    <xf numFmtId="3" fontId="15" fillId="2" borderId="1" xfId="0" applyNumberFormat="1" applyFont="1" applyFill="1" applyBorder="1" applyAlignment="1">
      <alignment horizontal="center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showGridLines="0" tabSelected="1" topLeftCell="A34" zoomScaleNormal="100" workbookViewId="0">
      <selection activeCell="A24" sqref="A24"/>
    </sheetView>
  </sheetViews>
  <sheetFormatPr defaultColWidth="8.90625" defaultRowHeight="14.5" x14ac:dyDescent="0.35"/>
  <cols>
    <col min="1" max="1" width="65.90625" style="2" customWidth="1"/>
    <col min="2" max="2" width="15.453125" style="4" customWidth="1"/>
    <col min="3" max="3" width="17.08984375" style="5" bestFit="1" customWidth="1"/>
    <col min="4" max="4" width="21.54296875" style="5" bestFit="1" customWidth="1"/>
    <col min="5" max="5" width="57.6328125" style="2" bestFit="1" customWidth="1"/>
    <col min="6" max="6" width="12" style="2" bestFit="1" customWidth="1"/>
    <col min="7" max="16384" width="8.90625" style="2"/>
  </cols>
  <sheetData>
    <row r="1" spans="1:5" ht="69.650000000000006" customHeight="1" thickBot="1" x14ac:dyDescent="0.4">
      <c r="A1" s="59" t="s">
        <v>24</v>
      </c>
      <c r="B1" s="60"/>
      <c r="C1" s="60"/>
      <c r="D1" s="61"/>
      <c r="E1" s="1"/>
    </row>
    <row r="2" spans="1:5" ht="19" thickBot="1" x14ac:dyDescent="0.4">
      <c r="A2" s="66" t="s">
        <v>23</v>
      </c>
      <c r="B2" s="67"/>
      <c r="C2" s="67"/>
      <c r="D2" s="68"/>
      <c r="E2" s="1"/>
    </row>
    <row r="3" spans="1:5" ht="23.4" customHeight="1" x14ac:dyDescent="0.35">
      <c r="A3" s="3" t="s">
        <v>2</v>
      </c>
      <c r="E3" s="1"/>
    </row>
    <row r="4" spans="1:5" x14ac:dyDescent="0.35">
      <c r="A4" s="6" t="s">
        <v>25</v>
      </c>
      <c r="B4" s="7">
        <v>12</v>
      </c>
      <c r="C4" s="62" t="s">
        <v>15</v>
      </c>
      <c r="D4" s="63"/>
      <c r="E4" s="1"/>
    </row>
    <row r="5" spans="1:5" x14ac:dyDescent="0.35">
      <c r="A5" s="8" t="s">
        <v>20</v>
      </c>
      <c r="B5" s="9" t="s">
        <v>18</v>
      </c>
      <c r="C5" s="10" t="s">
        <v>19</v>
      </c>
      <c r="D5" s="6" t="s">
        <v>31</v>
      </c>
      <c r="E5" s="1"/>
    </row>
    <row r="6" spans="1:5" x14ac:dyDescent="0.35">
      <c r="A6" s="6" t="s">
        <v>16</v>
      </c>
      <c r="B6" s="11">
        <v>0</v>
      </c>
      <c r="C6" s="12">
        <v>1</v>
      </c>
      <c r="D6" s="32">
        <f>B6*C6</f>
        <v>0</v>
      </c>
    </row>
    <row r="7" spans="1:5" ht="15" thickBot="1" x14ac:dyDescent="0.4">
      <c r="A7" s="13" t="s">
        <v>17</v>
      </c>
      <c r="B7" s="14">
        <v>0</v>
      </c>
      <c r="C7" s="15">
        <v>2</v>
      </c>
      <c r="D7" s="27">
        <f>B7*C7</f>
        <v>0</v>
      </c>
    </row>
    <row r="9" spans="1:5" x14ac:dyDescent="0.35">
      <c r="A9" s="3" t="s">
        <v>49</v>
      </c>
    </row>
    <row r="10" spans="1:5" ht="13.75" customHeight="1" x14ac:dyDescent="0.35">
      <c r="A10" s="6" t="s">
        <v>26</v>
      </c>
      <c r="B10" s="11">
        <v>0</v>
      </c>
      <c r="C10" s="69" t="s">
        <v>50</v>
      </c>
      <c r="D10" s="16">
        <v>0</v>
      </c>
    </row>
    <row r="11" spans="1:5" x14ac:dyDescent="0.35">
      <c r="A11" s="6" t="s">
        <v>27</v>
      </c>
      <c r="B11" s="11">
        <v>0</v>
      </c>
      <c r="C11" s="64" t="s">
        <v>22</v>
      </c>
      <c r="D11" s="51" t="s">
        <v>31</v>
      </c>
    </row>
    <row r="12" spans="1:5" x14ac:dyDescent="0.35">
      <c r="A12" s="6" t="s">
        <v>28</v>
      </c>
      <c r="B12" s="11">
        <v>0</v>
      </c>
      <c r="C12" s="65"/>
      <c r="D12" s="52"/>
    </row>
    <row r="13" spans="1:5" ht="15" thickBot="1" x14ac:dyDescent="0.4">
      <c r="A13" s="13" t="s">
        <v>21</v>
      </c>
      <c r="B13" s="17">
        <f>B10*B11*B12</f>
        <v>0</v>
      </c>
      <c r="C13" s="18">
        <v>0.2</v>
      </c>
      <c r="D13" s="27">
        <f>B13*C13*D10</f>
        <v>0</v>
      </c>
    </row>
    <row r="15" spans="1:5" x14ac:dyDescent="0.35">
      <c r="A15" s="3" t="s">
        <v>29</v>
      </c>
    </row>
    <row r="16" spans="1:5" x14ac:dyDescent="0.35">
      <c r="A16" s="28" t="s">
        <v>30</v>
      </c>
      <c r="B16" s="19"/>
    </row>
    <row r="17" spans="1:4" x14ac:dyDescent="0.35">
      <c r="A17" s="29" t="s">
        <v>47</v>
      </c>
      <c r="B17" s="11">
        <v>0</v>
      </c>
      <c r="C17" s="47" t="s">
        <v>35</v>
      </c>
      <c r="D17" s="50" t="s">
        <v>31</v>
      </c>
    </row>
    <row r="18" spans="1:4" x14ac:dyDescent="0.35">
      <c r="A18" s="6" t="s">
        <v>27</v>
      </c>
      <c r="B18" s="11">
        <v>0</v>
      </c>
      <c r="C18" s="48"/>
      <c r="D18" s="51"/>
    </row>
    <row r="19" spans="1:4" x14ac:dyDescent="0.35">
      <c r="A19" s="6" t="s">
        <v>32</v>
      </c>
      <c r="B19" s="30" t="s">
        <v>34</v>
      </c>
      <c r="C19" s="49"/>
      <c r="D19" s="52"/>
    </row>
    <row r="20" spans="1:4" ht="15" thickBot="1" x14ac:dyDescent="0.4">
      <c r="A20" s="13" t="s">
        <v>33</v>
      </c>
      <c r="B20" s="14">
        <v>0</v>
      </c>
      <c r="C20" s="38">
        <v>100</v>
      </c>
      <c r="D20" s="27">
        <f>B20*C20</f>
        <v>0</v>
      </c>
    </row>
    <row r="21" spans="1:4" x14ac:dyDescent="0.35">
      <c r="A21" s="20"/>
      <c r="B21" s="21"/>
      <c r="C21" s="22"/>
      <c r="D21" s="22"/>
    </row>
    <row r="22" spans="1:4" x14ac:dyDescent="0.35">
      <c r="A22" s="3" t="s">
        <v>3</v>
      </c>
    </row>
    <row r="23" spans="1:4" ht="29" x14ac:dyDescent="0.35">
      <c r="A23" s="71" t="s">
        <v>53</v>
      </c>
      <c r="B23" s="72"/>
      <c r="C23" s="23" t="s">
        <v>36</v>
      </c>
      <c r="D23" s="6" t="s">
        <v>31</v>
      </c>
    </row>
    <row r="24" spans="1:4" ht="15" thickBot="1" x14ac:dyDescent="0.4">
      <c r="A24" s="13" t="s">
        <v>4</v>
      </c>
      <c r="B24" s="14">
        <v>0</v>
      </c>
      <c r="C24" s="38">
        <v>5000</v>
      </c>
      <c r="D24" s="27">
        <f>B24*C24</f>
        <v>0</v>
      </c>
    </row>
    <row r="26" spans="1:4" x14ac:dyDescent="0.35">
      <c r="A26" s="3" t="s">
        <v>5</v>
      </c>
    </row>
    <row r="27" spans="1:4" x14ac:dyDescent="0.35">
      <c r="A27" s="6" t="s">
        <v>38</v>
      </c>
      <c r="B27" s="70" t="s">
        <v>48</v>
      </c>
      <c r="C27" s="47" t="s">
        <v>40</v>
      </c>
      <c r="D27" s="58" t="s">
        <v>39</v>
      </c>
    </row>
    <row r="28" spans="1:4" x14ac:dyDescent="0.35">
      <c r="A28" s="6" t="s">
        <v>51</v>
      </c>
      <c r="B28" s="11">
        <v>0</v>
      </c>
      <c r="C28" s="49"/>
      <c r="D28" s="52"/>
    </row>
    <row r="29" spans="1:4" x14ac:dyDescent="0.35">
      <c r="A29" s="6" t="s">
        <v>37</v>
      </c>
      <c r="B29" s="11">
        <v>0</v>
      </c>
      <c r="C29" s="37">
        <v>100</v>
      </c>
      <c r="D29" s="32">
        <f>B28*B29*C29</f>
        <v>0</v>
      </c>
    </row>
    <row r="30" spans="1:4" x14ac:dyDescent="0.35">
      <c r="A30" s="6" t="s">
        <v>38</v>
      </c>
      <c r="B30" s="70" t="s">
        <v>48</v>
      </c>
      <c r="C30" s="56"/>
      <c r="D30" s="56"/>
    </row>
    <row r="31" spans="1:4" x14ac:dyDescent="0.35">
      <c r="A31" s="6" t="s">
        <v>52</v>
      </c>
      <c r="B31" s="11">
        <v>0</v>
      </c>
      <c r="C31" s="57"/>
      <c r="D31" s="57"/>
    </row>
    <row r="32" spans="1:4" ht="15" thickBot="1" x14ac:dyDescent="0.4">
      <c r="A32" s="13" t="s">
        <v>37</v>
      </c>
      <c r="B32" s="14">
        <v>0</v>
      </c>
      <c r="C32" s="38">
        <v>100</v>
      </c>
      <c r="D32" s="27">
        <f>B31*B32*C32</f>
        <v>0</v>
      </c>
    </row>
    <row r="34" spans="1:4" x14ac:dyDescent="0.35">
      <c r="A34" s="3" t="s">
        <v>6</v>
      </c>
    </row>
    <row r="35" spans="1:4" ht="15" thickBot="1" x14ac:dyDescent="0.4">
      <c r="A35" s="13" t="s">
        <v>0</v>
      </c>
      <c r="B35" s="53" t="s">
        <v>41</v>
      </c>
      <c r="C35" s="53"/>
      <c r="D35" s="36">
        <v>0</v>
      </c>
    </row>
    <row r="37" spans="1:4" x14ac:dyDescent="0.35">
      <c r="A37" s="3" t="s">
        <v>7</v>
      </c>
    </row>
    <row r="38" spans="1:4" x14ac:dyDescent="0.35">
      <c r="A38" s="31"/>
      <c r="B38" s="10" t="s">
        <v>44</v>
      </c>
      <c r="C38" s="10" t="s">
        <v>42</v>
      </c>
      <c r="D38" s="6" t="s">
        <v>31</v>
      </c>
    </row>
    <row r="39" spans="1:4" x14ac:dyDescent="0.35">
      <c r="A39" s="6" t="s">
        <v>46</v>
      </c>
      <c r="B39" s="11">
        <v>0</v>
      </c>
      <c r="C39" s="37">
        <v>200</v>
      </c>
      <c r="D39" s="32">
        <f>B39*C39</f>
        <v>0</v>
      </c>
    </row>
    <row r="40" spans="1:4" ht="15" thickBot="1" x14ac:dyDescent="0.4">
      <c r="A40" s="13" t="s">
        <v>45</v>
      </c>
      <c r="B40" s="14">
        <v>0</v>
      </c>
      <c r="C40" s="38">
        <v>200</v>
      </c>
      <c r="D40" s="27">
        <f>B40*C40</f>
        <v>0</v>
      </c>
    </row>
    <row r="41" spans="1:4" ht="15" thickBot="1" x14ac:dyDescent="0.4">
      <c r="D41" s="24"/>
    </row>
    <row r="42" spans="1:4" ht="15" thickBot="1" x14ac:dyDescent="0.4">
      <c r="A42" s="54" t="s">
        <v>43</v>
      </c>
      <c r="B42" s="55"/>
      <c r="C42" s="55"/>
      <c r="D42" s="35">
        <f>SUM(D6:D7,D13,D20,D24,D29,D32,D35,D39,D40)</f>
        <v>0</v>
      </c>
    </row>
    <row r="43" spans="1:4" x14ac:dyDescent="0.35">
      <c r="D43" s="24"/>
    </row>
    <row r="44" spans="1:4" ht="15" thickBot="1" x14ac:dyDescent="0.4">
      <c r="A44" s="25" t="s">
        <v>11</v>
      </c>
      <c r="D44" s="24"/>
    </row>
    <row r="45" spans="1:4" ht="15" thickBot="1" x14ac:dyDescent="0.4">
      <c r="A45" s="45"/>
      <c r="B45" s="46"/>
      <c r="C45" s="33">
        <v>0.2</v>
      </c>
      <c r="D45" s="34">
        <f>(D42*C45)</f>
        <v>0</v>
      </c>
    </row>
    <row r="46" spans="1:4" x14ac:dyDescent="0.35">
      <c r="D46" s="24"/>
    </row>
    <row r="47" spans="1:4" ht="15" thickBot="1" x14ac:dyDescent="0.4">
      <c r="A47" s="3" t="s">
        <v>8</v>
      </c>
      <c r="D47" s="24"/>
    </row>
    <row r="48" spans="1:4" ht="15" thickBot="1" x14ac:dyDescent="0.4">
      <c r="A48" s="39"/>
      <c r="B48" s="40"/>
      <c r="C48" s="40"/>
      <c r="D48" s="41">
        <v>1500</v>
      </c>
    </row>
    <row r="49" spans="1:4" ht="15" thickBot="1" x14ac:dyDescent="0.4">
      <c r="A49" s="3"/>
    </row>
    <row r="50" spans="1:4" ht="19" thickBot="1" x14ac:dyDescent="0.5">
      <c r="A50" s="43" t="s">
        <v>9</v>
      </c>
      <c r="B50" s="44"/>
      <c r="C50" s="44"/>
      <c r="D50" s="42">
        <f>SUM(D42,D45,D48)</f>
        <v>1500</v>
      </c>
    </row>
    <row r="51" spans="1:4" x14ac:dyDescent="0.35">
      <c r="A51" s="26" t="s">
        <v>1</v>
      </c>
    </row>
    <row r="52" spans="1:4" x14ac:dyDescent="0.35">
      <c r="C52" s="6" t="s">
        <v>12</v>
      </c>
      <c r="D52" s="10"/>
    </row>
    <row r="53" spans="1:4" x14ac:dyDescent="0.35">
      <c r="C53" s="6" t="s">
        <v>13</v>
      </c>
      <c r="D53" s="10"/>
    </row>
    <row r="54" spans="1:4" x14ac:dyDescent="0.35">
      <c r="C54" s="6" t="s">
        <v>14</v>
      </c>
      <c r="D54" s="10"/>
    </row>
    <row r="55" spans="1:4" x14ac:dyDescent="0.35">
      <c r="C55" s="6" t="s">
        <v>10</v>
      </c>
      <c r="D55" s="10"/>
    </row>
  </sheetData>
  <mergeCells count="16">
    <mergeCell ref="A1:D1"/>
    <mergeCell ref="C4:D4"/>
    <mergeCell ref="C11:C12"/>
    <mergeCell ref="D11:D12"/>
    <mergeCell ref="A2:D2"/>
    <mergeCell ref="A50:C50"/>
    <mergeCell ref="A23:B23"/>
    <mergeCell ref="A45:B45"/>
    <mergeCell ref="C17:C19"/>
    <mergeCell ref="D17:D19"/>
    <mergeCell ref="B35:C35"/>
    <mergeCell ref="A42:C42"/>
    <mergeCell ref="C30:C31"/>
    <mergeCell ref="D30:D31"/>
    <mergeCell ref="C27:C28"/>
    <mergeCell ref="D27:D28"/>
  </mergeCells>
  <phoneticPr fontId="1" type="noConversion"/>
  <printOptions horizontalCentered="1" verticalCentered="1"/>
  <pageMargins left="0.25" right="0.25" top="0.25" bottom="0.25" header="0.5" footer="0.5"/>
  <pageSetup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45CD4603E6845B4413424D54D23B2" ma:contentTypeVersion="1" ma:contentTypeDescription="Create a new document." ma:contentTypeScope="" ma:versionID="c75774896e52010be9a43bf70839e900">
  <xsd:schema xmlns:xsd="http://www.w3.org/2001/XMLSchema" xmlns:xs="http://www.w3.org/2001/XMLSchema" xmlns:p="http://schemas.microsoft.com/office/2006/metadata/properties" xmlns:ns2="7b176746-f2e2-48a2-90f9-577adf3a38f6" targetNamespace="http://schemas.microsoft.com/office/2006/metadata/properties" ma:root="true" ma:fieldsID="34b70057ab7c623ae286f3c8d625cc28" ns2:_="">
    <xsd:import namespace="7b176746-f2e2-48a2-90f9-577adf3a38f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76746-f2e2-48a2-90f9-577adf3a38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F95196-E73B-4B7B-8752-F4B82407C0EB}"/>
</file>

<file path=customXml/itemProps2.xml><?xml version="1.0" encoding="utf-8"?>
<ds:datastoreItem xmlns:ds="http://schemas.openxmlformats.org/officeDocument/2006/customXml" ds:itemID="{DD835697-4D25-45D3-A646-727F7FC6DCD1}"/>
</file>

<file path=customXml/itemProps3.xml><?xml version="1.0" encoding="utf-8"?>
<ds:datastoreItem xmlns:ds="http://schemas.openxmlformats.org/officeDocument/2006/customXml" ds:itemID="{CC8ADBCD-F3FA-45F7-A02E-E0A2D8DDD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Mineral Land Regulation and 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ReNeea LOFTON * DGMI</cp:lastModifiedBy>
  <cp:lastPrinted>2020-10-01T00:48:32Z</cp:lastPrinted>
  <dcterms:created xsi:type="dcterms:W3CDTF">2007-11-15T23:54:33Z</dcterms:created>
  <dcterms:modified xsi:type="dcterms:W3CDTF">2020-11-11T00:20:25Z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0x01010003145CD4603E6845B4413424D54D23B2</vt:lpwstr>
  </property>
</Properties>
</file>