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4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as Accounting\MIST Production\2018\Dept of Geology Mist Production Reports 2018\"/>
    </mc:Choice>
  </mc:AlternateContent>
  <bookViews>
    <workbookView xWindow="0" yWindow="0" windowWidth="20160" windowHeight="9036" activeTab="12"/>
  </bookViews>
  <sheets>
    <sheet name="NW NAT REPORT" sheetId="2" r:id="rId1"/>
    <sheet name="Jan" sheetId="1" r:id="rId2"/>
    <sheet name="Feb" sheetId="3" r:id="rId3"/>
    <sheet name="Mar" sheetId="4" r:id="rId4"/>
    <sheet name="Apr" sheetId="5" r:id="rId5"/>
    <sheet name="May" sheetId="6" r:id="rId6"/>
    <sheet name="June" sheetId="7" r:id="rId7"/>
    <sheet name="July" sheetId="8" r:id="rId8"/>
    <sheet name="Aug" sheetId="9" r:id="rId9"/>
    <sheet name="Sept" sheetId="10" r:id="rId10"/>
    <sheet name="Oct" sheetId="11" r:id="rId11"/>
    <sheet name="Nov" sheetId="12" r:id="rId12"/>
    <sheet name="Dec" sheetId="13" r:id="rId13"/>
    <sheet name="DOGAMI Permit List" sheetId="14" r:id="rId14"/>
  </sheets>
  <calcPr calcId="152511"/>
</workbook>
</file>

<file path=xl/calcChain.xml><?xml version="1.0" encoding="utf-8"?>
<calcChain xmlns="http://schemas.openxmlformats.org/spreadsheetml/2006/main">
  <c r="F44" i="12" l="1"/>
  <c r="F44" i="10" l="1"/>
  <c r="F44" i="9" l="1"/>
  <c r="F44" i="5" l="1"/>
  <c r="F44" i="4"/>
  <c r="F44" i="3"/>
  <c r="F44" i="1"/>
  <c r="F44" i="13" l="1"/>
  <c r="F10" i="13" l="1"/>
  <c r="F46" i="13" s="1"/>
  <c r="A10" i="13"/>
  <c r="F10" i="12"/>
  <c r="F46" i="12" s="1"/>
  <c r="A10" i="12"/>
  <c r="F44" i="11"/>
  <c r="F10" i="11"/>
  <c r="A10" i="11"/>
  <c r="F10" i="10"/>
  <c r="F46" i="10" s="1"/>
  <c r="A10" i="10"/>
  <c r="F10" i="9"/>
  <c r="F46" i="9" s="1"/>
  <c r="A10" i="9"/>
  <c r="F44" i="8"/>
  <c r="F10" i="8"/>
  <c r="A10" i="8"/>
  <c r="F44" i="7"/>
  <c r="F10" i="6"/>
  <c r="F44" i="6"/>
  <c r="F10" i="5"/>
  <c r="F46" i="5" s="1"/>
  <c r="F10" i="14"/>
  <c r="A10" i="14"/>
  <c r="F46" i="6" l="1"/>
  <c r="F46" i="11"/>
  <c r="F46" i="8"/>
  <c r="F10" i="7"/>
  <c r="F46" i="7" s="1"/>
  <c r="A10" i="7"/>
  <c r="A10" i="6"/>
  <c r="A10" i="5"/>
  <c r="F10" i="4" l="1"/>
  <c r="F46" i="4" s="1"/>
  <c r="A10" i="4"/>
  <c r="F10" i="3"/>
  <c r="F46" i="3" s="1"/>
  <c r="A10" i="3"/>
  <c r="F10" i="1"/>
  <c r="F46" i="1" s="1"/>
  <c r="A10" i="1"/>
</calcChain>
</file>

<file path=xl/sharedStrings.xml><?xml version="1.0" encoding="utf-8"?>
<sst xmlns="http://schemas.openxmlformats.org/spreadsheetml/2006/main" count="1638" uniqueCount="127">
  <si>
    <t>Gross Withdrawals
(excluding lease
condensate)</t>
  </si>
  <si>
    <t>1st Report</t>
  </si>
  <si>
    <t>Last Report</t>
  </si>
  <si>
    <t>Mcf</t>
  </si>
  <si>
    <t>Totals</t>
  </si>
  <si>
    <t>NW Natural</t>
  </si>
  <si>
    <t>Purchaser's Report</t>
  </si>
  <si>
    <t>NW Natural Wells</t>
  </si>
  <si>
    <t>Enerfin Wells</t>
  </si>
  <si>
    <t>For all wells:</t>
  </si>
  <si>
    <t>Pressure base at which all volumes are reported (psia at 60 degrees Farenheit):</t>
  </si>
  <si>
    <t>Instructions for Monthly Reporting</t>
  </si>
  <si>
    <t>When a well is reported for the first time, inlcude the month/year.</t>
  </si>
  <si>
    <t>Copy the previous month's sheet to make a sheet for the next month.</t>
  </si>
  <si>
    <t xml:space="preserve">     (Do NOT make all months at once so that wells added to the list are picked up in subsequent months.)</t>
  </si>
  <si>
    <t>Well Name</t>
  </si>
  <si>
    <t>CC</t>
  </si>
  <si>
    <t>LF</t>
  </si>
  <si>
    <t>CER</t>
  </si>
  <si>
    <t>CFW</t>
  </si>
  <si>
    <t>JH</t>
  </si>
  <si>
    <t xml:space="preserve">  if unit price changes during calendar year, report unit price and date to DOGAMI here:</t>
  </si>
  <si>
    <t>Add wells in alphabetical order by well name (omit leading letters such as CC, LF, etc.).</t>
  </si>
  <si>
    <t>API No.</t>
  </si>
  <si>
    <t>36-009-00299</t>
  </si>
  <si>
    <t>36-009-00301</t>
  </si>
  <si>
    <t>36-009-00110</t>
  </si>
  <si>
    <t>36-009-00295</t>
  </si>
  <si>
    <t>36-009-00275</t>
  </si>
  <si>
    <t>36-009-00242</t>
  </si>
  <si>
    <t>36-009-00343</t>
  </si>
  <si>
    <t>36-009-00336</t>
  </si>
  <si>
    <t>36-009-00333</t>
  </si>
  <si>
    <t>36-009-00353</t>
  </si>
  <si>
    <t>36-009-00241</t>
  </si>
  <si>
    <t>36-009-00356</t>
  </si>
  <si>
    <t>36-009-00334</t>
  </si>
  <si>
    <t>36-009-00337</t>
  </si>
  <si>
    <t>36-009-00252</t>
  </si>
  <si>
    <t>36-009-00373</t>
  </si>
  <si>
    <t>36-009-00338</t>
  </si>
  <si>
    <t>36-009-00372</t>
  </si>
  <si>
    <t>36-009-00370</t>
  </si>
  <si>
    <t>36-009-00375</t>
  </si>
  <si>
    <t>36-009-00273</t>
  </si>
  <si>
    <t>36-009-00369</t>
  </si>
  <si>
    <t>36-009-00355</t>
  </si>
  <si>
    <t>Per Therm</t>
  </si>
  <si>
    <t>February</t>
  </si>
  <si>
    <t>March</t>
  </si>
  <si>
    <t>April</t>
  </si>
  <si>
    <t>May</t>
  </si>
  <si>
    <t>June</t>
  </si>
  <si>
    <t>July</t>
  </si>
  <si>
    <t>January</t>
  </si>
  <si>
    <t>12A-33-75 Newton</t>
  </si>
  <si>
    <t>12B-35-65 South Calvin</t>
  </si>
  <si>
    <t>13-34-75 Adams</t>
  </si>
  <si>
    <t>43-33-75 Adams</t>
  </si>
  <si>
    <t>36-009-00379</t>
  </si>
  <si>
    <t>11-34-75 (Stegasaur)</t>
  </si>
  <si>
    <t>36-009-00378</t>
  </si>
  <si>
    <t>24-29-75 (McCoon)</t>
  </si>
  <si>
    <t>24-35-75 (Medicine)</t>
  </si>
  <si>
    <t>33-35-75 (Crater)</t>
  </si>
  <si>
    <t>34-11-65 (Mazama)</t>
  </si>
  <si>
    <t>34-33-75 (Lassen)</t>
  </si>
  <si>
    <t>36-009-00383</t>
  </si>
  <si>
    <t>36-009-00382</t>
  </si>
  <si>
    <t>36-009-00137</t>
  </si>
  <si>
    <t>36-009-00390</t>
  </si>
  <si>
    <t>2016</t>
  </si>
  <si>
    <t>44-21-65</t>
  </si>
  <si>
    <t>36-009-00084</t>
  </si>
  <si>
    <t>13-01-65</t>
  </si>
  <si>
    <t>24-09-64</t>
  </si>
  <si>
    <t>41-16-64</t>
  </si>
  <si>
    <t>41-21-64</t>
  </si>
  <si>
    <t>36-009-00294-01</t>
  </si>
  <si>
    <t>31-15-65 &amp; RD</t>
  </si>
  <si>
    <t>22-27-64</t>
  </si>
  <si>
    <t>32-27-64</t>
  </si>
  <si>
    <t>14-22-75</t>
  </si>
  <si>
    <t>32-28-75</t>
  </si>
  <si>
    <t>33-22-75</t>
  </si>
  <si>
    <t>23-29-75</t>
  </si>
  <si>
    <t>42-29-75</t>
  </si>
  <si>
    <t xml:space="preserve">36-009-00360 </t>
  </si>
  <si>
    <t>21-34-75 (Stegosaur B)</t>
  </si>
  <si>
    <t>44-04-65 (Hood)</t>
  </si>
  <si>
    <t>36-009-00377</t>
  </si>
  <si>
    <t>43-23-65 (Transmogrifier)</t>
  </si>
  <si>
    <t>14-13-65 (Tempest)</t>
  </si>
  <si>
    <t>11-02-65 (Lindgren)</t>
  </si>
  <si>
    <t>43A-23-65 (Transmotwo)</t>
  </si>
  <si>
    <t>41-08-65 (Vesuvius)</t>
  </si>
  <si>
    <t>36-009-00384</t>
  </si>
  <si>
    <t>24-11-65 (Gale)</t>
  </si>
  <si>
    <t>14-09-65 (Tambora)</t>
  </si>
  <si>
    <t>12-15-64</t>
  </si>
  <si>
    <t>11-16-64</t>
  </si>
  <si>
    <t xml:space="preserve">                -  </t>
  </si>
  <si>
    <t xml:space="preserve">               -  </t>
  </si>
  <si>
    <t>Closed 5/9/16</t>
  </si>
  <si>
    <t>36-009-00294</t>
  </si>
  <si>
    <t>36-009-00360</t>
  </si>
  <si>
    <t>36-009-00380</t>
  </si>
  <si>
    <t>36-009-00387</t>
  </si>
  <si>
    <t>36-009-00389</t>
  </si>
  <si>
    <t>21-24-65 Typhoon</t>
  </si>
  <si>
    <t>11-13-65 Squall</t>
  </si>
  <si>
    <t>21-31-65 Pelee</t>
  </si>
  <si>
    <t>Exploration - Shut in or Suspended</t>
  </si>
  <si>
    <t>Not drilled</t>
  </si>
  <si>
    <t>Shut in or Suspended</t>
  </si>
  <si>
    <r>
      <t xml:space="preserve">NW Natural Wells </t>
    </r>
    <r>
      <rPr>
        <b/>
        <sz val="10"/>
        <color rgb="FF0070C0"/>
        <rFont val="Calibri"/>
        <family val="2"/>
        <scheme val="minor"/>
      </rPr>
      <t>(out of 52 permitted, only 4 are producers)</t>
    </r>
  </si>
  <si>
    <t>DOGAMI PERMITTED LIST (ENERFIN)</t>
  </si>
  <si>
    <t>NWN Wells Monthly SubTotal</t>
  </si>
  <si>
    <t>Enerfin Wells Monthly SubTotal</t>
  </si>
  <si>
    <t>Total Monthly Mcf - All Wells</t>
  </si>
  <si>
    <t>August</t>
  </si>
  <si>
    <t>September</t>
  </si>
  <si>
    <t>October</t>
  </si>
  <si>
    <t>November</t>
  </si>
  <si>
    <t>December</t>
  </si>
  <si>
    <t>Unit price (effective 1/1/2018):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</si>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</sst>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[$-409]mmm\-yyyy;@"/>
    <numFmt numFmtId="166" formatCode="_(* #,##0_);_(* \(#,##0\);_(* &quot;-&quot;??_);_(@_)"/>
    <numFmt numFmtId="167" formatCode="0.000"/>
  </numFmts>
  <fonts count="4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2"/>
    </font>
    <font>
      <sz val="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i/>
      <sz val="10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1"/>
      <color rgb="FFFF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rgb="FF0070C0"/>
      <name val="Arial"/>
      <family val="2"/>
    </font>
    <font>
      <b/>
      <sz val="10"/>
      <color indexed="8"/>
      <name val="Arial"/>
      <family val="2"/>
    </font>
    <font>
      <u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2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8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7" applyNumberFormat="0" applyAlignment="0" applyProtection="0"/>
    <xf numFmtId="0" fontId="18" fillId="8" borderId="8" applyNumberFormat="0" applyAlignment="0" applyProtection="0"/>
    <xf numFmtId="0" fontId="19" fillId="8" borderId="7" applyNumberFormat="0" applyAlignment="0" applyProtection="0"/>
    <xf numFmtId="0" fontId="20" fillId="0" borderId="9" applyNumberFormat="0" applyFill="0" applyAlignment="0" applyProtection="0"/>
    <xf numFmtId="0" fontId="21" fillId="9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34" borderId="0" applyNumberFormat="0" applyBorder="0" applyAlignment="0" applyProtection="0"/>
    <xf numFmtId="0" fontId="1" fillId="0" borderId="0"/>
    <xf numFmtId="0" fontId="1" fillId="10" borderId="11" applyNumberFormat="0" applyFont="0" applyAlignment="0" applyProtection="0"/>
    <xf numFmtId="43" fontId="1" fillId="0" borderId="0" applyFont="0" applyFill="0" applyBorder="0" applyAlignment="0" applyProtection="0"/>
    <xf numFmtId="0" fontId="29" fillId="0" borderId="0"/>
    <xf numFmtId="0" fontId="3" fillId="0" borderId="0"/>
    <xf numFmtId="0" fontId="1" fillId="0" borderId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32" fillId="0" borderId="0"/>
    <xf numFmtId="0" fontId="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1" applyNumberFormat="0" applyFont="0" applyAlignment="0" applyProtection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1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1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</cellStyleXfs>
  <cellXfs count="108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Fill="1"/>
    <xf numFmtId="49" fontId="27" fillId="0" borderId="0" xfId="0" applyNumberFormat="1" applyFont="1" applyFill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/>
    </xf>
    <xf numFmtId="166" fontId="26" fillId="2" borderId="1" xfId="1" applyNumberFormat="1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6" fontId="0" fillId="0" borderId="0" xfId="1" applyNumberFormat="1" applyFont="1"/>
    <xf numFmtId="166" fontId="0" fillId="0" borderId="2" xfId="1" applyNumberFormat="1" applyFont="1" applyFill="1" applyBorder="1" applyAlignment="1">
      <alignment horizontal="center"/>
    </xf>
    <xf numFmtId="166" fontId="0" fillId="0" borderId="0" xfId="1" applyNumberFormat="1" applyFont="1" applyFill="1" applyBorder="1" applyAlignment="1">
      <alignment horizontal="left"/>
    </xf>
    <xf numFmtId="164" fontId="0" fillId="0" borderId="0" xfId="0" applyNumberFormat="1" applyFont="1" applyFill="1"/>
    <xf numFmtId="166" fontId="0" fillId="0" borderId="2" xfId="22" applyNumberFormat="1" applyFont="1" applyFill="1" applyBorder="1" applyAlignment="1">
      <alignment horizontal="center"/>
    </xf>
    <xf numFmtId="0" fontId="26" fillId="0" borderId="0" xfId="0" applyFont="1" applyFill="1"/>
    <xf numFmtId="0" fontId="26" fillId="0" borderId="0" xfId="0" applyFont="1" applyAlignment="1">
      <alignment wrapText="1"/>
    </xf>
    <xf numFmtId="0" fontId="0" fillId="3" borderId="2" xfId="0" applyFont="1" applyFill="1" applyBorder="1"/>
    <xf numFmtId="167" fontId="27" fillId="3" borderId="2" xfId="0" applyNumberFormat="1" applyFont="1" applyFill="1" applyBorder="1"/>
    <xf numFmtId="0" fontId="28" fillId="0" borderId="0" xfId="0" applyFont="1" applyAlignment="1">
      <alignment wrapText="1"/>
    </xf>
    <xf numFmtId="49" fontId="26" fillId="0" borderId="0" xfId="0" applyNumberFormat="1" applyFont="1" applyFill="1" applyAlignment="1">
      <alignment horizontal="center" vertical="center" wrapText="1"/>
    </xf>
    <xf numFmtId="165" fontId="26" fillId="0" borderId="0" xfId="0" applyNumberFormat="1" applyFont="1" applyFill="1" applyAlignment="1">
      <alignment horizontal="center" vertical="center"/>
    </xf>
    <xf numFmtId="166" fontId="0" fillId="0" borderId="0" xfId="1" applyNumberFormat="1" applyFont="1" applyAlignment="1">
      <alignment horizontal="center" wrapText="1"/>
    </xf>
    <xf numFmtId="0" fontId="0" fillId="0" borderId="0" xfId="20" applyFont="1"/>
    <xf numFmtId="43" fontId="0" fillId="0" borderId="0" xfId="2" applyFont="1"/>
    <xf numFmtId="1" fontId="0" fillId="0" borderId="2" xfId="20" applyNumberFormat="1" applyFont="1" applyBorder="1"/>
    <xf numFmtId="164" fontId="0" fillId="0" borderId="2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37" fontId="0" fillId="0" borderId="2" xfId="1" applyNumberFormat="1" applyFont="1" applyBorder="1"/>
    <xf numFmtId="4" fontId="0" fillId="0" borderId="0" xfId="0" applyNumberFormat="1" applyFont="1" applyFill="1"/>
    <xf numFmtId="0" fontId="30" fillId="0" borderId="0" xfId="0" applyFont="1"/>
    <xf numFmtId="0" fontId="31" fillId="0" borderId="0" xfId="0" applyFont="1"/>
    <xf numFmtId="0" fontId="30" fillId="0" borderId="0" xfId="0" applyFont="1" applyFill="1"/>
    <xf numFmtId="0" fontId="31" fillId="0" borderId="0" xfId="0" applyFont="1" applyFill="1"/>
    <xf numFmtId="17" fontId="30" fillId="0" borderId="0" xfId="0" applyNumberFormat="1" applyFont="1" applyFill="1"/>
    <xf numFmtId="37" fontId="0" fillId="0" borderId="13" xfId="1" applyNumberFormat="1" applyFont="1" applyBorder="1"/>
    <xf numFmtId="37" fontId="0" fillId="0" borderId="2" xfId="22" applyNumberFormat="1" applyFont="1" applyFill="1" applyBorder="1" applyAlignment="1">
      <alignment horizontal="right"/>
    </xf>
    <xf numFmtId="3" fontId="0" fillId="0" borderId="0" xfId="0" applyNumberFormat="1" applyFont="1" applyFill="1"/>
    <xf numFmtId="49" fontId="26" fillId="0" borderId="0" xfId="0" applyNumberFormat="1" applyFont="1" applyFill="1" applyAlignment="1">
      <alignment horizontal="center" vertical="center" wrapText="1"/>
    </xf>
    <xf numFmtId="49" fontId="34" fillId="0" borderId="0" xfId="0" applyNumberFormat="1" applyFont="1" applyFill="1" applyAlignment="1">
      <alignment horizontal="center" vertical="center" wrapText="1"/>
    </xf>
    <xf numFmtId="165" fontId="34" fillId="0" borderId="0" xfId="0" applyNumberFormat="1" applyFont="1" applyFill="1" applyAlignment="1">
      <alignment horizontal="center" vertical="center"/>
    </xf>
    <xf numFmtId="0" fontId="35" fillId="0" borderId="0" xfId="0" applyFont="1" applyFill="1"/>
    <xf numFmtId="49" fontId="34" fillId="0" borderId="0" xfId="0" applyNumberFormat="1" applyFont="1" applyFill="1" applyAlignment="1">
      <alignment vertical="center" wrapText="1"/>
    </xf>
    <xf numFmtId="0" fontId="35" fillId="0" borderId="0" xfId="0" applyFont="1"/>
    <xf numFmtId="49" fontId="36" fillId="0" borderId="0" xfId="0" applyNumberFormat="1" applyFont="1" applyFill="1" applyAlignment="1">
      <alignment horizontal="center" vertical="center" wrapText="1"/>
    </xf>
    <xf numFmtId="166" fontId="35" fillId="0" borderId="0" xfId="1" applyNumberFormat="1" applyFont="1" applyAlignment="1">
      <alignment horizontal="center" wrapText="1"/>
    </xf>
    <xf numFmtId="49" fontId="34" fillId="2" borderId="1" xfId="0" applyNumberFormat="1" applyFont="1" applyFill="1" applyBorder="1" applyAlignment="1">
      <alignment horizontal="center"/>
    </xf>
    <xf numFmtId="166" fontId="34" fillId="2" borderId="1" xfId="1" applyNumberFormat="1" applyFont="1" applyFill="1" applyBorder="1" applyAlignment="1">
      <alignment horizontal="center"/>
    </xf>
    <xf numFmtId="0" fontId="34" fillId="0" borderId="0" xfId="0" applyFont="1"/>
    <xf numFmtId="0" fontId="35" fillId="0" borderId="2" xfId="0" applyFont="1" applyFill="1" applyBorder="1" applyAlignment="1">
      <alignment horizontal="center"/>
    </xf>
    <xf numFmtId="164" fontId="35" fillId="0" borderId="2" xfId="0" applyNumberFormat="1" applyFont="1" applyFill="1" applyBorder="1" applyAlignment="1">
      <alignment horizontal="center"/>
    </xf>
    <xf numFmtId="164" fontId="35" fillId="0" borderId="2" xfId="0" applyNumberFormat="1" applyFont="1" applyFill="1" applyBorder="1" applyAlignment="1">
      <alignment horizontal="left"/>
    </xf>
    <xf numFmtId="0" fontId="35" fillId="0" borderId="2" xfId="0" applyFont="1" applyFill="1" applyBorder="1" applyAlignment="1">
      <alignment horizontal="left"/>
    </xf>
    <xf numFmtId="166" fontId="35" fillId="0" borderId="2" xfId="22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166" fontId="35" fillId="0" borderId="2" xfId="1" applyNumberFormat="1" applyFont="1" applyFill="1" applyBorder="1" applyAlignment="1">
      <alignment horizontal="center"/>
    </xf>
    <xf numFmtId="166" fontId="35" fillId="0" borderId="0" xfId="1" applyNumberFormat="1" applyFont="1"/>
    <xf numFmtId="0" fontId="37" fillId="0" borderId="14" xfId="0" applyFont="1" applyFill="1" applyBorder="1" applyAlignment="1">
      <alignment horizontal="center" vertical="center" wrapText="1"/>
    </xf>
    <xf numFmtId="0" fontId="35" fillId="0" borderId="15" xfId="0" applyFont="1" applyFill="1" applyBorder="1"/>
    <xf numFmtId="0" fontId="38" fillId="0" borderId="2" xfId="19" applyFont="1" applyFill="1" applyBorder="1" applyAlignment="1"/>
    <xf numFmtId="0" fontId="35" fillId="0" borderId="2" xfId="0" applyFont="1" applyFill="1" applyBorder="1"/>
    <xf numFmtId="37" fontId="35" fillId="0" borderId="13" xfId="1" applyNumberFormat="1" applyFont="1" applyBorder="1"/>
    <xf numFmtId="0" fontId="39" fillId="0" borderId="16" xfId="94" applyFont="1" applyFill="1" applyBorder="1" applyAlignment="1"/>
    <xf numFmtId="0" fontId="22" fillId="0" borderId="16" xfId="94" applyFont="1" applyFill="1" applyBorder="1" applyAlignment="1"/>
    <xf numFmtId="0" fontId="34" fillId="0" borderId="0" xfId="0" applyFont="1" applyFill="1"/>
    <xf numFmtId="17" fontId="35" fillId="0" borderId="0" xfId="0" applyNumberFormat="1" applyFont="1" applyFill="1"/>
    <xf numFmtId="0" fontId="39" fillId="0" borderId="2" xfId="94" applyFont="1" applyFill="1" applyBorder="1" applyAlignment="1"/>
    <xf numFmtId="49" fontId="35" fillId="0" borderId="2" xfId="95" applyNumberFormat="1" applyFont="1" applyFill="1" applyBorder="1" applyAlignment="1"/>
    <xf numFmtId="0" fontId="22" fillId="0" borderId="2" xfId="94" applyFont="1" applyFill="1" applyBorder="1" applyAlignment="1"/>
    <xf numFmtId="0" fontId="37" fillId="0" borderId="2" xfId="19" applyFont="1" applyFill="1" applyBorder="1" applyAlignment="1"/>
    <xf numFmtId="0" fontId="39" fillId="35" borderId="16" xfId="94" applyFont="1" applyFill="1" applyBorder="1" applyAlignment="1"/>
    <xf numFmtId="43" fontId="35" fillId="0" borderId="0" xfId="2" applyFont="1"/>
    <xf numFmtId="164" fontId="35" fillId="0" borderId="0" xfId="0" applyNumberFormat="1" applyFont="1" applyFill="1" applyBorder="1" applyAlignment="1">
      <alignment horizontal="center"/>
    </xf>
    <xf numFmtId="166" fontId="35" fillId="0" borderId="0" xfId="1" applyNumberFormat="1" applyFont="1" applyFill="1" applyBorder="1" applyAlignment="1">
      <alignment horizontal="left"/>
    </xf>
    <xf numFmtId="0" fontId="33" fillId="0" borderId="0" xfId="94" applyFont="1" applyFill="1" applyBorder="1" applyAlignment="1"/>
    <xf numFmtId="0" fontId="0" fillId="0" borderId="0" xfId="0" applyFont="1" applyFill="1" applyBorder="1"/>
    <xf numFmtId="0" fontId="26" fillId="0" borderId="0" xfId="0" applyFont="1" applyFill="1" applyBorder="1"/>
    <xf numFmtId="17" fontId="0" fillId="0" borderId="0" xfId="0" applyNumberFormat="1" applyFont="1" applyFill="1" applyBorder="1"/>
    <xf numFmtId="0" fontId="41" fillId="0" borderId="0" xfId="0" applyFont="1" applyFill="1" applyAlignment="1">
      <alignment horizontal="right"/>
    </xf>
    <xf numFmtId="49" fontId="41" fillId="0" borderId="0" xfId="0" applyNumberFormat="1" applyFont="1" applyFill="1" applyAlignment="1">
      <alignment horizontal="right" vertical="center" wrapText="1"/>
    </xf>
    <xf numFmtId="0" fontId="4" fillId="0" borderId="2" xfId="19" applyFont="1" applyFill="1" applyBorder="1" applyAlignment="1"/>
    <xf numFmtId="0" fontId="0" fillId="0" borderId="2" xfId="0" applyFont="1" applyFill="1" applyBorder="1"/>
    <xf numFmtId="49" fontId="0" fillId="0" borderId="2" xfId="95" applyNumberFormat="1" applyFont="1" applyFill="1" applyBorder="1" applyAlignment="1"/>
    <xf numFmtId="0" fontId="26" fillId="0" borderId="0" xfId="0" applyFont="1" applyFill="1" applyBorder="1" applyAlignment="1">
      <alignment horizontal="right"/>
    </xf>
    <xf numFmtId="0" fontId="42" fillId="0" borderId="3" xfId="19" applyFont="1" applyFill="1" applyBorder="1" applyAlignment="1">
      <alignment horizontal="right" wrapText="1"/>
    </xf>
    <xf numFmtId="166" fontId="26" fillId="0" borderId="0" xfId="1" applyNumberFormat="1" applyFont="1" applyFill="1" applyBorder="1" applyAlignment="1">
      <alignment horizontal="left"/>
    </xf>
    <xf numFmtId="3" fontId="0" fillId="0" borderId="2" xfId="96" applyNumberFormat="1" applyFont="1" applyFill="1" applyBorder="1" applyAlignment="1">
      <alignment horizontal="right"/>
    </xf>
    <xf numFmtId="0" fontId="0" fillId="0" borderId="17" xfId="0" applyFont="1" applyFill="1" applyBorder="1" applyAlignment="1">
      <alignment horizontal="center"/>
    </xf>
    <xf numFmtId="166" fontId="0" fillId="0" borderId="18" xfId="1" applyNumberFormat="1" applyFont="1" applyFill="1" applyBorder="1" applyAlignment="1">
      <alignment horizontal="center"/>
    </xf>
    <xf numFmtId="0" fontId="4" fillId="0" borderId="0" xfId="19" applyFont="1" applyFill="1" applyBorder="1" applyAlignment="1"/>
    <xf numFmtId="0" fontId="43" fillId="0" borderId="0" xfId="20" quotePrefix="1" applyNumberFormat="1" applyFont="1" applyBorder="1" applyAlignment="1">
      <alignment horizontal="right"/>
    </xf>
    <xf numFmtId="0" fontId="43" fillId="0" borderId="0" xfId="97" quotePrefix="1" applyNumberFormat="1" applyFont="1" applyBorder="1" applyAlignment="1">
      <alignment horizontal="right"/>
    </xf>
    <xf numFmtId="0" fontId="43" fillId="0" borderId="0" xfId="20" quotePrefix="1" applyNumberFormat="1" applyFont="1" applyBorder="1" applyAlignment="1" applyProtection="1">
      <alignment horizontal="right"/>
    </xf>
    <xf numFmtId="3" fontId="3" fillId="0" borderId="2" xfId="96" applyNumberFormat="1" applyFont="1" applyFill="1" applyBorder="1" applyAlignment="1">
      <alignment horizontal="right"/>
    </xf>
    <xf numFmtId="0" fontId="26" fillId="3" borderId="0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left"/>
    </xf>
    <xf numFmtId="0" fontId="26" fillId="0" borderId="19" xfId="0" applyFont="1" applyFill="1" applyBorder="1" applyAlignment="1">
      <alignment horizontal="left"/>
    </xf>
    <xf numFmtId="49" fontId="26" fillId="0" borderId="0" xfId="0" applyNumberFormat="1" applyFont="1" applyFill="1" applyAlignment="1">
      <alignment horizontal="center" vertical="center" wrapText="1"/>
    </xf>
    <xf numFmtId="0" fontId="26" fillId="0" borderId="17" xfId="0" applyFont="1" applyFill="1" applyBorder="1" applyAlignment="1">
      <alignment horizontal="right"/>
    </xf>
    <xf numFmtId="0" fontId="26" fillId="2" borderId="1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34" fillId="0" borderId="3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left"/>
    </xf>
    <xf numFmtId="0" fontId="34" fillId="3" borderId="0" xfId="0" applyFont="1" applyFill="1" applyBorder="1" applyAlignment="1">
      <alignment horizontal="center"/>
    </xf>
    <xf numFmtId="49" fontId="34" fillId="0" borderId="0" xfId="0" applyNumberFormat="1" applyFont="1" applyFill="1" applyAlignment="1">
      <alignment horizontal="center" vertical="center" wrapText="1"/>
    </xf>
    <xf numFmtId="0" fontId="34" fillId="2" borderId="1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</cellXfs>
  <cellStyles count="192">
    <cellStyle name="20% - Accent1" xfId="50" builtinId="30" customBuiltin="1"/>
    <cellStyle name="20% - Accent1 2" xfId="80"/>
    <cellStyle name="20% - Accent1 2 2" xfId="112"/>
    <cellStyle name="20% - Accent1 2 2 2" xfId="172"/>
    <cellStyle name="20% - Accent1 2 3" xfId="142"/>
    <cellStyle name="20% - Accent1 3" xfId="98"/>
    <cellStyle name="20% - Accent1 3 2" xfId="155"/>
    <cellStyle name="20% - Accent1 4" xfId="125"/>
    <cellStyle name="20% - Accent2" xfId="54" builtinId="34" customBuiltin="1"/>
    <cellStyle name="20% - Accent2 2" xfId="82"/>
    <cellStyle name="20% - Accent2 2 2" xfId="114"/>
    <cellStyle name="20% - Accent2 2 2 2" xfId="174"/>
    <cellStyle name="20% - Accent2 2 3" xfId="144"/>
    <cellStyle name="20% - Accent2 3" xfId="100"/>
    <cellStyle name="20% - Accent2 3 2" xfId="157"/>
    <cellStyle name="20% - Accent2 4" xfId="127"/>
    <cellStyle name="20% - Accent3" xfId="58" builtinId="38" customBuiltin="1"/>
    <cellStyle name="20% - Accent3 2" xfId="84"/>
    <cellStyle name="20% - Accent3 2 2" xfId="116"/>
    <cellStyle name="20% - Accent3 2 2 2" xfId="176"/>
    <cellStyle name="20% - Accent3 2 3" xfId="146"/>
    <cellStyle name="20% - Accent3 3" xfId="102"/>
    <cellStyle name="20% - Accent3 3 2" xfId="159"/>
    <cellStyle name="20% - Accent3 4" xfId="129"/>
    <cellStyle name="20% - Accent4" xfId="62" builtinId="42" customBuiltin="1"/>
    <cellStyle name="20% - Accent4 2" xfId="86"/>
    <cellStyle name="20% - Accent4 2 2" xfId="118"/>
    <cellStyle name="20% - Accent4 2 2 2" xfId="178"/>
    <cellStyle name="20% - Accent4 2 3" xfId="148"/>
    <cellStyle name="20% - Accent4 3" xfId="104"/>
    <cellStyle name="20% - Accent4 3 2" xfId="161"/>
    <cellStyle name="20% - Accent4 4" xfId="131"/>
    <cellStyle name="20% - Accent5" xfId="66" builtinId="46" customBuiltin="1"/>
    <cellStyle name="20% - Accent5 2" xfId="88"/>
    <cellStyle name="20% - Accent5 2 2" xfId="120"/>
    <cellStyle name="20% - Accent5 2 2 2" xfId="180"/>
    <cellStyle name="20% - Accent5 2 3" xfId="150"/>
    <cellStyle name="20% - Accent5 3" xfId="106"/>
    <cellStyle name="20% - Accent5 3 2" xfId="163"/>
    <cellStyle name="20% - Accent5 4" xfId="133"/>
    <cellStyle name="20% - Accent6" xfId="70" builtinId="50" customBuiltin="1"/>
    <cellStyle name="20% - Accent6 2" xfId="90"/>
    <cellStyle name="20% - Accent6 2 2" xfId="122"/>
    <cellStyle name="20% - Accent6 2 2 2" xfId="182"/>
    <cellStyle name="20% - Accent6 2 3" xfId="152"/>
    <cellStyle name="20% - Accent6 3" xfId="108"/>
    <cellStyle name="20% - Accent6 3 2" xfId="165"/>
    <cellStyle name="20% - Accent6 4" xfId="135"/>
    <cellStyle name="40% - Accent1" xfId="51" builtinId="31" customBuiltin="1"/>
    <cellStyle name="40% - Accent1 2" xfId="81"/>
    <cellStyle name="40% - Accent1 2 2" xfId="113"/>
    <cellStyle name="40% - Accent1 2 2 2" xfId="173"/>
    <cellStyle name="40% - Accent1 2 3" xfId="143"/>
    <cellStyle name="40% - Accent1 3" xfId="99"/>
    <cellStyle name="40% - Accent1 3 2" xfId="156"/>
    <cellStyle name="40% - Accent1 4" xfId="126"/>
    <cellStyle name="40% - Accent2" xfId="55" builtinId="35" customBuiltin="1"/>
    <cellStyle name="40% - Accent2 2" xfId="83"/>
    <cellStyle name="40% - Accent2 2 2" xfId="115"/>
    <cellStyle name="40% - Accent2 2 2 2" xfId="175"/>
    <cellStyle name="40% - Accent2 2 3" xfId="145"/>
    <cellStyle name="40% - Accent2 3" xfId="101"/>
    <cellStyle name="40% - Accent2 3 2" xfId="158"/>
    <cellStyle name="40% - Accent2 4" xfId="128"/>
    <cellStyle name="40% - Accent3" xfId="59" builtinId="39" customBuiltin="1"/>
    <cellStyle name="40% - Accent3 2" xfId="85"/>
    <cellStyle name="40% - Accent3 2 2" xfId="117"/>
    <cellStyle name="40% - Accent3 2 2 2" xfId="177"/>
    <cellStyle name="40% - Accent3 2 3" xfId="147"/>
    <cellStyle name="40% - Accent3 3" xfId="103"/>
    <cellStyle name="40% - Accent3 3 2" xfId="160"/>
    <cellStyle name="40% - Accent3 4" xfId="130"/>
    <cellStyle name="40% - Accent4" xfId="63" builtinId="43" customBuiltin="1"/>
    <cellStyle name="40% - Accent4 2" xfId="87"/>
    <cellStyle name="40% - Accent4 2 2" xfId="119"/>
    <cellStyle name="40% - Accent4 2 2 2" xfId="179"/>
    <cellStyle name="40% - Accent4 2 3" xfId="149"/>
    <cellStyle name="40% - Accent4 3" xfId="105"/>
    <cellStyle name="40% - Accent4 3 2" xfId="162"/>
    <cellStyle name="40% - Accent4 4" xfId="132"/>
    <cellStyle name="40% - Accent5" xfId="67" builtinId="47" customBuiltin="1"/>
    <cellStyle name="40% - Accent5 2" xfId="89"/>
    <cellStyle name="40% - Accent5 2 2" xfId="121"/>
    <cellStyle name="40% - Accent5 2 2 2" xfId="181"/>
    <cellStyle name="40% - Accent5 2 3" xfId="151"/>
    <cellStyle name="40% - Accent5 3" xfId="107"/>
    <cellStyle name="40% - Accent5 3 2" xfId="164"/>
    <cellStyle name="40% - Accent5 4" xfId="134"/>
    <cellStyle name="40% - Accent6" xfId="71" builtinId="51" customBuiltin="1"/>
    <cellStyle name="40% - Accent6 2" xfId="91"/>
    <cellStyle name="40% - Accent6 2 2" xfId="123"/>
    <cellStyle name="40% - Accent6 2 2 2" xfId="183"/>
    <cellStyle name="40% - Accent6 2 3" xfId="153"/>
    <cellStyle name="40% - Accent6 3" xfId="109"/>
    <cellStyle name="40% - Accent6 3 2" xfId="166"/>
    <cellStyle name="40% - Accent6 4" xfId="136"/>
    <cellStyle name="60% - Accent1" xfId="52" builtinId="32" customBuiltin="1"/>
    <cellStyle name="60% - Accent2" xfId="56" builtinId="36" customBuiltin="1"/>
    <cellStyle name="60% - Accent3" xfId="60" builtinId="40" customBuiltin="1"/>
    <cellStyle name="60% - Accent4" xfId="64" builtinId="44" customBuiltin="1"/>
    <cellStyle name="60% - Accent5" xfId="68" builtinId="48" customBuiltin="1"/>
    <cellStyle name="60% - Accent6" xfId="72" builtinId="52" customBuiltin="1"/>
    <cellStyle name="Accent1" xfId="49" builtinId="29" customBuiltin="1"/>
    <cellStyle name="Accent2" xfId="53" builtinId="33" customBuiltin="1"/>
    <cellStyle name="Accent3" xfId="57" builtinId="37" customBuiltin="1"/>
    <cellStyle name="Accent4" xfId="61" builtinId="41" customBuiltin="1"/>
    <cellStyle name="Accent5" xfId="65" builtinId="45" customBuiltin="1"/>
    <cellStyle name="Accent6" xfId="69" builtinId="49" customBuiltin="1"/>
    <cellStyle name="Bad" xfId="39" builtinId="27" customBuiltin="1"/>
    <cellStyle name="Calculation" xfId="43" builtinId="22" customBuiltin="1"/>
    <cellStyle name="Check Cell" xfId="45" builtinId="23" customBuiltin="1"/>
    <cellStyle name="Comma" xfId="1" builtinId="3"/>
    <cellStyle name="Comma 2" xfId="2"/>
    <cellStyle name="Comma 2 2" xfId="75"/>
    <cellStyle name="Comma 2 2 2" xfId="169"/>
    <cellStyle name="Comma 2 3" xfId="139"/>
    <cellStyle name="Comma 2 4" xfId="186"/>
    <cellStyle name="Comma 3" xfId="92"/>
    <cellStyle name="Comma 3 2" xfId="124"/>
    <cellStyle name="Comma 3 2 2" xfId="184"/>
    <cellStyle name="Comma 3 3" xfId="154"/>
    <cellStyle name="Comma 4" xfId="22"/>
    <cellStyle name="Comma 5" xfId="185"/>
    <cellStyle name="Currency 2" xfId="3"/>
    <cellStyle name="Explanatory Text" xfId="47" builtinId="53" customBuiltin="1"/>
    <cellStyle name="Good" xfId="38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41" builtinId="20" customBuiltin="1"/>
    <cellStyle name="Linked Cell" xfId="44" builtinId="24" customBuiltin="1"/>
    <cellStyle name="Neutral" xfId="40" builtinId="28" customBuiltin="1"/>
    <cellStyle name="Normal" xfId="0" builtinId="0"/>
    <cellStyle name="Normal 10" xfId="4"/>
    <cellStyle name="Normal 10 2" xfId="93"/>
    <cellStyle name="Normal 10 3" xfId="187"/>
    <cellStyle name="Normal 11" xfId="5"/>
    <cellStyle name="Normal 12" xfId="6"/>
    <cellStyle name="Normal 13" xfId="7"/>
    <cellStyle name="Normal 13 2" xfId="188"/>
    <cellStyle name="Normal 14" xfId="76"/>
    <cellStyle name="Normal 14 2" xfId="191"/>
    <cellStyle name="Normal 2" xfId="8"/>
    <cellStyle name="Normal 2 2" xfId="73"/>
    <cellStyle name="Normal 2 2 2" xfId="167"/>
    <cellStyle name="Normal 2 3" xfId="137"/>
    <cellStyle name="Normal 2 4" xfId="189"/>
    <cellStyle name="Normal 23" xfId="9"/>
    <cellStyle name="Normal 23 2" xfId="24"/>
    <cellStyle name="Normal 23 3" xfId="25"/>
    <cellStyle name="Normal 23 4" xfId="26"/>
    <cellStyle name="Normal 24" xfId="10"/>
    <cellStyle name="Normal 25" xfId="11"/>
    <cellStyle name="Normal 25 2" xfId="27"/>
    <cellStyle name="Normal 25 3" xfId="28"/>
    <cellStyle name="Normal 25 4" xfId="29"/>
    <cellStyle name="Normal 26" xfId="12"/>
    <cellStyle name="Normal 26 2" xfId="30"/>
    <cellStyle name="Normal 26 3" xfId="31"/>
    <cellStyle name="Normal 26 4" xfId="32"/>
    <cellStyle name="Normal 3" xfId="23"/>
    <cellStyle name="Normal 3 2" xfId="77"/>
    <cellStyle name="Normal 4" xfId="13"/>
    <cellStyle name="Normal 4 2" xfId="78"/>
    <cellStyle name="Normal 4 2 2" xfId="170"/>
    <cellStyle name="Normal 4 3" xfId="140"/>
    <cellStyle name="Normal 4 4" xfId="190"/>
    <cellStyle name="Normal 5" xfId="14"/>
    <cellStyle name="Normal 6" xfId="15"/>
    <cellStyle name="Normal 7" xfId="16"/>
    <cellStyle name="Normal 8" xfId="17"/>
    <cellStyle name="Normal 9" xfId="18"/>
    <cellStyle name="Normal_JAN" xfId="19"/>
    <cellStyle name="Normal_OR Dept of Geo 2" xfId="95"/>
    <cellStyle name="Normal_Orvol 2" xfId="96"/>
    <cellStyle name="Normal_Sheet1" xfId="94"/>
    <cellStyle name="Normal_U" xfId="20"/>
    <cellStyle name="Normal_V" xfId="97"/>
    <cellStyle name="Note 2" xfId="74"/>
    <cellStyle name="Note 2 2" xfId="110"/>
    <cellStyle name="Note 2 2 2" xfId="168"/>
    <cellStyle name="Note 2 3" xfId="138"/>
    <cellStyle name="Note 3" xfId="79"/>
    <cellStyle name="Note 3 2" xfId="111"/>
    <cellStyle name="Note 3 2 2" xfId="171"/>
    <cellStyle name="Note 3 3" xfId="141"/>
    <cellStyle name="Output" xfId="42" builtinId="21" customBuiltin="1"/>
    <cellStyle name="Percent 2" xfId="21"/>
    <cellStyle name="Title" xfId="33" builtinId="15" customBuiltin="1"/>
    <cellStyle name="Total" xfId="48" builtinId="25" customBuiltin="1"/>
    <cellStyle name="Warning Text" xfId="46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zoomScale="93" zoomScaleNormal="93" workbookViewId="0">
      <selection activeCell="B22" sqref="B22"/>
    </sheetView>
  </sheetViews>
  <sheetFormatPr defaultColWidth="108.6640625" defaultRowHeight="13.2" x14ac:dyDescent="0.25"/>
  <cols>
    <col min="1" max="1" width="96.6640625" style="1" customWidth="1"/>
    <col min="2" max="2" width="8.88671875" style="1" customWidth="1"/>
    <col min="3" max="16384" width="108.6640625" style="1"/>
  </cols>
  <sheetData>
    <row r="2" spans="1:3" x14ac:dyDescent="0.25">
      <c r="A2" s="16" t="s">
        <v>9</v>
      </c>
    </row>
    <row r="3" spans="1:3" x14ac:dyDescent="0.25">
      <c r="A3" s="2" t="s">
        <v>10</v>
      </c>
      <c r="B3" s="17"/>
    </row>
    <row r="4" spans="1:3" x14ac:dyDescent="0.25">
      <c r="A4" s="2" t="s">
        <v>125</v>
      </c>
      <c r="B4" s="18">
        <v>0.36</v>
      </c>
      <c r="C4" s="1" t="s">
        <v>47</v>
      </c>
    </row>
    <row r="5" spans="1:3" x14ac:dyDescent="0.25">
      <c r="A5" s="19" t="s">
        <v>21</v>
      </c>
      <c r="B5" s="3"/>
    </row>
    <row r="6" spans="1:3" x14ac:dyDescent="0.25">
      <c r="A6" s="2"/>
      <c r="B6" s="3"/>
    </row>
    <row r="7" spans="1:3" x14ac:dyDescent="0.25">
      <c r="A7" s="2"/>
      <c r="B7" s="3"/>
    </row>
    <row r="8" spans="1:3" x14ac:dyDescent="0.25">
      <c r="A8" s="16" t="s">
        <v>11</v>
      </c>
    </row>
    <row r="9" spans="1:3" x14ac:dyDescent="0.25">
      <c r="A9" s="2" t="s">
        <v>12</v>
      </c>
    </row>
    <row r="10" spans="1:3" x14ac:dyDescent="0.25">
      <c r="A10" s="2"/>
    </row>
    <row r="11" spans="1:3" x14ac:dyDescent="0.25">
      <c r="A11" s="2" t="s">
        <v>13</v>
      </c>
    </row>
    <row r="12" spans="1:3" x14ac:dyDescent="0.25">
      <c r="A12" s="2" t="s">
        <v>14</v>
      </c>
    </row>
    <row r="13" spans="1:3" x14ac:dyDescent="0.25">
      <c r="A13" s="2"/>
    </row>
    <row r="14" spans="1:3" x14ac:dyDescent="0.25">
      <c r="A14" s="2" t="s">
        <v>22</v>
      </c>
    </row>
  </sheetData>
  <phoneticPr fontId="6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zoomScaleNormal="100" workbookViewId="0">
      <pane ySplit="10" topLeftCell="A11" activePane="bottomLeft" state="frozen"/>
      <selection activeCell="G33" sqref="G33"/>
      <selection pane="bottomLeft" activeCell="P5" sqref="P5"/>
    </sheetView>
  </sheetViews>
  <sheetFormatPr defaultColWidth="8.88671875" defaultRowHeight="13.2" x14ac:dyDescent="0.25"/>
  <cols>
    <col min="1" max="1" width="15.109375" style="3" bestFit="1" customWidth="1"/>
    <col min="2" max="2" width="10.33203125" style="3" bestFit="1" customWidth="1"/>
    <col min="3" max="3" width="11.33203125" style="3" bestFit="1" customWidth="1"/>
    <col min="4" max="4" width="5.33203125" style="3" bestFit="1" customWidth="1"/>
    <col min="5" max="5" width="28.6640625" style="1" bestFit="1" customWidth="1"/>
    <col min="6" max="6" width="16.88671875" style="10" bestFit="1" customWidth="1"/>
    <col min="7" max="7" width="12.33203125" style="1" customWidth="1"/>
    <col min="8" max="16384" width="8.88671875" style="1"/>
  </cols>
  <sheetData>
    <row r="1" spans="1:7" ht="22.5" customHeight="1" x14ac:dyDescent="0.25">
      <c r="A1" s="39" t="s">
        <v>5</v>
      </c>
      <c r="B1" s="21"/>
      <c r="D1" s="1"/>
      <c r="E1" s="80" t="s">
        <v>121</v>
      </c>
      <c r="F1" s="4" t="s">
        <v>126</v>
      </c>
    </row>
    <row r="2" spans="1:7" x14ac:dyDescent="0.25">
      <c r="A2" s="95" t="s">
        <v>6</v>
      </c>
      <c r="B2" s="95"/>
      <c r="C2" s="95"/>
      <c r="D2" s="95"/>
      <c r="E2" s="95"/>
      <c r="F2" s="95"/>
    </row>
    <row r="3" spans="1:7" ht="39.6" x14ac:dyDescent="0.25">
      <c r="A3" s="98"/>
      <c r="B3" s="98"/>
      <c r="C3" s="98"/>
      <c r="D3" s="98"/>
      <c r="E3" s="98"/>
      <c r="F3" s="22" t="s">
        <v>0</v>
      </c>
    </row>
    <row r="4" spans="1:7" s="7" customFormat="1" x14ac:dyDescent="0.25">
      <c r="A4" s="5" t="s">
        <v>23</v>
      </c>
      <c r="B4" s="5" t="s">
        <v>1</v>
      </c>
      <c r="C4" s="5" t="s">
        <v>2</v>
      </c>
      <c r="D4" s="100" t="s">
        <v>15</v>
      </c>
      <c r="E4" s="100"/>
      <c r="F4" s="6" t="s">
        <v>3</v>
      </c>
    </row>
    <row r="5" spans="1:7" ht="13.8" x14ac:dyDescent="0.3">
      <c r="A5" s="102" t="s">
        <v>115</v>
      </c>
      <c r="B5" s="102"/>
      <c r="C5" s="102"/>
      <c r="D5" s="102"/>
      <c r="E5" s="102"/>
      <c r="F5" s="102"/>
    </row>
    <row r="6" spans="1:7" x14ac:dyDescent="0.25">
      <c r="A6" s="28" t="s">
        <v>26</v>
      </c>
      <c r="B6" s="26"/>
      <c r="C6" s="26"/>
      <c r="D6" s="27" t="s">
        <v>16</v>
      </c>
      <c r="E6" s="28" t="s">
        <v>57</v>
      </c>
      <c r="F6" s="87">
        <v>0</v>
      </c>
      <c r="G6" s="90"/>
    </row>
    <row r="7" spans="1:7" x14ac:dyDescent="0.25">
      <c r="A7" s="28" t="s">
        <v>27</v>
      </c>
      <c r="B7" s="26"/>
      <c r="C7" s="26"/>
      <c r="D7" s="27" t="s">
        <v>16</v>
      </c>
      <c r="E7" s="28" t="s">
        <v>58</v>
      </c>
      <c r="F7" s="87">
        <v>0</v>
      </c>
      <c r="G7" s="90"/>
    </row>
    <row r="8" spans="1:7" x14ac:dyDescent="0.25">
      <c r="A8" s="28" t="s">
        <v>24</v>
      </c>
      <c r="B8" s="26"/>
      <c r="C8" s="26"/>
      <c r="D8" s="27" t="s">
        <v>17</v>
      </c>
      <c r="E8" s="28" t="s">
        <v>55</v>
      </c>
      <c r="F8" s="87">
        <v>599.99040000000002</v>
      </c>
    </row>
    <row r="9" spans="1:7" x14ac:dyDescent="0.25">
      <c r="A9" s="28" t="s">
        <v>25</v>
      </c>
      <c r="B9" s="26"/>
      <c r="C9" s="26"/>
      <c r="D9" s="27" t="s">
        <v>17</v>
      </c>
      <c r="E9" s="28" t="s">
        <v>56</v>
      </c>
      <c r="F9" s="87">
        <v>0</v>
      </c>
    </row>
    <row r="10" spans="1:7" ht="13.8" thickBot="1" x14ac:dyDescent="0.3">
      <c r="A10" s="88">
        <f>COUNTA(A6:A9)</f>
        <v>4</v>
      </c>
      <c r="B10" s="99" t="s">
        <v>117</v>
      </c>
      <c r="C10" s="99"/>
      <c r="D10" s="99"/>
      <c r="E10" s="99"/>
      <c r="F10" s="89">
        <f>SUM(F6:F9)</f>
        <v>599.99040000000002</v>
      </c>
    </row>
    <row r="12" spans="1:7" s="7" customFormat="1" x14ac:dyDescent="0.25">
      <c r="A12" s="5" t="s">
        <v>23</v>
      </c>
      <c r="B12" s="5" t="s">
        <v>1</v>
      </c>
      <c r="C12" s="5" t="s">
        <v>2</v>
      </c>
      <c r="D12" s="100" t="s">
        <v>15</v>
      </c>
      <c r="E12" s="100"/>
      <c r="F12" s="6" t="s">
        <v>3</v>
      </c>
    </row>
    <row r="13" spans="1:7" x14ac:dyDescent="0.25">
      <c r="A13" s="101" t="s">
        <v>8</v>
      </c>
      <c r="B13" s="101"/>
      <c r="C13" s="101"/>
      <c r="D13" s="101"/>
      <c r="E13" s="101"/>
      <c r="F13" s="101"/>
    </row>
    <row r="14" spans="1:7" s="3" customFormat="1" x14ac:dyDescent="0.25">
      <c r="A14" s="81" t="s">
        <v>73</v>
      </c>
      <c r="B14" s="82"/>
      <c r="C14" s="82"/>
      <c r="D14" s="81" t="s">
        <v>16</v>
      </c>
      <c r="E14" s="81" t="s">
        <v>74</v>
      </c>
      <c r="F14" s="36">
        <v>0</v>
      </c>
    </row>
    <row r="15" spans="1:7" s="3" customFormat="1" x14ac:dyDescent="0.25">
      <c r="A15" s="81" t="s">
        <v>69</v>
      </c>
      <c r="B15" s="82"/>
      <c r="C15" s="82"/>
      <c r="D15" s="81" t="s">
        <v>16</v>
      </c>
      <c r="E15" s="81" t="s">
        <v>72</v>
      </c>
      <c r="F15" s="36">
        <v>0</v>
      </c>
    </row>
    <row r="16" spans="1:7" s="3" customFormat="1" ht="14.4" x14ac:dyDescent="0.3">
      <c r="A16" s="81" t="s">
        <v>34</v>
      </c>
      <c r="B16" s="82"/>
      <c r="C16" s="82"/>
      <c r="D16" s="81" t="s">
        <v>16</v>
      </c>
      <c r="E16" s="81" t="s">
        <v>75</v>
      </c>
      <c r="F16" s="36">
        <v>0</v>
      </c>
      <c r="G16" s="75"/>
    </row>
    <row r="17" spans="1:7" s="3" customFormat="1" x14ac:dyDescent="0.25">
      <c r="A17" s="81" t="s">
        <v>29</v>
      </c>
      <c r="B17" s="82"/>
      <c r="C17" s="82"/>
      <c r="D17" s="81" t="s">
        <v>19</v>
      </c>
      <c r="E17" s="81" t="s">
        <v>99</v>
      </c>
      <c r="F17" s="36">
        <v>0</v>
      </c>
      <c r="G17" s="76"/>
    </row>
    <row r="18" spans="1:7" s="3" customFormat="1" x14ac:dyDescent="0.25">
      <c r="A18" s="81" t="s">
        <v>38</v>
      </c>
      <c r="B18" s="82"/>
      <c r="C18" s="82"/>
      <c r="D18" s="81" t="s">
        <v>18</v>
      </c>
      <c r="E18" s="81" t="s">
        <v>76</v>
      </c>
      <c r="F18" s="36">
        <v>2435.556399999999</v>
      </c>
      <c r="G18" s="77"/>
    </row>
    <row r="19" spans="1:7" s="3" customFormat="1" x14ac:dyDescent="0.25">
      <c r="A19" s="81" t="s">
        <v>44</v>
      </c>
      <c r="B19" s="82"/>
      <c r="C19" s="82"/>
      <c r="D19" s="81" t="s">
        <v>18</v>
      </c>
      <c r="E19" s="81" t="s">
        <v>77</v>
      </c>
      <c r="F19" s="36">
        <v>0</v>
      </c>
      <c r="G19" s="76"/>
    </row>
    <row r="20" spans="1:7" s="3" customFormat="1" x14ac:dyDescent="0.25">
      <c r="A20" s="81" t="s">
        <v>28</v>
      </c>
      <c r="B20" s="82"/>
      <c r="C20" s="82"/>
      <c r="D20" s="81" t="s">
        <v>18</v>
      </c>
      <c r="E20" s="81" t="s">
        <v>100</v>
      </c>
      <c r="F20" s="36">
        <v>524.98710000000005</v>
      </c>
      <c r="G20" s="76"/>
    </row>
    <row r="21" spans="1:7" s="3" customFormat="1" ht="13.95" customHeight="1" x14ac:dyDescent="0.25">
      <c r="A21" s="81" t="s">
        <v>78</v>
      </c>
      <c r="B21" s="82"/>
      <c r="C21" s="82"/>
      <c r="D21" s="81" t="s">
        <v>16</v>
      </c>
      <c r="E21" s="81" t="s">
        <v>79</v>
      </c>
      <c r="F21" s="36">
        <v>0</v>
      </c>
      <c r="G21" s="78"/>
    </row>
    <row r="22" spans="1:7" s="3" customFormat="1" x14ac:dyDescent="0.25">
      <c r="A22" s="81" t="s">
        <v>32</v>
      </c>
      <c r="B22" s="82"/>
      <c r="C22" s="82"/>
      <c r="D22" s="81" t="s">
        <v>20</v>
      </c>
      <c r="E22" s="81" t="s">
        <v>80</v>
      </c>
      <c r="F22" s="36">
        <v>0</v>
      </c>
      <c r="G22" s="76"/>
    </row>
    <row r="23" spans="1:7" s="3" customFormat="1" ht="14.4" x14ac:dyDescent="0.3">
      <c r="A23" s="81" t="s">
        <v>36</v>
      </c>
      <c r="B23" s="82"/>
      <c r="C23" s="82"/>
      <c r="D23" s="81" t="s">
        <v>20</v>
      </c>
      <c r="E23" s="81" t="s">
        <v>81</v>
      </c>
      <c r="F23" s="36">
        <v>0</v>
      </c>
      <c r="G23" s="75"/>
    </row>
    <row r="24" spans="1:7" s="3" customFormat="1" x14ac:dyDescent="0.25">
      <c r="A24" s="81" t="s">
        <v>31</v>
      </c>
      <c r="B24" s="82"/>
      <c r="C24" s="82"/>
      <c r="D24" s="81" t="s">
        <v>16</v>
      </c>
      <c r="E24" s="81" t="s">
        <v>82</v>
      </c>
      <c r="F24" s="36">
        <v>0</v>
      </c>
    </row>
    <row r="25" spans="1:7" s="3" customFormat="1" x14ac:dyDescent="0.25">
      <c r="A25" s="81" t="s">
        <v>37</v>
      </c>
      <c r="B25" s="82"/>
      <c r="C25" s="82"/>
      <c r="D25" s="81" t="s">
        <v>16</v>
      </c>
      <c r="E25" s="81" t="s">
        <v>83</v>
      </c>
      <c r="F25" s="36">
        <v>0</v>
      </c>
    </row>
    <row r="26" spans="1:7" s="3" customFormat="1" x14ac:dyDescent="0.25">
      <c r="A26" s="81" t="s">
        <v>40</v>
      </c>
      <c r="B26" s="82"/>
      <c r="C26" s="82"/>
      <c r="D26" s="81" t="s">
        <v>17</v>
      </c>
      <c r="E26" s="81" t="s">
        <v>84</v>
      </c>
      <c r="F26" s="36">
        <v>32723.5039</v>
      </c>
      <c r="G26" s="15"/>
    </row>
    <row r="27" spans="1:7" s="3" customFormat="1" x14ac:dyDescent="0.25">
      <c r="A27" s="81" t="s">
        <v>30</v>
      </c>
      <c r="B27" s="82"/>
      <c r="C27" s="82"/>
      <c r="D27" s="81" t="s">
        <v>16</v>
      </c>
      <c r="E27" s="81" t="s">
        <v>60</v>
      </c>
      <c r="F27" s="36">
        <v>514.6567</v>
      </c>
    </row>
    <row r="28" spans="1:7" s="3" customFormat="1" x14ac:dyDescent="0.25">
      <c r="A28" s="81" t="s">
        <v>33</v>
      </c>
      <c r="B28" s="82"/>
      <c r="C28" s="82"/>
      <c r="D28" s="81" t="s">
        <v>16</v>
      </c>
      <c r="E28" s="81" t="s">
        <v>85</v>
      </c>
      <c r="F28" s="36">
        <v>878.07170000000008</v>
      </c>
    </row>
    <row r="29" spans="1:7" s="3" customFormat="1" x14ac:dyDescent="0.25">
      <c r="A29" s="81" t="s">
        <v>46</v>
      </c>
      <c r="B29" s="82"/>
      <c r="C29" s="82"/>
      <c r="D29" s="81" t="s">
        <v>16</v>
      </c>
      <c r="E29" s="81" t="s">
        <v>86</v>
      </c>
      <c r="F29" s="36">
        <v>1494.7324000000001</v>
      </c>
    </row>
    <row r="30" spans="1:7" s="3" customFormat="1" x14ac:dyDescent="0.25">
      <c r="A30" s="81" t="s">
        <v>35</v>
      </c>
      <c r="B30" s="82"/>
      <c r="C30" s="82"/>
      <c r="D30" s="81" t="s">
        <v>16</v>
      </c>
      <c r="E30" s="81" t="s">
        <v>62</v>
      </c>
      <c r="F30" s="36">
        <v>1618.6889000000003</v>
      </c>
    </row>
    <row r="31" spans="1:7" s="3" customFormat="1" x14ac:dyDescent="0.25">
      <c r="A31" s="81" t="s">
        <v>87</v>
      </c>
      <c r="B31" s="82"/>
      <c r="C31" s="82"/>
      <c r="D31" s="81" t="s">
        <v>16</v>
      </c>
      <c r="E31" s="81" t="s">
        <v>88</v>
      </c>
      <c r="F31" s="36">
        <v>753.76430000000005</v>
      </c>
    </row>
    <row r="32" spans="1:7" s="3" customFormat="1" x14ac:dyDescent="0.25">
      <c r="A32" s="81" t="s">
        <v>45</v>
      </c>
      <c r="B32" s="82"/>
      <c r="C32" s="82"/>
      <c r="D32" s="81" t="s">
        <v>16</v>
      </c>
      <c r="E32" s="81" t="s">
        <v>89</v>
      </c>
      <c r="F32" s="36">
        <v>0</v>
      </c>
    </row>
    <row r="33" spans="1:34" s="3" customFormat="1" x14ac:dyDescent="0.25">
      <c r="A33" s="81" t="s">
        <v>42</v>
      </c>
      <c r="B33" s="82"/>
      <c r="C33" s="82"/>
      <c r="D33" s="81" t="s">
        <v>16</v>
      </c>
      <c r="E33" s="81" t="s">
        <v>65</v>
      </c>
      <c r="F33" s="36">
        <v>0</v>
      </c>
    </row>
    <row r="34" spans="1:34" s="3" customFormat="1" x14ac:dyDescent="0.25">
      <c r="A34" s="81" t="s">
        <v>41</v>
      </c>
      <c r="B34" s="82"/>
      <c r="C34" s="82"/>
      <c r="D34" s="81" t="s">
        <v>16</v>
      </c>
      <c r="E34" s="81" t="s">
        <v>64</v>
      </c>
      <c r="F34" s="36">
        <v>0</v>
      </c>
    </row>
    <row r="35" spans="1:34" s="3" customFormat="1" x14ac:dyDescent="0.25">
      <c r="A35" s="81" t="s">
        <v>39</v>
      </c>
      <c r="B35" s="82"/>
      <c r="C35" s="82"/>
      <c r="D35" s="81" t="s">
        <v>16</v>
      </c>
      <c r="E35" s="81" t="s">
        <v>63</v>
      </c>
      <c r="F35" s="36">
        <v>0</v>
      </c>
      <c r="G35" s="15"/>
    </row>
    <row r="36" spans="1:34" s="3" customFormat="1" ht="13.95" customHeight="1" x14ac:dyDescent="0.25">
      <c r="A36" s="81" t="s">
        <v>43</v>
      </c>
      <c r="B36" s="82"/>
      <c r="C36" s="82"/>
      <c r="D36" s="81" t="s">
        <v>16</v>
      </c>
      <c r="E36" s="81" t="s">
        <v>66</v>
      </c>
      <c r="F36" s="36">
        <v>506.3214999999999</v>
      </c>
    </row>
    <row r="37" spans="1:34" s="3" customFormat="1" x14ac:dyDescent="0.25">
      <c r="A37" s="81" t="s">
        <v>90</v>
      </c>
      <c r="B37" s="82"/>
      <c r="C37" s="82"/>
      <c r="D37" s="81" t="s">
        <v>16</v>
      </c>
      <c r="E37" s="81" t="s">
        <v>91</v>
      </c>
      <c r="F37" s="36">
        <v>0</v>
      </c>
    </row>
    <row r="38" spans="1:34" s="3" customFormat="1" x14ac:dyDescent="0.25">
      <c r="A38" s="81" t="s">
        <v>61</v>
      </c>
      <c r="B38" s="82"/>
      <c r="C38" s="82"/>
      <c r="D38" s="81" t="s">
        <v>16</v>
      </c>
      <c r="E38" s="81" t="s">
        <v>92</v>
      </c>
      <c r="F38" s="36">
        <v>0</v>
      </c>
    </row>
    <row r="39" spans="1:34" s="3" customFormat="1" ht="13.95" customHeight="1" x14ac:dyDescent="0.25">
      <c r="A39" s="81" t="s">
        <v>59</v>
      </c>
      <c r="B39" s="82"/>
      <c r="C39" s="82"/>
      <c r="D39" s="81" t="s">
        <v>16</v>
      </c>
      <c r="E39" s="83" t="s">
        <v>93</v>
      </c>
      <c r="F39" s="36">
        <v>0</v>
      </c>
    </row>
    <row r="40" spans="1:34" s="3" customFormat="1" x14ac:dyDescent="0.25">
      <c r="A40" s="81" t="s">
        <v>68</v>
      </c>
      <c r="B40" s="82"/>
      <c r="C40" s="82"/>
      <c r="D40" s="81" t="s">
        <v>16</v>
      </c>
      <c r="E40" s="81" t="s">
        <v>94</v>
      </c>
      <c r="F40" s="36">
        <v>0</v>
      </c>
      <c r="G40" s="15"/>
    </row>
    <row r="41" spans="1:34" x14ac:dyDescent="0.25">
      <c r="A41" s="81" t="s">
        <v>67</v>
      </c>
      <c r="B41" s="82"/>
      <c r="C41" s="82"/>
      <c r="D41" s="81" t="s">
        <v>16</v>
      </c>
      <c r="E41" s="81" t="s">
        <v>95</v>
      </c>
      <c r="F41" s="36">
        <v>3178.5147000000006</v>
      </c>
      <c r="G41" s="3"/>
    </row>
    <row r="42" spans="1:34" x14ac:dyDescent="0.25">
      <c r="A42" s="81" t="s">
        <v>96</v>
      </c>
      <c r="B42" s="82"/>
      <c r="C42" s="82"/>
      <c r="D42" s="81" t="s">
        <v>16</v>
      </c>
      <c r="E42" s="81" t="s">
        <v>97</v>
      </c>
      <c r="F42" s="36">
        <v>6069.6799999999994</v>
      </c>
    </row>
    <row r="43" spans="1:34" x14ac:dyDescent="0.25">
      <c r="A43" s="81" t="s">
        <v>70</v>
      </c>
      <c r="B43" s="82"/>
      <c r="C43" s="82"/>
      <c r="D43" s="81" t="s">
        <v>16</v>
      </c>
      <c r="E43" s="81" t="s">
        <v>98</v>
      </c>
      <c r="F43" s="36">
        <v>1563.0195000000003</v>
      </c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  <row r="44" spans="1:34" ht="26.4" x14ac:dyDescent="0.25">
      <c r="A44" s="8"/>
      <c r="B44" s="9"/>
      <c r="C44" s="9"/>
      <c r="D44" s="9"/>
      <c r="E44" s="85" t="s">
        <v>118</v>
      </c>
      <c r="F44" s="11">
        <f>SUM(F14:F43)</f>
        <v>52261.497100000001</v>
      </c>
    </row>
    <row r="45" spans="1:34" x14ac:dyDescent="0.25">
      <c r="A45" s="8"/>
      <c r="B45" s="9"/>
      <c r="C45" s="9"/>
      <c r="D45" s="9"/>
      <c r="E45" s="8"/>
      <c r="F45" s="12"/>
    </row>
    <row r="46" spans="1:34" x14ac:dyDescent="0.25">
      <c r="A46" s="8"/>
      <c r="B46" s="9"/>
      <c r="C46" s="9"/>
      <c r="D46" s="9"/>
      <c r="E46" s="84" t="s">
        <v>119</v>
      </c>
      <c r="F46" s="86">
        <f>SUM(F44+F10)</f>
        <v>52861.487500000003</v>
      </c>
    </row>
    <row r="47" spans="1:34" x14ac:dyDescent="0.25">
      <c r="B47" s="13"/>
      <c r="C47" s="13"/>
      <c r="D47" s="13"/>
      <c r="G47" s="7"/>
    </row>
    <row r="48" spans="1:34" x14ac:dyDescent="0.25">
      <c r="B48" s="13"/>
      <c r="C48" s="13"/>
      <c r="D48" s="13"/>
    </row>
    <row r="49" spans="2:4" x14ac:dyDescent="0.25">
      <c r="B49" s="13"/>
      <c r="C49" s="13"/>
      <c r="D49" s="13"/>
    </row>
    <row r="50" spans="2:4" x14ac:dyDescent="0.25">
      <c r="B50" s="13"/>
      <c r="C50" s="13"/>
      <c r="D50" s="13"/>
    </row>
    <row r="51" spans="2:4" x14ac:dyDescent="0.25">
      <c r="B51" s="13"/>
      <c r="C51" s="13"/>
      <c r="D51" s="13"/>
    </row>
    <row r="52" spans="2:4" x14ac:dyDescent="0.25">
      <c r="B52" s="13"/>
      <c r="C52" s="13"/>
      <c r="D52" s="13"/>
    </row>
    <row r="53" spans="2:4" x14ac:dyDescent="0.25">
      <c r="B53" s="13"/>
      <c r="C53" s="13"/>
      <c r="D53" s="13"/>
    </row>
    <row r="54" spans="2:4" x14ac:dyDescent="0.25">
      <c r="B54" s="13"/>
      <c r="C54" s="13"/>
      <c r="D54" s="13"/>
    </row>
    <row r="55" spans="2:4" x14ac:dyDescent="0.25">
      <c r="B55" s="13"/>
      <c r="C55" s="13"/>
      <c r="D55" s="13"/>
    </row>
    <row r="56" spans="2:4" x14ac:dyDescent="0.25">
      <c r="B56" s="13"/>
      <c r="C56" s="13"/>
      <c r="D56" s="13"/>
    </row>
    <row r="57" spans="2:4" x14ac:dyDescent="0.25">
      <c r="B57" s="13"/>
      <c r="C57" s="13"/>
      <c r="D57" s="13"/>
    </row>
    <row r="58" spans="2:4" x14ac:dyDescent="0.25">
      <c r="B58" s="13"/>
      <c r="C58" s="13"/>
      <c r="D58" s="13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workbookViewId="0">
      <pane ySplit="10" topLeftCell="A11" activePane="bottomLeft" state="frozen"/>
      <selection activeCell="G33" sqref="G33"/>
      <selection pane="bottomLeft" activeCell="H45" sqref="H45"/>
    </sheetView>
  </sheetViews>
  <sheetFormatPr defaultColWidth="8.88671875" defaultRowHeight="13.2" x14ac:dyDescent="0.25"/>
  <cols>
    <col min="1" max="1" width="15.109375" style="3" bestFit="1" customWidth="1"/>
    <col min="2" max="2" width="10.33203125" style="3" bestFit="1" customWidth="1"/>
    <col min="3" max="3" width="11.33203125" style="3" bestFit="1" customWidth="1"/>
    <col min="4" max="4" width="5.33203125" style="3" bestFit="1" customWidth="1"/>
    <col min="5" max="5" width="28.6640625" style="1" bestFit="1" customWidth="1"/>
    <col min="6" max="6" width="16.88671875" style="10" bestFit="1" customWidth="1"/>
    <col min="7" max="7" width="12.33203125" style="1" customWidth="1"/>
    <col min="8" max="16384" width="8.88671875" style="1"/>
  </cols>
  <sheetData>
    <row r="1" spans="1:7" ht="22.5" customHeight="1" x14ac:dyDescent="0.25">
      <c r="A1" s="39" t="s">
        <v>5</v>
      </c>
      <c r="B1" s="21"/>
      <c r="D1" s="1"/>
      <c r="E1" s="80" t="s">
        <v>122</v>
      </c>
      <c r="F1" s="4" t="s">
        <v>126</v>
      </c>
    </row>
    <row r="2" spans="1:7" x14ac:dyDescent="0.25">
      <c r="A2" s="95" t="s">
        <v>6</v>
      </c>
      <c r="B2" s="95"/>
      <c r="C2" s="95"/>
      <c r="D2" s="95"/>
      <c r="E2" s="95"/>
      <c r="F2" s="95"/>
    </row>
    <row r="3" spans="1:7" ht="39.6" x14ac:dyDescent="0.25">
      <c r="A3" s="98"/>
      <c r="B3" s="98"/>
      <c r="C3" s="98"/>
      <c r="D3" s="98"/>
      <c r="E3" s="98"/>
      <c r="F3" s="22" t="s">
        <v>0</v>
      </c>
    </row>
    <row r="4" spans="1:7" s="7" customFormat="1" x14ac:dyDescent="0.25">
      <c r="A4" s="5" t="s">
        <v>23</v>
      </c>
      <c r="B4" s="5" t="s">
        <v>1</v>
      </c>
      <c r="C4" s="5" t="s">
        <v>2</v>
      </c>
      <c r="D4" s="100" t="s">
        <v>15</v>
      </c>
      <c r="E4" s="100"/>
      <c r="F4" s="6" t="s">
        <v>3</v>
      </c>
    </row>
    <row r="5" spans="1:7" ht="13.8" x14ac:dyDescent="0.3">
      <c r="A5" s="102" t="s">
        <v>115</v>
      </c>
      <c r="B5" s="102"/>
      <c r="C5" s="102"/>
      <c r="D5" s="102"/>
      <c r="E5" s="102"/>
      <c r="F5" s="102"/>
    </row>
    <row r="6" spans="1:7" x14ac:dyDescent="0.25">
      <c r="A6" s="28" t="s">
        <v>26</v>
      </c>
      <c r="B6" s="26"/>
      <c r="C6" s="26"/>
      <c r="D6" s="27" t="s">
        <v>16</v>
      </c>
      <c r="E6" s="28" t="s">
        <v>57</v>
      </c>
      <c r="F6" s="87">
        <v>0</v>
      </c>
      <c r="G6" s="90"/>
    </row>
    <row r="7" spans="1:7" x14ac:dyDescent="0.25">
      <c r="A7" s="28" t="s">
        <v>27</v>
      </c>
      <c r="B7" s="26"/>
      <c r="C7" s="26"/>
      <c r="D7" s="27" t="s">
        <v>16</v>
      </c>
      <c r="E7" s="28" t="s">
        <v>58</v>
      </c>
      <c r="F7" s="87">
        <v>0</v>
      </c>
      <c r="G7" s="90"/>
    </row>
    <row r="8" spans="1:7" x14ac:dyDescent="0.25">
      <c r="A8" s="28" t="s">
        <v>24</v>
      </c>
      <c r="B8" s="26"/>
      <c r="C8" s="26"/>
      <c r="D8" s="27" t="s">
        <v>17</v>
      </c>
      <c r="E8" s="28" t="s">
        <v>55</v>
      </c>
      <c r="F8" s="87">
        <v>615.6226999999999</v>
      </c>
    </row>
    <row r="9" spans="1:7" x14ac:dyDescent="0.25">
      <c r="A9" s="28" t="s">
        <v>25</v>
      </c>
      <c r="B9" s="26"/>
      <c r="C9" s="26"/>
      <c r="D9" s="27" t="s">
        <v>17</v>
      </c>
      <c r="E9" s="28" t="s">
        <v>56</v>
      </c>
      <c r="F9" s="87">
        <v>0</v>
      </c>
    </row>
    <row r="10" spans="1:7" ht="13.8" thickBot="1" x14ac:dyDescent="0.3">
      <c r="A10" s="88">
        <f>COUNTA(A6:A9)</f>
        <v>4</v>
      </c>
      <c r="B10" s="99" t="s">
        <v>117</v>
      </c>
      <c r="C10" s="99"/>
      <c r="D10" s="99"/>
      <c r="E10" s="99"/>
      <c r="F10" s="89">
        <f>SUM(F6:F9)</f>
        <v>615.6226999999999</v>
      </c>
    </row>
    <row r="12" spans="1:7" s="7" customFormat="1" x14ac:dyDescent="0.25">
      <c r="A12" s="5" t="s">
        <v>23</v>
      </c>
      <c r="B12" s="5" t="s">
        <v>1</v>
      </c>
      <c r="C12" s="5" t="s">
        <v>2</v>
      </c>
      <c r="D12" s="100" t="s">
        <v>15</v>
      </c>
      <c r="E12" s="100"/>
      <c r="F12" s="6" t="s">
        <v>3</v>
      </c>
    </row>
    <row r="13" spans="1:7" x14ac:dyDescent="0.25">
      <c r="A13" s="101" t="s">
        <v>8</v>
      </c>
      <c r="B13" s="101"/>
      <c r="C13" s="101"/>
      <c r="D13" s="101"/>
      <c r="E13" s="101"/>
      <c r="F13" s="101"/>
    </row>
    <row r="14" spans="1:7" s="3" customFormat="1" x14ac:dyDescent="0.25">
      <c r="A14" s="81" t="s">
        <v>73</v>
      </c>
      <c r="B14" s="82"/>
      <c r="C14" s="82"/>
      <c r="D14" s="81" t="s">
        <v>16</v>
      </c>
      <c r="E14" s="81" t="s">
        <v>74</v>
      </c>
      <c r="F14" s="36">
        <v>0</v>
      </c>
    </row>
    <row r="15" spans="1:7" s="3" customFormat="1" x14ac:dyDescent="0.25">
      <c r="A15" s="81" t="s">
        <v>69</v>
      </c>
      <c r="B15" s="82"/>
      <c r="C15" s="82"/>
      <c r="D15" s="81" t="s">
        <v>16</v>
      </c>
      <c r="E15" s="81" t="s">
        <v>72</v>
      </c>
      <c r="F15" s="36">
        <v>0</v>
      </c>
    </row>
    <row r="16" spans="1:7" s="3" customFormat="1" ht="14.4" x14ac:dyDescent="0.3">
      <c r="A16" s="81" t="s">
        <v>34</v>
      </c>
      <c r="B16" s="82"/>
      <c r="C16" s="82"/>
      <c r="D16" s="81" t="s">
        <v>16</v>
      </c>
      <c r="E16" s="81" t="s">
        <v>75</v>
      </c>
      <c r="F16" s="36">
        <v>0</v>
      </c>
      <c r="G16" s="75"/>
    </row>
    <row r="17" spans="1:7" s="3" customFormat="1" x14ac:dyDescent="0.25">
      <c r="A17" s="81" t="s">
        <v>29</v>
      </c>
      <c r="B17" s="82"/>
      <c r="C17" s="82"/>
      <c r="D17" s="81" t="s">
        <v>19</v>
      </c>
      <c r="E17" s="81" t="s">
        <v>99</v>
      </c>
      <c r="F17" s="36">
        <v>0</v>
      </c>
      <c r="G17" s="76"/>
    </row>
    <row r="18" spans="1:7" s="3" customFormat="1" x14ac:dyDescent="0.25">
      <c r="A18" s="81" t="s">
        <v>38</v>
      </c>
      <c r="B18" s="82"/>
      <c r="C18" s="82"/>
      <c r="D18" s="81" t="s">
        <v>18</v>
      </c>
      <c r="E18" s="81" t="s">
        <v>76</v>
      </c>
      <c r="F18" s="36">
        <v>2649.7848000000004</v>
      </c>
      <c r="G18" s="77"/>
    </row>
    <row r="19" spans="1:7" s="3" customFormat="1" x14ac:dyDescent="0.25">
      <c r="A19" s="81" t="s">
        <v>44</v>
      </c>
      <c r="B19" s="82"/>
      <c r="C19" s="82"/>
      <c r="D19" s="81" t="s">
        <v>18</v>
      </c>
      <c r="E19" s="81" t="s">
        <v>77</v>
      </c>
      <c r="F19" s="36">
        <v>0</v>
      </c>
      <c r="G19" s="76"/>
    </row>
    <row r="20" spans="1:7" s="3" customFormat="1" x14ac:dyDescent="0.25">
      <c r="A20" s="81" t="s">
        <v>28</v>
      </c>
      <c r="B20" s="82"/>
      <c r="C20" s="82"/>
      <c r="D20" s="81" t="s">
        <v>18</v>
      </c>
      <c r="E20" s="81" t="s">
        <v>100</v>
      </c>
      <c r="F20" s="36">
        <v>562.33219999999994</v>
      </c>
      <c r="G20" s="76"/>
    </row>
    <row r="21" spans="1:7" s="3" customFormat="1" ht="13.95" customHeight="1" x14ac:dyDescent="0.25">
      <c r="A21" s="81" t="s">
        <v>78</v>
      </c>
      <c r="B21" s="82"/>
      <c r="C21" s="82"/>
      <c r="D21" s="81" t="s">
        <v>16</v>
      </c>
      <c r="E21" s="81" t="s">
        <v>79</v>
      </c>
      <c r="F21" s="36">
        <v>0</v>
      </c>
      <c r="G21" s="78"/>
    </row>
    <row r="22" spans="1:7" s="3" customFormat="1" x14ac:dyDescent="0.25">
      <c r="A22" s="81" t="s">
        <v>32</v>
      </c>
      <c r="B22" s="82"/>
      <c r="C22" s="82"/>
      <c r="D22" s="81" t="s">
        <v>20</v>
      </c>
      <c r="E22" s="81" t="s">
        <v>80</v>
      </c>
      <c r="F22" s="36">
        <v>0</v>
      </c>
      <c r="G22" s="76"/>
    </row>
    <row r="23" spans="1:7" s="3" customFormat="1" ht="14.4" x14ac:dyDescent="0.3">
      <c r="A23" s="81" t="s">
        <v>36</v>
      </c>
      <c r="B23" s="82"/>
      <c r="C23" s="82"/>
      <c r="D23" s="81" t="s">
        <v>20</v>
      </c>
      <c r="E23" s="81" t="s">
        <v>81</v>
      </c>
      <c r="F23" s="36">
        <v>0</v>
      </c>
      <c r="G23" s="75"/>
    </row>
    <row r="24" spans="1:7" s="3" customFormat="1" x14ac:dyDescent="0.25">
      <c r="A24" s="81" t="s">
        <v>31</v>
      </c>
      <c r="B24" s="82"/>
      <c r="C24" s="82"/>
      <c r="D24" s="81" t="s">
        <v>16</v>
      </c>
      <c r="E24" s="81" t="s">
        <v>82</v>
      </c>
      <c r="F24" s="36">
        <v>0</v>
      </c>
    </row>
    <row r="25" spans="1:7" s="3" customFormat="1" x14ac:dyDescent="0.25">
      <c r="A25" s="81" t="s">
        <v>37</v>
      </c>
      <c r="B25" s="82"/>
      <c r="C25" s="82"/>
      <c r="D25" s="81" t="s">
        <v>16</v>
      </c>
      <c r="E25" s="81" t="s">
        <v>83</v>
      </c>
      <c r="F25" s="36">
        <v>0</v>
      </c>
    </row>
    <row r="26" spans="1:7" s="3" customFormat="1" x14ac:dyDescent="0.25">
      <c r="A26" s="81" t="s">
        <v>40</v>
      </c>
      <c r="B26" s="82"/>
      <c r="C26" s="82"/>
      <c r="D26" s="81" t="s">
        <v>17</v>
      </c>
      <c r="E26" s="81" t="s">
        <v>84</v>
      </c>
      <c r="F26" s="36">
        <v>12845.069400000002</v>
      </c>
      <c r="G26" s="15"/>
    </row>
    <row r="27" spans="1:7" s="3" customFormat="1" x14ac:dyDescent="0.25">
      <c r="A27" s="81" t="s">
        <v>30</v>
      </c>
      <c r="B27" s="82"/>
      <c r="C27" s="82"/>
      <c r="D27" s="81" t="s">
        <v>16</v>
      </c>
      <c r="E27" s="81" t="s">
        <v>60</v>
      </c>
      <c r="F27" s="36">
        <v>524.29630000000009</v>
      </c>
    </row>
    <row r="28" spans="1:7" s="3" customFormat="1" x14ac:dyDescent="0.25">
      <c r="A28" s="81" t="s">
        <v>33</v>
      </c>
      <c r="B28" s="82"/>
      <c r="C28" s="82"/>
      <c r="D28" s="81" t="s">
        <v>16</v>
      </c>
      <c r="E28" s="81" t="s">
        <v>85</v>
      </c>
      <c r="F28" s="36">
        <v>896.67820000000006</v>
      </c>
    </row>
    <row r="29" spans="1:7" s="3" customFormat="1" x14ac:dyDescent="0.25">
      <c r="A29" s="81" t="s">
        <v>46</v>
      </c>
      <c r="B29" s="82"/>
      <c r="C29" s="82"/>
      <c r="D29" s="81" t="s">
        <v>16</v>
      </c>
      <c r="E29" s="81" t="s">
        <v>86</v>
      </c>
      <c r="F29" s="36">
        <v>1535.4537999999998</v>
      </c>
    </row>
    <row r="30" spans="1:7" s="3" customFormat="1" x14ac:dyDescent="0.25">
      <c r="A30" s="81" t="s">
        <v>35</v>
      </c>
      <c r="B30" s="82"/>
      <c r="C30" s="82"/>
      <c r="D30" s="81" t="s">
        <v>16</v>
      </c>
      <c r="E30" s="81" t="s">
        <v>62</v>
      </c>
      <c r="F30" s="36">
        <v>1617.6342</v>
      </c>
    </row>
    <row r="31" spans="1:7" s="3" customFormat="1" x14ac:dyDescent="0.25">
      <c r="A31" s="81" t="s">
        <v>87</v>
      </c>
      <c r="B31" s="82"/>
      <c r="C31" s="82"/>
      <c r="D31" s="81" t="s">
        <v>16</v>
      </c>
      <c r="E31" s="81" t="s">
        <v>88</v>
      </c>
      <c r="F31" s="36">
        <v>788.0363000000001</v>
      </c>
    </row>
    <row r="32" spans="1:7" s="3" customFormat="1" x14ac:dyDescent="0.25">
      <c r="A32" s="81" t="s">
        <v>45</v>
      </c>
      <c r="B32" s="82"/>
      <c r="C32" s="82"/>
      <c r="D32" s="81" t="s">
        <v>16</v>
      </c>
      <c r="E32" s="81" t="s">
        <v>89</v>
      </c>
      <c r="F32" s="36">
        <v>0</v>
      </c>
    </row>
    <row r="33" spans="1:34" s="3" customFormat="1" x14ac:dyDescent="0.25">
      <c r="A33" s="81" t="s">
        <v>42</v>
      </c>
      <c r="B33" s="82"/>
      <c r="C33" s="82"/>
      <c r="D33" s="81" t="s">
        <v>16</v>
      </c>
      <c r="E33" s="81" t="s">
        <v>65</v>
      </c>
      <c r="F33" s="36">
        <v>0</v>
      </c>
    </row>
    <row r="34" spans="1:34" s="3" customFormat="1" x14ac:dyDescent="0.25">
      <c r="A34" s="81" t="s">
        <v>41</v>
      </c>
      <c r="B34" s="82"/>
      <c r="C34" s="82"/>
      <c r="D34" s="81" t="s">
        <v>16</v>
      </c>
      <c r="E34" s="81" t="s">
        <v>64</v>
      </c>
      <c r="F34" s="36">
        <v>0</v>
      </c>
    </row>
    <row r="35" spans="1:34" s="3" customFormat="1" x14ac:dyDescent="0.25">
      <c r="A35" s="81" t="s">
        <v>39</v>
      </c>
      <c r="B35" s="82"/>
      <c r="C35" s="82"/>
      <c r="D35" s="81" t="s">
        <v>16</v>
      </c>
      <c r="E35" s="81" t="s">
        <v>63</v>
      </c>
      <c r="F35" s="36">
        <v>0</v>
      </c>
      <c r="G35" s="15"/>
    </row>
    <row r="36" spans="1:34" s="3" customFormat="1" ht="13.95" customHeight="1" x14ac:dyDescent="0.25">
      <c r="A36" s="81" t="s">
        <v>43</v>
      </c>
      <c r="B36" s="82"/>
      <c r="C36" s="82"/>
      <c r="D36" s="81" t="s">
        <v>16</v>
      </c>
      <c r="E36" s="81" t="s">
        <v>66</v>
      </c>
      <c r="F36" s="36">
        <v>530.86210000000005</v>
      </c>
    </row>
    <row r="37" spans="1:34" s="3" customFormat="1" x14ac:dyDescent="0.25">
      <c r="A37" s="81" t="s">
        <v>90</v>
      </c>
      <c r="B37" s="82"/>
      <c r="C37" s="82"/>
      <c r="D37" s="81" t="s">
        <v>16</v>
      </c>
      <c r="E37" s="81" t="s">
        <v>91</v>
      </c>
      <c r="F37" s="36">
        <v>0</v>
      </c>
    </row>
    <row r="38" spans="1:34" s="3" customFormat="1" x14ac:dyDescent="0.25">
      <c r="A38" s="81" t="s">
        <v>61</v>
      </c>
      <c r="B38" s="82"/>
      <c r="C38" s="82"/>
      <c r="D38" s="81" t="s">
        <v>16</v>
      </c>
      <c r="E38" s="81" t="s">
        <v>92</v>
      </c>
      <c r="F38" s="36">
        <v>0</v>
      </c>
    </row>
    <row r="39" spans="1:34" s="3" customFormat="1" ht="13.95" customHeight="1" x14ac:dyDescent="0.25">
      <c r="A39" s="81" t="s">
        <v>59</v>
      </c>
      <c r="B39" s="82"/>
      <c r="C39" s="82"/>
      <c r="D39" s="81" t="s">
        <v>16</v>
      </c>
      <c r="E39" s="83" t="s">
        <v>93</v>
      </c>
      <c r="F39" s="36">
        <v>0</v>
      </c>
    </row>
    <row r="40" spans="1:34" s="3" customFormat="1" x14ac:dyDescent="0.25">
      <c r="A40" s="81" t="s">
        <v>68</v>
      </c>
      <c r="B40" s="82"/>
      <c r="C40" s="82"/>
      <c r="D40" s="81" t="s">
        <v>16</v>
      </c>
      <c r="E40" s="81" t="s">
        <v>94</v>
      </c>
      <c r="F40" s="36">
        <v>0</v>
      </c>
      <c r="G40" s="15"/>
    </row>
    <row r="41" spans="1:34" x14ac:dyDescent="0.25">
      <c r="A41" s="81" t="s">
        <v>67</v>
      </c>
      <c r="B41" s="82"/>
      <c r="C41" s="82"/>
      <c r="D41" s="81" t="s">
        <v>16</v>
      </c>
      <c r="E41" s="81" t="s">
        <v>95</v>
      </c>
      <c r="F41" s="36">
        <v>3163.5415000000003</v>
      </c>
      <c r="G41" s="3"/>
    </row>
    <row r="42" spans="1:34" x14ac:dyDescent="0.25">
      <c r="A42" s="81" t="s">
        <v>96</v>
      </c>
      <c r="B42" s="82"/>
      <c r="C42" s="82"/>
      <c r="D42" s="81" t="s">
        <v>16</v>
      </c>
      <c r="E42" s="81" t="s">
        <v>97</v>
      </c>
      <c r="F42" s="36">
        <v>5877.9537000000009</v>
      </c>
    </row>
    <row r="43" spans="1:34" x14ac:dyDescent="0.25">
      <c r="A43" s="81" t="s">
        <v>70</v>
      </c>
      <c r="B43" s="82"/>
      <c r="C43" s="82"/>
      <c r="D43" s="81" t="s">
        <v>16</v>
      </c>
      <c r="E43" s="81" t="s">
        <v>98</v>
      </c>
      <c r="F43" s="36">
        <v>1733.6190000000001</v>
      </c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  <row r="44" spans="1:34" ht="26.4" x14ac:dyDescent="0.25">
      <c r="A44" s="8"/>
      <c r="B44" s="9"/>
      <c r="C44" s="9"/>
      <c r="D44" s="9"/>
      <c r="E44" s="85" t="s">
        <v>118</v>
      </c>
      <c r="F44" s="11">
        <f>SUM(F14:F43)</f>
        <v>32725.261500000001</v>
      </c>
    </row>
    <row r="45" spans="1:34" x14ac:dyDescent="0.25">
      <c r="A45" s="8"/>
      <c r="B45" s="9"/>
      <c r="C45" s="9"/>
      <c r="D45" s="9"/>
      <c r="E45" s="8"/>
      <c r="F45" s="12"/>
    </row>
    <row r="46" spans="1:34" x14ac:dyDescent="0.25">
      <c r="A46" s="8"/>
      <c r="B46" s="9"/>
      <c r="C46" s="9"/>
      <c r="D46" s="9"/>
      <c r="E46" s="84" t="s">
        <v>119</v>
      </c>
      <c r="F46" s="86">
        <f>SUM(F44+F10)</f>
        <v>33340.8842</v>
      </c>
    </row>
    <row r="47" spans="1:34" x14ac:dyDescent="0.25">
      <c r="B47" s="13"/>
      <c r="C47" s="13"/>
      <c r="D47" s="13"/>
      <c r="G47" s="7"/>
    </row>
    <row r="48" spans="1:34" x14ac:dyDescent="0.25">
      <c r="B48" s="13"/>
      <c r="C48" s="13"/>
      <c r="D48" s="13"/>
    </row>
    <row r="49" spans="2:4" x14ac:dyDescent="0.25">
      <c r="B49" s="13"/>
      <c r="C49" s="13"/>
      <c r="D49" s="13"/>
    </row>
    <row r="50" spans="2:4" x14ac:dyDescent="0.25">
      <c r="B50" s="13"/>
      <c r="C50" s="13"/>
      <c r="D50" s="13"/>
    </row>
    <row r="51" spans="2:4" x14ac:dyDescent="0.25">
      <c r="B51" s="13"/>
      <c r="C51" s="13"/>
      <c r="D51" s="13"/>
    </row>
    <row r="52" spans="2:4" x14ac:dyDescent="0.25">
      <c r="B52" s="13"/>
      <c r="C52" s="13"/>
      <c r="D52" s="13"/>
    </row>
    <row r="53" spans="2:4" x14ac:dyDescent="0.25">
      <c r="B53" s="13"/>
      <c r="C53" s="13"/>
      <c r="D53" s="13"/>
    </row>
    <row r="54" spans="2:4" x14ac:dyDescent="0.25">
      <c r="B54" s="13"/>
      <c r="C54" s="13"/>
      <c r="D54" s="13"/>
    </row>
    <row r="55" spans="2:4" x14ac:dyDescent="0.25">
      <c r="B55" s="13"/>
      <c r="C55" s="13"/>
      <c r="D55" s="13"/>
    </row>
    <row r="56" spans="2:4" x14ac:dyDescent="0.25">
      <c r="B56" s="13"/>
      <c r="C56" s="13"/>
      <c r="D56" s="13"/>
    </row>
    <row r="57" spans="2:4" x14ac:dyDescent="0.25">
      <c r="B57" s="13"/>
      <c r="C57" s="13"/>
      <c r="D57" s="13"/>
    </row>
    <row r="58" spans="2:4" x14ac:dyDescent="0.25">
      <c r="B58" s="13"/>
      <c r="C58" s="13"/>
      <c r="D58" s="13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workbookViewId="0">
      <pane ySplit="10" topLeftCell="A11" activePane="bottomLeft" state="frozen"/>
      <selection activeCell="G33" sqref="G33"/>
      <selection pane="bottomLeft" activeCell="L8" sqref="L8"/>
    </sheetView>
  </sheetViews>
  <sheetFormatPr defaultColWidth="8.88671875" defaultRowHeight="13.2" x14ac:dyDescent="0.25"/>
  <cols>
    <col min="1" max="1" width="15.109375" style="3" bestFit="1" customWidth="1"/>
    <col min="2" max="2" width="10.33203125" style="3" bestFit="1" customWidth="1"/>
    <col min="3" max="3" width="11.33203125" style="3" bestFit="1" customWidth="1"/>
    <col min="4" max="4" width="5.33203125" style="3" bestFit="1" customWidth="1"/>
    <col min="5" max="5" width="28.6640625" style="1" bestFit="1" customWidth="1"/>
    <col min="6" max="6" width="16.88671875" style="10" bestFit="1" customWidth="1"/>
    <col min="7" max="7" width="12.33203125" style="1" customWidth="1"/>
    <col min="8" max="16384" width="8.88671875" style="1"/>
  </cols>
  <sheetData>
    <row r="1" spans="1:7" ht="22.5" customHeight="1" x14ac:dyDescent="0.25">
      <c r="A1" s="39" t="s">
        <v>5</v>
      </c>
      <c r="B1" s="21"/>
      <c r="D1" s="1"/>
      <c r="E1" s="80" t="s">
        <v>123</v>
      </c>
      <c r="F1" s="4" t="s">
        <v>126</v>
      </c>
    </row>
    <row r="2" spans="1:7" x14ac:dyDescent="0.25">
      <c r="A2" s="95" t="s">
        <v>6</v>
      </c>
      <c r="B2" s="95"/>
      <c r="C2" s="95"/>
      <c r="D2" s="95"/>
      <c r="E2" s="95"/>
      <c r="F2" s="95"/>
    </row>
    <row r="3" spans="1:7" ht="39.6" x14ac:dyDescent="0.25">
      <c r="A3" s="98"/>
      <c r="B3" s="98"/>
      <c r="C3" s="98"/>
      <c r="D3" s="98"/>
      <c r="E3" s="98"/>
      <c r="F3" s="22" t="s">
        <v>0</v>
      </c>
    </row>
    <row r="4" spans="1:7" s="7" customFormat="1" x14ac:dyDescent="0.25">
      <c r="A4" s="5" t="s">
        <v>23</v>
      </c>
      <c r="B4" s="5" t="s">
        <v>1</v>
      </c>
      <c r="C4" s="5" t="s">
        <v>2</v>
      </c>
      <c r="D4" s="100" t="s">
        <v>15</v>
      </c>
      <c r="E4" s="100"/>
      <c r="F4" s="6" t="s">
        <v>3</v>
      </c>
    </row>
    <row r="5" spans="1:7" ht="13.8" x14ac:dyDescent="0.3">
      <c r="A5" s="102" t="s">
        <v>115</v>
      </c>
      <c r="B5" s="102"/>
      <c r="C5" s="102"/>
      <c r="D5" s="102"/>
      <c r="E5" s="102"/>
      <c r="F5" s="102"/>
    </row>
    <row r="6" spans="1:7" x14ac:dyDescent="0.25">
      <c r="A6" s="28" t="s">
        <v>26</v>
      </c>
      <c r="B6" s="26"/>
      <c r="C6" s="26"/>
      <c r="D6" s="27" t="s">
        <v>16</v>
      </c>
      <c r="E6" s="28" t="s">
        <v>57</v>
      </c>
      <c r="F6" s="87">
        <v>0</v>
      </c>
      <c r="G6" s="90"/>
    </row>
    <row r="7" spans="1:7" x14ac:dyDescent="0.25">
      <c r="A7" s="28" t="s">
        <v>27</v>
      </c>
      <c r="B7" s="26"/>
      <c r="C7" s="26"/>
      <c r="D7" s="27" t="s">
        <v>16</v>
      </c>
      <c r="E7" s="28" t="s">
        <v>58</v>
      </c>
      <c r="F7" s="87">
        <v>0</v>
      </c>
      <c r="G7" s="90"/>
    </row>
    <row r="8" spans="1:7" x14ac:dyDescent="0.25">
      <c r="A8" s="28" t="s">
        <v>24</v>
      </c>
      <c r="B8" s="26"/>
      <c r="C8" s="26"/>
      <c r="D8" s="27" t="s">
        <v>17</v>
      </c>
      <c r="E8" s="28" t="s">
        <v>55</v>
      </c>
      <c r="F8" s="87">
        <v>615.93479999999988</v>
      </c>
    </row>
    <row r="9" spans="1:7" x14ac:dyDescent="0.25">
      <c r="A9" s="28" t="s">
        <v>25</v>
      </c>
      <c r="B9" s="26"/>
      <c r="C9" s="26"/>
      <c r="D9" s="27" t="s">
        <v>17</v>
      </c>
      <c r="E9" s="28" t="s">
        <v>56</v>
      </c>
      <c r="F9" s="87">
        <v>0</v>
      </c>
    </row>
    <row r="10" spans="1:7" ht="13.8" thickBot="1" x14ac:dyDescent="0.3">
      <c r="A10" s="88">
        <f>COUNTA(A6:A9)</f>
        <v>4</v>
      </c>
      <c r="B10" s="99" t="s">
        <v>117</v>
      </c>
      <c r="C10" s="99"/>
      <c r="D10" s="99"/>
      <c r="E10" s="99"/>
      <c r="F10" s="89">
        <f>SUM(F6:F9)</f>
        <v>615.93479999999988</v>
      </c>
    </row>
    <row r="12" spans="1:7" s="7" customFormat="1" x14ac:dyDescent="0.25">
      <c r="A12" s="5" t="s">
        <v>23</v>
      </c>
      <c r="B12" s="5" t="s">
        <v>1</v>
      </c>
      <c r="C12" s="5" t="s">
        <v>2</v>
      </c>
      <c r="D12" s="100" t="s">
        <v>15</v>
      </c>
      <c r="E12" s="100"/>
      <c r="F12" s="6" t="s">
        <v>3</v>
      </c>
    </row>
    <row r="13" spans="1:7" x14ac:dyDescent="0.25">
      <c r="A13" s="101" t="s">
        <v>8</v>
      </c>
      <c r="B13" s="101"/>
      <c r="C13" s="101"/>
      <c r="D13" s="101"/>
      <c r="E13" s="101"/>
      <c r="F13" s="101"/>
    </row>
    <row r="14" spans="1:7" s="3" customFormat="1" x14ac:dyDescent="0.25">
      <c r="A14" s="81" t="s">
        <v>73</v>
      </c>
      <c r="B14" s="82"/>
      <c r="C14" s="82"/>
      <c r="D14" s="81" t="s">
        <v>16</v>
      </c>
      <c r="E14" s="81" t="s">
        <v>74</v>
      </c>
      <c r="F14" s="36">
        <v>0</v>
      </c>
    </row>
    <row r="15" spans="1:7" s="3" customFormat="1" x14ac:dyDescent="0.25">
      <c r="A15" s="81" t="s">
        <v>69</v>
      </c>
      <c r="B15" s="82"/>
      <c r="C15" s="82"/>
      <c r="D15" s="81" t="s">
        <v>16</v>
      </c>
      <c r="E15" s="81" t="s">
        <v>72</v>
      </c>
      <c r="F15" s="36">
        <v>0</v>
      </c>
    </row>
    <row r="16" spans="1:7" s="3" customFormat="1" ht="14.4" x14ac:dyDescent="0.3">
      <c r="A16" s="81" t="s">
        <v>34</v>
      </c>
      <c r="B16" s="82"/>
      <c r="C16" s="82"/>
      <c r="D16" s="81" t="s">
        <v>16</v>
      </c>
      <c r="E16" s="81" t="s">
        <v>75</v>
      </c>
      <c r="F16" s="36">
        <v>0</v>
      </c>
      <c r="G16" s="75"/>
    </row>
    <row r="17" spans="1:7" s="3" customFormat="1" x14ac:dyDescent="0.25">
      <c r="A17" s="81" t="s">
        <v>29</v>
      </c>
      <c r="B17" s="82"/>
      <c r="C17" s="82"/>
      <c r="D17" s="81" t="s">
        <v>19</v>
      </c>
      <c r="E17" s="81" t="s">
        <v>99</v>
      </c>
      <c r="F17" s="36">
        <v>0</v>
      </c>
      <c r="G17" s="76"/>
    </row>
    <row r="18" spans="1:7" s="3" customFormat="1" x14ac:dyDescent="0.25">
      <c r="A18" s="81" t="s">
        <v>38</v>
      </c>
      <c r="B18" s="82"/>
      <c r="C18" s="82"/>
      <c r="D18" s="81" t="s">
        <v>18</v>
      </c>
      <c r="E18" s="81" t="s">
        <v>76</v>
      </c>
      <c r="F18" s="36">
        <v>2520.3897000000002</v>
      </c>
      <c r="G18" s="77"/>
    </row>
    <row r="19" spans="1:7" s="3" customFormat="1" x14ac:dyDescent="0.25">
      <c r="A19" s="81" t="s">
        <v>44</v>
      </c>
      <c r="B19" s="82"/>
      <c r="C19" s="82"/>
      <c r="D19" s="81" t="s">
        <v>18</v>
      </c>
      <c r="E19" s="81" t="s">
        <v>77</v>
      </c>
      <c r="F19" s="36">
        <v>0</v>
      </c>
      <c r="G19" s="76"/>
    </row>
    <row r="20" spans="1:7" s="3" customFormat="1" x14ac:dyDescent="0.25">
      <c r="A20" s="81" t="s">
        <v>28</v>
      </c>
      <c r="B20" s="82"/>
      <c r="C20" s="82"/>
      <c r="D20" s="81" t="s">
        <v>18</v>
      </c>
      <c r="E20" s="81" t="s">
        <v>100</v>
      </c>
      <c r="F20" s="36">
        <v>531.60560000000009</v>
      </c>
      <c r="G20" s="76"/>
    </row>
    <row r="21" spans="1:7" s="3" customFormat="1" ht="13.95" customHeight="1" x14ac:dyDescent="0.25">
      <c r="A21" s="81" t="s">
        <v>78</v>
      </c>
      <c r="B21" s="82"/>
      <c r="C21" s="82"/>
      <c r="D21" s="81" t="s">
        <v>16</v>
      </c>
      <c r="E21" s="81" t="s">
        <v>79</v>
      </c>
      <c r="F21" s="36">
        <v>0</v>
      </c>
      <c r="G21" s="78"/>
    </row>
    <row r="22" spans="1:7" s="3" customFormat="1" x14ac:dyDescent="0.25">
      <c r="A22" s="81" t="s">
        <v>32</v>
      </c>
      <c r="B22" s="82"/>
      <c r="C22" s="82"/>
      <c r="D22" s="81" t="s">
        <v>20</v>
      </c>
      <c r="E22" s="81" t="s">
        <v>80</v>
      </c>
      <c r="F22" s="36">
        <v>0</v>
      </c>
      <c r="G22" s="76"/>
    </row>
    <row r="23" spans="1:7" s="3" customFormat="1" ht="14.4" x14ac:dyDescent="0.3">
      <c r="A23" s="81" t="s">
        <v>36</v>
      </c>
      <c r="B23" s="82"/>
      <c r="C23" s="82"/>
      <c r="D23" s="81" t="s">
        <v>20</v>
      </c>
      <c r="E23" s="81" t="s">
        <v>81</v>
      </c>
      <c r="F23" s="36">
        <v>0</v>
      </c>
      <c r="G23" s="75"/>
    </row>
    <row r="24" spans="1:7" s="3" customFormat="1" x14ac:dyDescent="0.25">
      <c r="A24" s="81" t="s">
        <v>31</v>
      </c>
      <c r="B24" s="82"/>
      <c r="C24" s="82"/>
      <c r="D24" s="81" t="s">
        <v>16</v>
      </c>
      <c r="E24" s="81" t="s">
        <v>82</v>
      </c>
      <c r="F24" s="36">
        <v>0</v>
      </c>
    </row>
    <row r="25" spans="1:7" s="3" customFormat="1" x14ac:dyDescent="0.25">
      <c r="A25" s="81" t="s">
        <v>37</v>
      </c>
      <c r="B25" s="82"/>
      <c r="C25" s="82"/>
      <c r="D25" s="81" t="s">
        <v>16</v>
      </c>
      <c r="E25" s="81" t="s">
        <v>83</v>
      </c>
      <c r="F25" s="36">
        <v>0</v>
      </c>
    </row>
    <row r="26" spans="1:7" s="3" customFormat="1" x14ac:dyDescent="0.25">
      <c r="A26" s="81" t="s">
        <v>40</v>
      </c>
      <c r="B26" s="82"/>
      <c r="C26" s="82"/>
      <c r="D26" s="81" t="s">
        <v>17</v>
      </c>
      <c r="E26" s="81" t="s">
        <v>84</v>
      </c>
      <c r="F26" s="36">
        <v>7111.3189000000011</v>
      </c>
      <c r="G26" s="15"/>
    </row>
    <row r="27" spans="1:7" s="3" customFormat="1" x14ac:dyDescent="0.25">
      <c r="A27" s="81" t="s">
        <v>30</v>
      </c>
      <c r="B27" s="82"/>
      <c r="C27" s="82"/>
      <c r="D27" s="81" t="s">
        <v>16</v>
      </c>
      <c r="E27" s="81" t="s">
        <v>60</v>
      </c>
      <c r="F27" s="36">
        <v>499.47359999999992</v>
      </c>
    </row>
    <row r="28" spans="1:7" s="3" customFormat="1" x14ac:dyDescent="0.25">
      <c r="A28" s="81" t="s">
        <v>33</v>
      </c>
      <c r="B28" s="82"/>
      <c r="C28" s="82"/>
      <c r="D28" s="81" t="s">
        <v>16</v>
      </c>
      <c r="E28" s="81" t="s">
        <v>85</v>
      </c>
      <c r="F28" s="36">
        <v>875.11969999999985</v>
      </c>
    </row>
    <row r="29" spans="1:7" s="3" customFormat="1" x14ac:dyDescent="0.25">
      <c r="A29" s="81" t="s">
        <v>46</v>
      </c>
      <c r="B29" s="82"/>
      <c r="C29" s="82"/>
      <c r="D29" s="81" t="s">
        <v>16</v>
      </c>
      <c r="E29" s="81" t="s">
        <v>86</v>
      </c>
      <c r="F29" s="36">
        <v>1477.0029000000004</v>
      </c>
    </row>
    <row r="30" spans="1:7" s="3" customFormat="1" x14ac:dyDescent="0.25">
      <c r="A30" s="81" t="s">
        <v>35</v>
      </c>
      <c r="B30" s="82"/>
      <c r="C30" s="82"/>
      <c r="D30" s="81" t="s">
        <v>16</v>
      </c>
      <c r="E30" s="81" t="s">
        <v>62</v>
      </c>
      <c r="F30" s="36">
        <v>1538.239</v>
      </c>
    </row>
    <row r="31" spans="1:7" s="3" customFormat="1" x14ac:dyDescent="0.25">
      <c r="A31" s="81" t="s">
        <v>87</v>
      </c>
      <c r="B31" s="82"/>
      <c r="C31" s="82"/>
      <c r="D31" s="81" t="s">
        <v>16</v>
      </c>
      <c r="E31" s="81" t="s">
        <v>88</v>
      </c>
      <c r="F31" s="36">
        <v>747.73060000000009</v>
      </c>
    </row>
    <row r="32" spans="1:7" s="3" customFormat="1" x14ac:dyDescent="0.25">
      <c r="A32" s="81" t="s">
        <v>45</v>
      </c>
      <c r="B32" s="82"/>
      <c r="C32" s="82"/>
      <c r="D32" s="81" t="s">
        <v>16</v>
      </c>
      <c r="E32" s="81" t="s">
        <v>89</v>
      </c>
      <c r="F32" s="36">
        <v>0</v>
      </c>
    </row>
    <row r="33" spans="1:34" s="3" customFormat="1" x14ac:dyDescent="0.25">
      <c r="A33" s="81" t="s">
        <v>42</v>
      </c>
      <c r="B33" s="82"/>
      <c r="C33" s="82"/>
      <c r="D33" s="81" t="s">
        <v>16</v>
      </c>
      <c r="E33" s="81" t="s">
        <v>65</v>
      </c>
      <c r="F33" s="36">
        <v>0</v>
      </c>
    </row>
    <row r="34" spans="1:34" s="3" customFormat="1" x14ac:dyDescent="0.25">
      <c r="A34" s="81" t="s">
        <v>41</v>
      </c>
      <c r="B34" s="82"/>
      <c r="C34" s="82"/>
      <c r="D34" s="81" t="s">
        <v>16</v>
      </c>
      <c r="E34" s="81" t="s">
        <v>64</v>
      </c>
      <c r="F34" s="36">
        <v>0</v>
      </c>
    </row>
    <row r="35" spans="1:34" s="3" customFormat="1" x14ac:dyDescent="0.25">
      <c r="A35" s="81" t="s">
        <v>39</v>
      </c>
      <c r="B35" s="82"/>
      <c r="C35" s="82"/>
      <c r="D35" s="81" t="s">
        <v>16</v>
      </c>
      <c r="E35" s="81" t="s">
        <v>63</v>
      </c>
      <c r="F35" s="36">
        <v>0</v>
      </c>
      <c r="G35" s="15"/>
    </row>
    <row r="36" spans="1:34" s="3" customFormat="1" ht="13.95" customHeight="1" x14ac:dyDescent="0.25">
      <c r="A36" s="81" t="s">
        <v>43</v>
      </c>
      <c r="B36" s="82"/>
      <c r="C36" s="82"/>
      <c r="D36" s="81" t="s">
        <v>16</v>
      </c>
      <c r="E36" s="81" t="s">
        <v>66</v>
      </c>
      <c r="F36" s="36">
        <v>351.4948</v>
      </c>
    </row>
    <row r="37" spans="1:34" s="3" customFormat="1" x14ac:dyDescent="0.25">
      <c r="A37" s="81" t="s">
        <v>90</v>
      </c>
      <c r="B37" s="82"/>
      <c r="C37" s="82"/>
      <c r="D37" s="81" t="s">
        <v>16</v>
      </c>
      <c r="E37" s="81" t="s">
        <v>91</v>
      </c>
      <c r="F37" s="36">
        <v>0</v>
      </c>
    </row>
    <row r="38" spans="1:34" s="3" customFormat="1" x14ac:dyDescent="0.25">
      <c r="A38" s="81" t="s">
        <v>61</v>
      </c>
      <c r="B38" s="82"/>
      <c r="C38" s="82"/>
      <c r="D38" s="81" t="s">
        <v>16</v>
      </c>
      <c r="E38" s="81" t="s">
        <v>92</v>
      </c>
      <c r="F38" s="36">
        <v>0</v>
      </c>
    </row>
    <row r="39" spans="1:34" s="3" customFormat="1" ht="13.95" customHeight="1" x14ac:dyDescent="0.25">
      <c r="A39" s="81" t="s">
        <v>59</v>
      </c>
      <c r="B39" s="82"/>
      <c r="C39" s="82"/>
      <c r="D39" s="81" t="s">
        <v>16</v>
      </c>
      <c r="E39" s="83" t="s">
        <v>93</v>
      </c>
      <c r="F39" s="36">
        <v>0</v>
      </c>
    </row>
    <row r="40" spans="1:34" s="3" customFormat="1" x14ac:dyDescent="0.25">
      <c r="A40" s="81" t="s">
        <v>68</v>
      </c>
      <c r="B40" s="82"/>
      <c r="C40" s="82"/>
      <c r="D40" s="81" t="s">
        <v>16</v>
      </c>
      <c r="E40" s="81" t="s">
        <v>94</v>
      </c>
      <c r="F40" s="36">
        <v>0</v>
      </c>
      <c r="G40" s="15"/>
    </row>
    <row r="41" spans="1:34" x14ac:dyDescent="0.25">
      <c r="A41" s="81" t="s">
        <v>67</v>
      </c>
      <c r="B41" s="82"/>
      <c r="C41" s="82"/>
      <c r="D41" s="81" t="s">
        <v>16</v>
      </c>
      <c r="E41" s="81" t="s">
        <v>95</v>
      </c>
      <c r="F41" s="36">
        <v>3013.9215999999997</v>
      </c>
      <c r="G41" s="3"/>
    </row>
    <row r="42" spans="1:34" x14ac:dyDescent="0.25">
      <c r="A42" s="81" t="s">
        <v>96</v>
      </c>
      <c r="B42" s="82"/>
      <c r="C42" s="82"/>
      <c r="D42" s="81" t="s">
        <v>16</v>
      </c>
      <c r="E42" s="81" t="s">
        <v>97</v>
      </c>
      <c r="F42" s="36">
        <v>5584.1599999999989</v>
      </c>
    </row>
    <row r="43" spans="1:34" x14ac:dyDescent="0.25">
      <c r="A43" s="81" t="s">
        <v>70</v>
      </c>
      <c r="B43" s="82"/>
      <c r="C43" s="82"/>
      <c r="D43" s="81" t="s">
        <v>16</v>
      </c>
      <c r="E43" s="81" t="s">
        <v>98</v>
      </c>
      <c r="F43" s="36">
        <v>1686.6705000000002</v>
      </c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  <row r="44" spans="1:34" ht="26.4" x14ac:dyDescent="0.25">
      <c r="A44" s="8"/>
      <c r="B44" s="9"/>
      <c r="C44" s="9"/>
      <c r="D44" s="9"/>
      <c r="E44" s="85" t="s">
        <v>118</v>
      </c>
      <c r="F44" s="11">
        <f>SUM(F14:F43)</f>
        <v>25937.126899999999</v>
      </c>
    </row>
    <row r="45" spans="1:34" x14ac:dyDescent="0.25">
      <c r="A45" s="8"/>
      <c r="B45" s="9"/>
      <c r="C45" s="9"/>
      <c r="D45" s="9"/>
      <c r="E45" s="8"/>
      <c r="F45" s="12"/>
    </row>
    <row r="46" spans="1:34" x14ac:dyDescent="0.25">
      <c r="A46" s="8"/>
      <c r="B46" s="9"/>
      <c r="C46" s="9"/>
      <c r="D46" s="9"/>
      <c r="E46" s="84" t="s">
        <v>119</v>
      </c>
      <c r="F46" s="86">
        <f>SUM(F44+F10)</f>
        <v>26553.061699999998</v>
      </c>
    </row>
    <row r="47" spans="1:34" x14ac:dyDescent="0.25">
      <c r="B47" s="13"/>
      <c r="C47" s="13"/>
      <c r="D47" s="13"/>
      <c r="G47" s="7"/>
    </row>
    <row r="48" spans="1:34" x14ac:dyDescent="0.25">
      <c r="B48" s="13"/>
      <c r="C48" s="13"/>
      <c r="D48" s="13"/>
    </row>
    <row r="49" spans="2:4" x14ac:dyDescent="0.25">
      <c r="B49" s="13"/>
      <c r="C49" s="13"/>
      <c r="D49" s="13"/>
    </row>
    <row r="50" spans="2:4" x14ac:dyDescent="0.25">
      <c r="B50" s="13"/>
      <c r="C50" s="13"/>
      <c r="D50" s="13"/>
    </row>
    <row r="51" spans="2:4" x14ac:dyDescent="0.25">
      <c r="B51" s="13"/>
      <c r="C51" s="13"/>
      <c r="D51" s="13"/>
    </row>
    <row r="52" spans="2:4" x14ac:dyDescent="0.25">
      <c r="B52" s="13"/>
      <c r="C52" s="13"/>
      <c r="D52" s="13"/>
    </row>
    <row r="53" spans="2:4" x14ac:dyDescent="0.25">
      <c r="B53" s="13"/>
      <c r="C53" s="13"/>
      <c r="D53" s="13"/>
    </row>
    <row r="54" spans="2:4" x14ac:dyDescent="0.25">
      <c r="B54" s="13"/>
      <c r="C54" s="13"/>
      <c r="D54" s="13"/>
    </row>
    <row r="55" spans="2:4" x14ac:dyDescent="0.25">
      <c r="B55" s="13"/>
      <c r="C55" s="13"/>
      <c r="D55" s="13"/>
    </row>
    <row r="56" spans="2:4" x14ac:dyDescent="0.25">
      <c r="B56" s="13"/>
      <c r="C56" s="13"/>
      <c r="D56" s="13"/>
    </row>
    <row r="57" spans="2:4" x14ac:dyDescent="0.25">
      <c r="B57" s="13"/>
      <c r="C57" s="13"/>
      <c r="D57" s="13"/>
    </row>
    <row r="58" spans="2:4" x14ac:dyDescent="0.25">
      <c r="B58" s="13"/>
      <c r="C58" s="13"/>
      <c r="D58" s="13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tabSelected="1" workbookViewId="0">
      <pane ySplit="10" topLeftCell="A11" activePane="bottomLeft" state="frozen"/>
      <selection activeCell="G33" sqref="G33"/>
      <selection pane="bottomLeft" activeCell="H55" sqref="H55"/>
    </sheetView>
  </sheetViews>
  <sheetFormatPr defaultColWidth="8.88671875" defaultRowHeight="13.2" x14ac:dyDescent="0.25"/>
  <cols>
    <col min="1" max="1" width="15.109375" style="3" bestFit="1" customWidth="1"/>
    <col min="2" max="2" width="10.33203125" style="3" bestFit="1" customWidth="1"/>
    <col min="3" max="3" width="11.33203125" style="3" bestFit="1" customWidth="1"/>
    <col min="4" max="4" width="5.33203125" style="3" bestFit="1" customWidth="1"/>
    <col min="5" max="5" width="28.6640625" style="1" bestFit="1" customWidth="1"/>
    <col min="6" max="6" width="16.88671875" style="10" bestFit="1" customWidth="1"/>
    <col min="7" max="7" width="12.33203125" style="1" customWidth="1"/>
    <col min="8" max="16384" width="8.88671875" style="1"/>
  </cols>
  <sheetData>
    <row r="1" spans="1:7" ht="22.5" customHeight="1" x14ac:dyDescent="0.25">
      <c r="A1" s="39" t="s">
        <v>5</v>
      </c>
      <c r="B1" s="21"/>
      <c r="D1" s="1"/>
      <c r="E1" s="80" t="s">
        <v>124</v>
      </c>
      <c r="F1" s="4" t="s">
        <v>126</v>
      </c>
    </row>
    <row r="2" spans="1:7" x14ac:dyDescent="0.25">
      <c r="A2" s="95" t="s">
        <v>6</v>
      </c>
      <c r="B2" s="95"/>
      <c r="C2" s="95"/>
      <c r="D2" s="95"/>
      <c r="E2" s="95"/>
      <c r="F2" s="95"/>
    </row>
    <row r="3" spans="1:7" ht="39.6" x14ac:dyDescent="0.25">
      <c r="A3" s="98"/>
      <c r="B3" s="98"/>
      <c r="C3" s="98"/>
      <c r="D3" s="98"/>
      <c r="E3" s="98"/>
      <c r="F3" s="22" t="s">
        <v>0</v>
      </c>
    </row>
    <row r="4" spans="1:7" s="7" customFormat="1" x14ac:dyDescent="0.25">
      <c r="A4" s="5" t="s">
        <v>23</v>
      </c>
      <c r="B4" s="5" t="s">
        <v>1</v>
      </c>
      <c r="C4" s="5" t="s">
        <v>2</v>
      </c>
      <c r="D4" s="100" t="s">
        <v>15</v>
      </c>
      <c r="E4" s="100"/>
      <c r="F4" s="6" t="s">
        <v>3</v>
      </c>
    </row>
    <row r="5" spans="1:7" ht="13.8" x14ac:dyDescent="0.3">
      <c r="A5" s="102" t="s">
        <v>115</v>
      </c>
      <c r="B5" s="102"/>
      <c r="C5" s="102"/>
      <c r="D5" s="102"/>
      <c r="E5" s="102"/>
      <c r="F5" s="102"/>
    </row>
    <row r="6" spans="1:7" x14ac:dyDescent="0.25">
      <c r="A6" s="28" t="s">
        <v>26</v>
      </c>
      <c r="B6" s="26"/>
      <c r="C6" s="26"/>
      <c r="D6" s="27" t="s">
        <v>16</v>
      </c>
      <c r="E6" s="28" t="s">
        <v>57</v>
      </c>
      <c r="F6" s="94">
        <v>0</v>
      </c>
      <c r="G6" s="90"/>
    </row>
    <row r="7" spans="1:7" x14ac:dyDescent="0.25">
      <c r="A7" s="28" t="s">
        <v>27</v>
      </c>
      <c r="B7" s="26"/>
      <c r="C7" s="26"/>
      <c r="D7" s="27" t="s">
        <v>16</v>
      </c>
      <c r="E7" s="28" t="s">
        <v>58</v>
      </c>
      <c r="F7" s="94">
        <v>0</v>
      </c>
      <c r="G7" s="90"/>
    </row>
    <row r="8" spans="1:7" x14ac:dyDescent="0.25">
      <c r="A8" s="28" t="s">
        <v>24</v>
      </c>
      <c r="B8" s="26"/>
      <c r="C8" s="26"/>
      <c r="D8" s="27" t="s">
        <v>17</v>
      </c>
      <c r="E8" s="28" t="s">
        <v>55</v>
      </c>
      <c r="F8" s="94">
        <v>631.32039999999995</v>
      </c>
    </row>
    <row r="9" spans="1:7" x14ac:dyDescent="0.25">
      <c r="A9" s="28" t="s">
        <v>25</v>
      </c>
      <c r="B9" s="26"/>
      <c r="C9" s="26"/>
      <c r="D9" s="27" t="s">
        <v>17</v>
      </c>
      <c r="E9" s="28" t="s">
        <v>56</v>
      </c>
      <c r="F9" s="94">
        <v>0</v>
      </c>
    </row>
    <row r="10" spans="1:7" ht="13.8" thickBot="1" x14ac:dyDescent="0.3">
      <c r="A10" s="88">
        <f>COUNTA(A6:A9)</f>
        <v>4</v>
      </c>
      <c r="B10" s="99" t="s">
        <v>117</v>
      </c>
      <c r="C10" s="99"/>
      <c r="D10" s="99"/>
      <c r="E10" s="99"/>
      <c r="F10" s="89">
        <f>SUM(F6:F9)</f>
        <v>631.32039999999995</v>
      </c>
    </row>
    <row r="12" spans="1:7" s="7" customFormat="1" x14ac:dyDescent="0.25">
      <c r="A12" s="5" t="s">
        <v>23</v>
      </c>
      <c r="B12" s="5" t="s">
        <v>1</v>
      </c>
      <c r="C12" s="5" t="s">
        <v>2</v>
      </c>
      <c r="D12" s="100" t="s">
        <v>15</v>
      </c>
      <c r="E12" s="100"/>
      <c r="F12" s="6" t="s">
        <v>3</v>
      </c>
    </row>
    <row r="13" spans="1:7" x14ac:dyDescent="0.25">
      <c r="A13" s="101" t="s">
        <v>8</v>
      </c>
      <c r="B13" s="101"/>
      <c r="C13" s="101"/>
      <c r="D13" s="101"/>
      <c r="E13" s="101"/>
      <c r="F13" s="101"/>
    </row>
    <row r="14" spans="1:7" s="3" customFormat="1" x14ac:dyDescent="0.25">
      <c r="A14" s="81" t="s">
        <v>73</v>
      </c>
      <c r="B14" s="82"/>
      <c r="C14" s="82"/>
      <c r="D14" s="81" t="s">
        <v>16</v>
      </c>
      <c r="E14" s="81" t="s">
        <v>74</v>
      </c>
      <c r="F14" s="36">
        <v>0</v>
      </c>
    </row>
    <row r="15" spans="1:7" s="3" customFormat="1" x14ac:dyDescent="0.25">
      <c r="A15" s="81" t="s">
        <v>69</v>
      </c>
      <c r="B15" s="82"/>
      <c r="C15" s="82"/>
      <c r="D15" s="81" t="s">
        <v>16</v>
      </c>
      <c r="E15" s="81" t="s">
        <v>72</v>
      </c>
      <c r="F15" s="36">
        <v>0</v>
      </c>
    </row>
    <row r="16" spans="1:7" s="3" customFormat="1" ht="14.4" x14ac:dyDescent="0.3">
      <c r="A16" s="81" t="s">
        <v>34</v>
      </c>
      <c r="B16" s="82"/>
      <c r="C16" s="82"/>
      <c r="D16" s="81" t="s">
        <v>16</v>
      </c>
      <c r="E16" s="81" t="s">
        <v>75</v>
      </c>
      <c r="F16" s="36">
        <v>0</v>
      </c>
      <c r="G16" s="75"/>
    </row>
    <row r="17" spans="1:7" s="3" customFormat="1" x14ac:dyDescent="0.25">
      <c r="A17" s="81" t="s">
        <v>29</v>
      </c>
      <c r="B17" s="82"/>
      <c r="C17" s="82"/>
      <c r="D17" s="81" t="s">
        <v>19</v>
      </c>
      <c r="E17" s="81" t="s">
        <v>99</v>
      </c>
      <c r="F17" s="36">
        <v>0</v>
      </c>
      <c r="G17" s="76"/>
    </row>
    <row r="18" spans="1:7" s="3" customFormat="1" x14ac:dyDescent="0.25">
      <c r="A18" s="81" t="s">
        <v>38</v>
      </c>
      <c r="B18" s="82"/>
      <c r="C18" s="82"/>
      <c r="D18" s="81" t="s">
        <v>18</v>
      </c>
      <c r="E18" s="81" t="s">
        <v>76</v>
      </c>
      <c r="F18" s="36">
        <v>1588.6306</v>
      </c>
      <c r="G18" s="77"/>
    </row>
    <row r="19" spans="1:7" s="3" customFormat="1" x14ac:dyDescent="0.25">
      <c r="A19" s="81" t="s">
        <v>44</v>
      </c>
      <c r="B19" s="82"/>
      <c r="C19" s="82"/>
      <c r="D19" s="81" t="s">
        <v>18</v>
      </c>
      <c r="E19" s="81" t="s">
        <v>77</v>
      </c>
      <c r="F19" s="36">
        <v>0</v>
      </c>
      <c r="G19" s="76"/>
    </row>
    <row r="20" spans="1:7" s="3" customFormat="1" x14ac:dyDescent="0.25">
      <c r="A20" s="81" t="s">
        <v>28</v>
      </c>
      <c r="B20" s="82"/>
      <c r="C20" s="82"/>
      <c r="D20" s="81" t="s">
        <v>18</v>
      </c>
      <c r="E20" s="81" t="s">
        <v>100</v>
      </c>
      <c r="F20" s="36">
        <v>335.79429999999996</v>
      </c>
      <c r="G20" s="76"/>
    </row>
    <row r="21" spans="1:7" s="3" customFormat="1" ht="13.95" customHeight="1" x14ac:dyDescent="0.25">
      <c r="A21" s="81" t="s">
        <v>78</v>
      </c>
      <c r="B21" s="82"/>
      <c r="C21" s="82"/>
      <c r="D21" s="81" t="s">
        <v>16</v>
      </c>
      <c r="E21" s="81" t="s">
        <v>79</v>
      </c>
      <c r="F21" s="36">
        <v>0</v>
      </c>
      <c r="G21" s="78"/>
    </row>
    <row r="22" spans="1:7" s="3" customFormat="1" x14ac:dyDescent="0.25">
      <c r="A22" s="81" t="s">
        <v>32</v>
      </c>
      <c r="B22" s="82"/>
      <c r="C22" s="82"/>
      <c r="D22" s="81" t="s">
        <v>20</v>
      </c>
      <c r="E22" s="81" t="s">
        <v>80</v>
      </c>
      <c r="F22" s="36">
        <v>0</v>
      </c>
      <c r="G22" s="76"/>
    </row>
    <row r="23" spans="1:7" s="3" customFormat="1" ht="14.4" x14ac:dyDescent="0.3">
      <c r="A23" s="81" t="s">
        <v>36</v>
      </c>
      <c r="B23" s="82"/>
      <c r="C23" s="82"/>
      <c r="D23" s="81" t="s">
        <v>20</v>
      </c>
      <c r="E23" s="81" t="s">
        <v>81</v>
      </c>
      <c r="F23" s="36">
        <v>0</v>
      </c>
      <c r="G23" s="75"/>
    </row>
    <row r="24" spans="1:7" s="3" customFormat="1" x14ac:dyDescent="0.25">
      <c r="A24" s="81" t="s">
        <v>31</v>
      </c>
      <c r="B24" s="82"/>
      <c r="C24" s="82"/>
      <c r="D24" s="81" t="s">
        <v>16</v>
      </c>
      <c r="E24" s="81" t="s">
        <v>82</v>
      </c>
      <c r="F24" s="36">
        <v>0</v>
      </c>
    </row>
    <row r="25" spans="1:7" s="3" customFormat="1" x14ac:dyDescent="0.25">
      <c r="A25" s="81" t="s">
        <v>37</v>
      </c>
      <c r="B25" s="82"/>
      <c r="C25" s="82"/>
      <c r="D25" s="81" t="s">
        <v>16</v>
      </c>
      <c r="E25" s="81" t="s">
        <v>83</v>
      </c>
      <c r="F25" s="36">
        <v>0</v>
      </c>
    </row>
    <row r="26" spans="1:7" s="3" customFormat="1" x14ac:dyDescent="0.25">
      <c r="A26" s="81" t="s">
        <v>40</v>
      </c>
      <c r="B26" s="82"/>
      <c r="C26" s="82"/>
      <c r="D26" s="81" t="s">
        <v>17</v>
      </c>
      <c r="E26" s="81" t="s">
        <v>84</v>
      </c>
      <c r="F26" s="36">
        <v>24415.270800000002</v>
      </c>
      <c r="G26" s="15"/>
    </row>
    <row r="27" spans="1:7" s="3" customFormat="1" x14ac:dyDescent="0.25">
      <c r="A27" s="81" t="s">
        <v>30</v>
      </c>
      <c r="B27" s="82"/>
      <c r="C27" s="82"/>
      <c r="D27" s="81" t="s">
        <v>16</v>
      </c>
      <c r="E27" s="81" t="s">
        <v>60</v>
      </c>
      <c r="F27" s="36">
        <v>508.77219999999988</v>
      </c>
    </row>
    <row r="28" spans="1:7" s="3" customFormat="1" x14ac:dyDescent="0.25">
      <c r="A28" s="81" t="s">
        <v>33</v>
      </c>
      <c r="B28" s="82"/>
      <c r="C28" s="82"/>
      <c r="D28" s="81" t="s">
        <v>16</v>
      </c>
      <c r="E28" s="81" t="s">
        <v>85</v>
      </c>
      <c r="F28" s="36">
        <v>1041.6612</v>
      </c>
    </row>
    <row r="29" spans="1:7" s="3" customFormat="1" x14ac:dyDescent="0.25">
      <c r="A29" s="81" t="s">
        <v>46</v>
      </c>
      <c r="B29" s="82"/>
      <c r="C29" s="82"/>
      <c r="D29" s="81" t="s">
        <v>16</v>
      </c>
      <c r="E29" s="81" t="s">
        <v>86</v>
      </c>
      <c r="F29" s="36">
        <v>1516.4762999999998</v>
      </c>
    </row>
    <row r="30" spans="1:7" s="3" customFormat="1" x14ac:dyDescent="0.25">
      <c r="A30" s="81" t="s">
        <v>35</v>
      </c>
      <c r="B30" s="82"/>
      <c r="C30" s="82"/>
      <c r="D30" s="81" t="s">
        <v>16</v>
      </c>
      <c r="E30" s="81" t="s">
        <v>62</v>
      </c>
      <c r="F30" s="36">
        <v>1589.4105999999997</v>
      </c>
    </row>
    <row r="31" spans="1:7" s="3" customFormat="1" x14ac:dyDescent="0.25">
      <c r="A31" s="81" t="s">
        <v>87</v>
      </c>
      <c r="B31" s="82"/>
      <c r="C31" s="82"/>
      <c r="D31" s="81" t="s">
        <v>16</v>
      </c>
      <c r="E31" s="81" t="s">
        <v>88</v>
      </c>
      <c r="F31" s="36">
        <v>766.59559999999999</v>
      </c>
    </row>
    <row r="32" spans="1:7" s="3" customFormat="1" x14ac:dyDescent="0.25">
      <c r="A32" s="81" t="s">
        <v>45</v>
      </c>
      <c r="B32" s="82"/>
      <c r="C32" s="82"/>
      <c r="D32" s="81" t="s">
        <v>16</v>
      </c>
      <c r="E32" s="81" t="s">
        <v>89</v>
      </c>
      <c r="F32" s="36">
        <v>0</v>
      </c>
    </row>
    <row r="33" spans="1:34" s="3" customFormat="1" x14ac:dyDescent="0.25">
      <c r="A33" s="81" t="s">
        <v>42</v>
      </c>
      <c r="B33" s="82"/>
      <c r="C33" s="82"/>
      <c r="D33" s="81" t="s">
        <v>16</v>
      </c>
      <c r="E33" s="81" t="s">
        <v>65</v>
      </c>
      <c r="F33" s="36">
        <v>0</v>
      </c>
    </row>
    <row r="34" spans="1:34" s="3" customFormat="1" x14ac:dyDescent="0.25">
      <c r="A34" s="81" t="s">
        <v>41</v>
      </c>
      <c r="B34" s="82"/>
      <c r="C34" s="82"/>
      <c r="D34" s="81" t="s">
        <v>16</v>
      </c>
      <c r="E34" s="81" t="s">
        <v>64</v>
      </c>
      <c r="F34" s="36">
        <v>0</v>
      </c>
    </row>
    <row r="35" spans="1:34" s="3" customFormat="1" x14ac:dyDescent="0.25">
      <c r="A35" s="81" t="s">
        <v>39</v>
      </c>
      <c r="B35" s="82"/>
      <c r="C35" s="82"/>
      <c r="D35" s="81" t="s">
        <v>16</v>
      </c>
      <c r="E35" s="81" t="s">
        <v>63</v>
      </c>
      <c r="F35" s="36">
        <v>0</v>
      </c>
      <c r="G35" s="15"/>
    </row>
    <row r="36" spans="1:34" s="3" customFormat="1" ht="13.95" customHeight="1" x14ac:dyDescent="0.25">
      <c r="A36" s="81" t="s">
        <v>43</v>
      </c>
      <c r="B36" s="82"/>
      <c r="C36" s="82"/>
      <c r="D36" s="81" t="s">
        <v>16</v>
      </c>
      <c r="E36" s="81" t="s">
        <v>66</v>
      </c>
      <c r="F36" s="36">
        <v>100.19019999999999</v>
      </c>
    </row>
    <row r="37" spans="1:34" s="3" customFormat="1" x14ac:dyDescent="0.25">
      <c r="A37" s="81" t="s">
        <v>90</v>
      </c>
      <c r="B37" s="82"/>
      <c r="C37" s="82"/>
      <c r="D37" s="81" t="s">
        <v>16</v>
      </c>
      <c r="E37" s="81" t="s">
        <v>91</v>
      </c>
      <c r="F37" s="36">
        <v>0</v>
      </c>
    </row>
    <row r="38" spans="1:34" s="3" customFormat="1" x14ac:dyDescent="0.25">
      <c r="A38" s="81" t="s">
        <v>61</v>
      </c>
      <c r="B38" s="82"/>
      <c r="C38" s="82"/>
      <c r="D38" s="81" t="s">
        <v>16</v>
      </c>
      <c r="E38" s="81" t="s">
        <v>92</v>
      </c>
      <c r="F38" s="36">
        <v>0</v>
      </c>
    </row>
    <row r="39" spans="1:34" s="3" customFormat="1" ht="13.95" customHeight="1" x14ac:dyDescent="0.25">
      <c r="A39" s="81" t="s">
        <v>59</v>
      </c>
      <c r="B39" s="82"/>
      <c r="C39" s="82"/>
      <c r="D39" s="81" t="s">
        <v>16</v>
      </c>
      <c r="E39" s="83" t="s">
        <v>93</v>
      </c>
      <c r="F39" s="36">
        <v>0</v>
      </c>
    </row>
    <row r="40" spans="1:34" s="3" customFormat="1" x14ac:dyDescent="0.25">
      <c r="A40" s="81" t="s">
        <v>68</v>
      </c>
      <c r="B40" s="82"/>
      <c r="C40" s="82"/>
      <c r="D40" s="81" t="s">
        <v>16</v>
      </c>
      <c r="E40" s="81" t="s">
        <v>94</v>
      </c>
      <c r="F40" s="36">
        <v>0</v>
      </c>
      <c r="G40" s="15"/>
    </row>
    <row r="41" spans="1:34" x14ac:dyDescent="0.25">
      <c r="A41" s="81" t="s">
        <v>67</v>
      </c>
      <c r="B41" s="82"/>
      <c r="C41" s="82"/>
      <c r="D41" s="81" t="s">
        <v>16</v>
      </c>
      <c r="E41" s="81" t="s">
        <v>95</v>
      </c>
      <c r="F41" s="36">
        <v>2953.8382000000001</v>
      </c>
      <c r="G41" s="3"/>
    </row>
    <row r="42" spans="1:34" x14ac:dyDescent="0.25">
      <c r="A42" s="81" t="s">
        <v>96</v>
      </c>
      <c r="B42" s="82"/>
      <c r="C42" s="82"/>
      <c r="D42" s="81" t="s">
        <v>16</v>
      </c>
      <c r="E42" s="81" t="s">
        <v>97</v>
      </c>
      <c r="F42" s="36">
        <v>5865.9100999999991</v>
      </c>
    </row>
    <row r="43" spans="1:34" x14ac:dyDescent="0.25">
      <c r="A43" s="81" t="s">
        <v>70</v>
      </c>
      <c r="B43" s="82"/>
      <c r="C43" s="82"/>
      <c r="D43" s="81" t="s">
        <v>16</v>
      </c>
      <c r="E43" s="81" t="s">
        <v>98</v>
      </c>
      <c r="F43" s="36">
        <v>1365.9541999999999</v>
      </c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  <row r="44" spans="1:34" ht="26.4" x14ac:dyDescent="0.25">
      <c r="A44" s="8"/>
      <c r="B44" s="9"/>
      <c r="C44" s="9"/>
      <c r="D44" s="9"/>
      <c r="E44" s="85" t="s">
        <v>118</v>
      </c>
      <c r="F44" s="11">
        <f>SUM(F14:F43)</f>
        <v>42048.504300000001</v>
      </c>
    </row>
    <row r="45" spans="1:34" x14ac:dyDescent="0.25">
      <c r="A45" s="8"/>
      <c r="B45" s="9"/>
      <c r="C45" s="9"/>
      <c r="D45" s="9"/>
      <c r="E45" s="8"/>
      <c r="F45" s="12"/>
    </row>
    <row r="46" spans="1:34" x14ac:dyDescent="0.25">
      <c r="A46" s="8"/>
      <c r="B46" s="9"/>
      <c r="C46" s="9"/>
      <c r="D46" s="9"/>
      <c r="E46" s="84" t="s">
        <v>119</v>
      </c>
      <c r="F46" s="86">
        <f>SUM(F44+F10)</f>
        <v>42679.824699999997</v>
      </c>
    </row>
    <row r="47" spans="1:34" x14ac:dyDescent="0.25">
      <c r="B47" s="13"/>
      <c r="C47" s="13"/>
      <c r="D47" s="13"/>
      <c r="G47" s="7"/>
    </row>
    <row r="48" spans="1:34" x14ac:dyDescent="0.25">
      <c r="B48" s="13"/>
      <c r="C48" s="13"/>
      <c r="D48" s="13"/>
    </row>
    <row r="49" spans="2:4" x14ac:dyDescent="0.25">
      <c r="B49" s="13"/>
      <c r="C49" s="13"/>
      <c r="D49" s="13"/>
    </row>
    <row r="50" spans="2:4" x14ac:dyDescent="0.25">
      <c r="B50" s="13"/>
      <c r="C50" s="13"/>
      <c r="D50" s="13"/>
    </row>
    <row r="51" spans="2:4" x14ac:dyDescent="0.25">
      <c r="B51" s="13"/>
      <c r="C51" s="13"/>
      <c r="D51" s="13"/>
    </row>
    <row r="52" spans="2:4" x14ac:dyDescent="0.25">
      <c r="B52" s="13"/>
      <c r="C52" s="13"/>
      <c r="D52" s="13"/>
    </row>
    <row r="53" spans="2:4" x14ac:dyDescent="0.25">
      <c r="B53" s="13"/>
      <c r="C53" s="13"/>
      <c r="D53" s="13"/>
    </row>
    <row r="54" spans="2:4" x14ac:dyDescent="0.25">
      <c r="B54" s="13"/>
      <c r="C54" s="13"/>
      <c r="D54" s="13"/>
    </row>
    <row r="55" spans="2:4" x14ac:dyDescent="0.25">
      <c r="B55" s="13"/>
      <c r="C55" s="13"/>
      <c r="D55" s="13"/>
    </row>
    <row r="56" spans="2:4" x14ac:dyDescent="0.25">
      <c r="B56" s="13"/>
      <c r="C56" s="13"/>
      <c r="D56" s="13"/>
    </row>
    <row r="57" spans="2:4" x14ac:dyDescent="0.25">
      <c r="B57" s="13"/>
      <c r="C57" s="13"/>
      <c r="D57" s="13"/>
    </row>
    <row r="58" spans="2:4" x14ac:dyDescent="0.25">
      <c r="B58" s="13"/>
      <c r="C58" s="13"/>
      <c r="D58" s="13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A31" sqref="A31"/>
    </sheetView>
  </sheetViews>
  <sheetFormatPr defaultColWidth="8.88671875" defaultRowHeight="13.8" x14ac:dyDescent="0.3"/>
  <cols>
    <col min="1" max="1" width="14.6640625" style="44" bestFit="1" customWidth="1"/>
    <col min="2" max="2" width="10.33203125" style="44" bestFit="1" customWidth="1"/>
    <col min="3" max="3" width="11.33203125" style="44" bestFit="1" customWidth="1"/>
    <col min="4" max="4" width="4.5546875" style="44" bestFit="1" customWidth="1"/>
    <col min="5" max="5" width="21.33203125" style="44" bestFit="1" customWidth="1"/>
    <col min="6" max="6" width="14.5546875" style="44" customWidth="1"/>
    <col min="7" max="7" width="7" style="44" customWidth="1"/>
    <col min="8" max="8" width="14.88671875" style="44" customWidth="1"/>
    <col min="9" max="9" width="28.109375" style="44" bestFit="1" customWidth="1"/>
    <col min="10" max="16384" width="8.88671875" style="44"/>
  </cols>
  <sheetData>
    <row r="1" spans="1:10" x14ac:dyDescent="0.3">
      <c r="A1" s="40" t="s">
        <v>5</v>
      </c>
      <c r="B1" s="41"/>
      <c r="C1" s="42"/>
      <c r="D1" s="43"/>
      <c r="F1" s="45" t="s">
        <v>71</v>
      </c>
    </row>
    <row r="2" spans="1:10" x14ac:dyDescent="0.3">
      <c r="A2" s="104" t="s">
        <v>6</v>
      </c>
      <c r="B2" s="104"/>
      <c r="C2" s="104"/>
      <c r="D2" s="104"/>
      <c r="E2" s="104"/>
      <c r="F2" s="104"/>
    </row>
    <row r="3" spans="1:10" ht="55.2" x14ac:dyDescent="0.3">
      <c r="A3" s="105"/>
      <c r="B3" s="105"/>
      <c r="C3" s="105"/>
      <c r="D3" s="105"/>
      <c r="E3" s="105"/>
      <c r="F3" s="46" t="s">
        <v>0</v>
      </c>
    </row>
    <row r="4" spans="1:10" x14ac:dyDescent="0.3">
      <c r="A4" s="47" t="s">
        <v>23</v>
      </c>
      <c r="B4" s="47" t="s">
        <v>1</v>
      </c>
      <c r="C4" s="47" t="s">
        <v>2</v>
      </c>
      <c r="D4" s="106" t="s">
        <v>15</v>
      </c>
      <c r="E4" s="106"/>
      <c r="F4" s="48" t="s">
        <v>3</v>
      </c>
      <c r="G4" s="49"/>
      <c r="H4" s="49"/>
      <c r="I4" s="49"/>
      <c r="J4" s="49"/>
    </row>
    <row r="5" spans="1:10" x14ac:dyDescent="0.3">
      <c r="A5" s="102" t="s">
        <v>115</v>
      </c>
      <c r="B5" s="102"/>
      <c r="C5" s="102"/>
      <c r="D5" s="102"/>
      <c r="E5" s="102"/>
      <c r="F5" s="102"/>
    </row>
    <row r="6" spans="1:10" x14ac:dyDescent="0.3">
      <c r="A6" s="50" t="s">
        <v>26</v>
      </c>
      <c r="B6" s="51"/>
      <c r="C6" s="51"/>
      <c r="D6" s="52" t="s">
        <v>16</v>
      </c>
      <c r="E6" s="53" t="s">
        <v>57</v>
      </c>
      <c r="F6" s="54"/>
    </row>
    <row r="7" spans="1:10" x14ac:dyDescent="0.3">
      <c r="A7" s="50" t="s">
        <v>27</v>
      </c>
      <c r="B7" s="51"/>
      <c r="C7" s="51"/>
      <c r="D7" s="52" t="s">
        <v>16</v>
      </c>
      <c r="E7" s="53" t="s">
        <v>58</v>
      </c>
      <c r="F7" s="54"/>
    </row>
    <row r="8" spans="1:10" x14ac:dyDescent="0.3">
      <c r="A8" s="50" t="s">
        <v>24</v>
      </c>
      <c r="B8" s="51"/>
      <c r="C8" s="51"/>
      <c r="D8" s="52" t="s">
        <v>17</v>
      </c>
      <c r="E8" s="53" t="s">
        <v>55</v>
      </c>
      <c r="F8" s="54"/>
    </row>
    <row r="9" spans="1:10" x14ac:dyDescent="0.3">
      <c r="A9" s="50" t="s">
        <v>25</v>
      </c>
      <c r="B9" s="51"/>
      <c r="C9" s="51"/>
      <c r="D9" s="52" t="s">
        <v>17</v>
      </c>
      <c r="E9" s="53" t="s">
        <v>56</v>
      </c>
      <c r="F9" s="54"/>
    </row>
    <row r="10" spans="1:10" ht="14.4" thickBot="1" x14ac:dyDescent="0.35">
      <c r="A10" s="55">
        <f>COUNTA(A6:A9)</f>
        <v>4</v>
      </c>
      <c r="B10" s="107" t="s">
        <v>4</v>
      </c>
      <c r="C10" s="107"/>
      <c r="D10" s="107"/>
      <c r="E10" s="107"/>
      <c r="F10" s="56">
        <f>SUM(F6:F9)</f>
        <v>0</v>
      </c>
    </row>
    <row r="11" spans="1:10" ht="41.4" x14ac:dyDescent="0.3">
      <c r="A11" s="42"/>
      <c r="B11" s="42"/>
      <c r="C11" s="42"/>
      <c r="D11" s="42"/>
      <c r="F11" s="57"/>
      <c r="H11" s="58" t="s">
        <v>116</v>
      </c>
    </row>
    <row r="12" spans="1:10" x14ac:dyDescent="0.3">
      <c r="A12" s="47" t="s">
        <v>23</v>
      </c>
      <c r="B12" s="47" t="s">
        <v>1</v>
      </c>
      <c r="C12" s="47" t="s">
        <v>2</v>
      </c>
      <c r="D12" s="106" t="s">
        <v>15</v>
      </c>
      <c r="E12" s="106"/>
      <c r="F12" s="48" t="s">
        <v>3</v>
      </c>
      <c r="G12" s="49"/>
      <c r="H12" s="59"/>
      <c r="I12" s="49"/>
      <c r="J12" s="49"/>
    </row>
    <row r="13" spans="1:10" x14ac:dyDescent="0.3">
      <c r="A13" s="103" t="s">
        <v>8</v>
      </c>
      <c r="B13" s="103"/>
      <c r="C13" s="103"/>
      <c r="D13" s="103"/>
      <c r="E13" s="103"/>
      <c r="F13" s="103"/>
      <c r="H13" s="59"/>
    </row>
    <row r="14" spans="1:10" ht="14.4" x14ac:dyDescent="0.3">
      <c r="A14" s="60" t="s">
        <v>73</v>
      </c>
      <c r="B14" s="61"/>
      <c r="C14" s="61"/>
      <c r="D14" s="60" t="s">
        <v>16</v>
      </c>
      <c r="E14" s="60" t="s">
        <v>74</v>
      </c>
      <c r="F14" s="62"/>
      <c r="G14" s="42"/>
      <c r="H14" s="63" t="s">
        <v>73</v>
      </c>
      <c r="I14" s="42"/>
      <c r="J14" s="42"/>
    </row>
    <row r="15" spans="1:10" ht="14.4" x14ac:dyDescent="0.3">
      <c r="A15" s="60" t="s">
        <v>69</v>
      </c>
      <c r="B15" s="61"/>
      <c r="C15" s="61"/>
      <c r="D15" s="60" t="s">
        <v>16</v>
      </c>
      <c r="E15" s="60" t="s">
        <v>72</v>
      </c>
      <c r="F15" s="62"/>
      <c r="G15" s="42"/>
      <c r="H15" s="63" t="s">
        <v>69</v>
      </c>
      <c r="I15" s="42"/>
      <c r="J15" s="42"/>
    </row>
    <row r="16" spans="1:10" ht="14.4" x14ac:dyDescent="0.3">
      <c r="A16" s="60" t="s">
        <v>34</v>
      </c>
      <c r="B16" s="61"/>
      <c r="C16" s="61"/>
      <c r="D16" s="60" t="s">
        <v>16</v>
      </c>
      <c r="E16" s="60" t="s">
        <v>75</v>
      </c>
      <c r="F16" s="62"/>
      <c r="G16" s="42"/>
      <c r="H16" s="64" t="s">
        <v>103</v>
      </c>
      <c r="I16" s="42"/>
      <c r="J16" s="42"/>
    </row>
    <row r="17" spans="1:10" ht="14.4" x14ac:dyDescent="0.3">
      <c r="A17" s="60" t="s">
        <v>29</v>
      </c>
      <c r="B17" s="61"/>
      <c r="C17" s="61"/>
      <c r="D17" s="60" t="s">
        <v>19</v>
      </c>
      <c r="E17" s="60" t="s">
        <v>99</v>
      </c>
      <c r="F17" s="62"/>
      <c r="G17" s="42"/>
      <c r="H17" s="63" t="s">
        <v>29</v>
      </c>
      <c r="I17" s="42"/>
      <c r="J17" s="42"/>
    </row>
    <row r="18" spans="1:10" ht="14.4" x14ac:dyDescent="0.3">
      <c r="A18" s="60" t="s">
        <v>38</v>
      </c>
      <c r="B18" s="61"/>
      <c r="C18" s="61"/>
      <c r="D18" s="60" t="s">
        <v>18</v>
      </c>
      <c r="E18" s="60" t="s">
        <v>76</v>
      </c>
      <c r="F18" s="62"/>
      <c r="G18" s="65"/>
      <c r="H18" s="63" t="s">
        <v>38</v>
      </c>
      <c r="I18" s="42"/>
      <c r="J18" s="42"/>
    </row>
    <row r="19" spans="1:10" ht="14.4" x14ac:dyDescent="0.3">
      <c r="A19" s="60" t="s">
        <v>44</v>
      </c>
      <c r="B19" s="61"/>
      <c r="C19" s="61"/>
      <c r="D19" s="60" t="s">
        <v>18</v>
      </c>
      <c r="E19" s="60" t="s">
        <v>77</v>
      </c>
      <c r="F19" s="62"/>
      <c r="G19" s="42"/>
      <c r="H19" s="63" t="s">
        <v>44</v>
      </c>
      <c r="I19" s="42"/>
      <c r="J19" s="42"/>
    </row>
    <row r="20" spans="1:10" ht="14.4" x14ac:dyDescent="0.3">
      <c r="A20" s="60" t="s">
        <v>28</v>
      </c>
      <c r="B20" s="61"/>
      <c r="C20" s="61"/>
      <c r="D20" s="60" t="s">
        <v>18</v>
      </c>
      <c r="E20" s="60" t="s">
        <v>100</v>
      </c>
      <c r="F20" s="62"/>
      <c r="G20" s="42"/>
      <c r="H20" s="63" t="s">
        <v>28</v>
      </c>
      <c r="I20" s="42"/>
      <c r="J20" s="42"/>
    </row>
    <row r="21" spans="1:10" ht="14.4" x14ac:dyDescent="0.3">
      <c r="A21" s="60" t="s">
        <v>78</v>
      </c>
      <c r="B21" s="61"/>
      <c r="C21" s="61"/>
      <c r="D21" s="60" t="s">
        <v>16</v>
      </c>
      <c r="E21" s="60" t="s">
        <v>79</v>
      </c>
      <c r="F21" s="62"/>
      <c r="G21" s="66"/>
      <c r="H21" s="63" t="s">
        <v>104</v>
      </c>
      <c r="I21" s="42"/>
      <c r="J21" s="42"/>
    </row>
    <row r="22" spans="1:10" ht="14.4" x14ac:dyDescent="0.3">
      <c r="A22" s="60" t="s">
        <v>32</v>
      </c>
      <c r="B22" s="61"/>
      <c r="C22" s="61"/>
      <c r="D22" s="60" t="s">
        <v>20</v>
      </c>
      <c r="E22" s="60" t="s">
        <v>80</v>
      </c>
      <c r="F22" s="62"/>
      <c r="G22" s="42"/>
      <c r="H22" s="63" t="s">
        <v>32</v>
      </c>
      <c r="I22" s="42"/>
      <c r="J22" s="42"/>
    </row>
    <row r="23" spans="1:10" ht="14.4" x14ac:dyDescent="0.3">
      <c r="A23" s="60" t="s">
        <v>36</v>
      </c>
      <c r="B23" s="61"/>
      <c r="C23" s="61"/>
      <c r="D23" s="60" t="s">
        <v>20</v>
      </c>
      <c r="E23" s="60" t="s">
        <v>81</v>
      </c>
      <c r="F23" s="62"/>
      <c r="G23" s="42"/>
      <c r="H23" s="64" t="s">
        <v>103</v>
      </c>
      <c r="I23" s="42"/>
      <c r="J23" s="42"/>
    </row>
    <row r="24" spans="1:10" ht="14.4" x14ac:dyDescent="0.3">
      <c r="A24" s="60" t="s">
        <v>31</v>
      </c>
      <c r="B24" s="61"/>
      <c r="C24" s="61"/>
      <c r="D24" s="60" t="s">
        <v>16</v>
      </c>
      <c r="E24" s="60" t="s">
        <v>82</v>
      </c>
      <c r="F24" s="62"/>
      <c r="G24" s="42"/>
      <c r="H24" s="63" t="s">
        <v>31</v>
      </c>
      <c r="I24" s="42"/>
      <c r="J24" s="42"/>
    </row>
    <row r="25" spans="1:10" ht="14.4" x14ac:dyDescent="0.3">
      <c r="A25" s="60" t="s">
        <v>37</v>
      </c>
      <c r="B25" s="61"/>
      <c r="C25" s="61"/>
      <c r="D25" s="60" t="s">
        <v>16</v>
      </c>
      <c r="E25" s="60" t="s">
        <v>83</v>
      </c>
      <c r="F25" s="62"/>
      <c r="G25" s="42"/>
      <c r="H25" s="63" t="s">
        <v>37</v>
      </c>
      <c r="I25" s="42"/>
      <c r="J25" s="42"/>
    </row>
    <row r="26" spans="1:10" ht="14.4" x14ac:dyDescent="0.3">
      <c r="A26" s="60" t="s">
        <v>40</v>
      </c>
      <c r="B26" s="61"/>
      <c r="C26" s="61"/>
      <c r="D26" s="60" t="s">
        <v>17</v>
      </c>
      <c r="E26" s="60" t="s">
        <v>84</v>
      </c>
      <c r="F26" s="62"/>
      <c r="G26" s="65"/>
      <c r="H26" s="63" t="s">
        <v>40</v>
      </c>
      <c r="I26" s="42"/>
      <c r="J26" s="42"/>
    </row>
    <row r="27" spans="1:10" ht="14.4" x14ac:dyDescent="0.3">
      <c r="A27" s="60" t="s">
        <v>30</v>
      </c>
      <c r="B27" s="61"/>
      <c r="C27" s="61"/>
      <c r="D27" s="60" t="s">
        <v>16</v>
      </c>
      <c r="E27" s="60" t="s">
        <v>60</v>
      </c>
      <c r="F27" s="62"/>
      <c r="G27" s="42"/>
      <c r="H27" s="63" t="s">
        <v>30</v>
      </c>
      <c r="I27" s="42"/>
      <c r="J27" s="42"/>
    </row>
    <row r="28" spans="1:10" ht="14.4" x14ac:dyDescent="0.3">
      <c r="A28" s="60" t="s">
        <v>33</v>
      </c>
      <c r="B28" s="61"/>
      <c r="C28" s="61"/>
      <c r="D28" s="60" t="s">
        <v>16</v>
      </c>
      <c r="E28" s="60" t="s">
        <v>85</v>
      </c>
      <c r="F28" s="62"/>
      <c r="G28" s="42"/>
      <c r="H28" s="63" t="s">
        <v>33</v>
      </c>
      <c r="I28" s="42"/>
      <c r="J28" s="42"/>
    </row>
    <row r="29" spans="1:10" ht="14.4" x14ac:dyDescent="0.3">
      <c r="A29" s="60" t="s">
        <v>46</v>
      </c>
      <c r="B29" s="61"/>
      <c r="C29" s="61"/>
      <c r="D29" s="60" t="s">
        <v>16</v>
      </c>
      <c r="E29" s="60" t="s">
        <v>86</v>
      </c>
      <c r="F29" s="62"/>
      <c r="G29" s="42"/>
      <c r="H29" s="63" t="s">
        <v>46</v>
      </c>
      <c r="I29" s="42"/>
      <c r="J29" s="42"/>
    </row>
    <row r="30" spans="1:10" ht="14.4" x14ac:dyDescent="0.3">
      <c r="A30" s="60" t="s">
        <v>35</v>
      </c>
      <c r="B30" s="61"/>
      <c r="C30" s="61"/>
      <c r="D30" s="60" t="s">
        <v>16</v>
      </c>
      <c r="E30" s="60" t="s">
        <v>62</v>
      </c>
      <c r="F30" s="62"/>
      <c r="G30" s="42"/>
      <c r="H30" s="63" t="s">
        <v>35</v>
      </c>
      <c r="I30" s="42"/>
      <c r="J30" s="42"/>
    </row>
    <row r="31" spans="1:10" ht="14.4" x14ac:dyDescent="0.3">
      <c r="A31" s="60" t="s">
        <v>87</v>
      </c>
      <c r="B31" s="61"/>
      <c r="C31" s="61"/>
      <c r="D31" s="60" t="s">
        <v>16</v>
      </c>
      <c r="E31" s="60" t="s">
        <v>88</v>
      </c>
      <c r="F31" s="62"/>
      <c r="G31" s="42"/>
      <c r="H31" s="63" t="s">
        <v>105</v>
      </c>
      <c r="I31" s="42"/>
      <c r="J31" s="42"/>
    </row>
    <row r="32" spans="1:10" ht="14.4" x14ac:dyDescent="0.3">
      <c r="A32" s="60" t="s">
        <v>45</v>
      </c>
      <c r="B32" s="61"/>
      <c r="C32" s="61"/>
      <c r="D32" s="60" t="s">
        <v>16</v>
      </c>
      <c r="E32" s="60" t="s">
        <v>89</v>
      </c>
      <c r="F32" s="62"/>
      <c r="G32" s="42"/>
      <c r="H32" s="63" t="s">
        <v>45</v>
      </c>
      <c r="I32" s="42"/>
      <c r="J32" s="42"/>
    </row>
    <row r="33" spans="1:10" ht="14.4" x14ac:dyDescent="0.3">
      <c r="A33" s="60" t="s">
        <v>42</v>
      </c>
      <c r="B33" s="61"/>
      <c r="C33" s="61"/>
      <c r="D33" s="60" t="s">
        <v>16</v>
      </c>
      <c r="E33" s="60" t="s">
        <v>65</v>
      </c>
      <c r="F33" s="62"/>
      <c r="G33" s="42"/>
      <c r="H33" s="63" t="s">
        <v>42</v>
      </c>
      <c r="I33" s="42"/>
      <c r="J33" s="42"/>
    </row>
    <row r="34" spans="1:10" ht="14.4" x14ac:dyDescent="0.3">
      <c r="A34" s="60" t="s">
        <v>41</v>
      </c>
      <c r="B34" s="61"/>
      <c r="C34" s="61"/>
      <c r="D34" s="60" t="s">
        <v>16</v>
      </c>
      <c r="E34" s="60" t="s">
        <v>64</v>
      </c>
      <c r="F34" s="62"/>
      <c r="G34" s="42"/>
      <c r="H34" s="63" t="s">
        <v>41</v>
      </c>
      <c r="I34" s="42"/>
      <c r="J34" s="42"/>
    </row>
    <row r="35" spans="1:10" ht="14.4" x14ac:dyDescent="0.3">
      <c r="A35" s="60" t="s">
        <v>39</v>
      </c>
      <c r="B35" s="61"/>
      <c r="C35" s="61"/>
      <c r="D35" s="60" t="s">
        <v>16</v>
      </c>
      <c r="E35" s="60" t="s">
        <v>63</v>
      </c>
      <c r="F35" s="62"/>
      <c r="G35" s="65"/>
      <c r="H35" s="63" t="s">
        <v>39</v>
      </c>
      <c r="I35" s="42"/>
      <c r="J35" s="42"/>
    </row>
    <row r="36" spans="1:10" ht="14.4" x14ac:dyDescent="0.3">
      <c r="A36" s="60" t="s">
        <v>43</v>
      </c>
      <c r="B36" s="61"/>
      <c r="C36" s="61"/>
      <c r="D36" s="60" t="s">
        <v>16</v>
      </c>
      <c r="E36" s="60" t="s">
        <v>66</v>
      </c>
      <c r="F36" s="62"/>
      <c r="G36" s="42"/>
      <c r="H36" s="63" t="s">
        <v>43</v>
      </c>
      <c r="I36" s="42"/>
      <c r="J36" s="42"/>
    </row>
    <row r="37" spans="1:10" ht="14.4" x14ac:dyDescent="0.3">
      <c r="A37" s="60" t="s">
        <v>90</v>
      </c>
      <c r="B37" s="61"/>
      <c r="C37" s="61"/>
      <c r="D37" s="60" t="s">
        <v>16</v>
      </c>
      <c r="E37" s="60" t="s">
        <v>91</v>
      </c>
      <c r="F37" s="62"/>
      <c r="G37" s="42"/>
      <c r="H37" s="63" t="s">
        <v>90</v>
      </c>
      <c r="I37" s="42"/>
      <c r="J37" s="42"/>
    </row>
    <row r="38" spans="1:10" ht="14.4" x14ac:dyDescent="0.3">
      <c r="A38" s="60" t="s">
        <v>61</v>
      </c>
      <c r="B38" s="61"/>
      <c r="C38" s="61"/>
      <c r="D38" s="60" t="s">
        <v>16</v>
      </c>
      <c r="E38" s="60" t="s">
        <v>92</v>
      </c>
      <c r="F38" s="62"/>
      <c r="G38" s="42"/>
      <c r="H38" s="63" t="s">
        <v>61</v>
      </c>
      <c r="I38" s="42"/>
      <c r="J38" s="42"/>
    </row>
    <row r="39" spans="1:10" ht="14.4" x14ac:dyDescent="0.3">
      <c r="A39" s="67" t="s">
        <v>59</v>
      </c>
      <c r="B39" s="61"/>
      <c r="C39" s="61"/>
      <c r="D39" s="60" t="s">
        <v>16</v>
      </c>
      <c r="E39" s="68" t="s">
        <v>93</v>
      </c>
      <c r="F39" s="62"/>
      <c r="G39" s="42"/>
      <c r="H39" s="63" t="s">
        <v>59</v>
      </c>
      <c r="I39" s="42"/>
      <c r="J39" s="42"/>
    </row>
    <row r="40" spans="1:10" ht="14.4" x14ac:dyDescent="0.3">
      <c r="A40" s="69" t="s">
        <v>106</v>
      </c>
      <c r="B40" s="61"/>
      <c r="C40" s="61"/>
      <c r="D40" s="60"/>
      <c r="E40" s="70" t="s">
        <v>109</v>
      </c>
      <c r="F40" s="62"/>
      <c r="G40" s="65"/>
      <c r="H40" s="71" t="s">
        <v>106</v>
      </c>
      <c r="I40" s="42" t="s">
        <v>112</v>
      </c>
      <c r="J40" s="42"/>
    </row>
    <row r="41" spans="1:10" ht="14.4" x14ac:dyDescent="0.3">
      <c r="A41" s="60" t="s">
        <v>68</v>
      </c>
      <c r="B41" s="61"/>
      <c r="C41" s="61"/>
      <c r="D41" s="60" t="s">
        <v>16</v>
      </c>
      <c r="E41" s="60" t="s">
        <v>94</v>
      </c>
      <c r="F41" s="62"/>
      <c r="G41" s="42"/>
      <c r="H41" s="63" t="s">
        <v>68</v>
      </c>
      <c r="I41" s="42"/>
    </row>
    <row r="42" spans="1:10" ht="14.4" x14ac:dyDescent="0.3">
      <c r="A42" s="60" t="s">
        <v>67</v>
      </c>
      <c r="B42" s="61"/>
      <c r="C42" s="61"/>
      <c r="D42" s="60" t="s">
        <v>16</v>
      </c>
      <c r="E42" s="60" t="s">
        <v>95</v>
      </c>
      <c r="F42" s="62"/>
      <c r="H42" s="63" t="s">
        <v>67</v>
      </c>
      <c r="I42" s="42"/>
    </row>
    <row r="43" spans="1:10" ht="14.4" x14ac:dyDescent="0.3">
      <c r="A43" s="60" t="s">
        <v>96</v>
      </c>
      <c r="B43" s="61"/>
      <c r="C43" s="61"/>
      <c r="D43" s="60" t="s">
        <v>16</v>
      </c>
      <c r="E43" s="60" t="s">
        <v>97</v>
      </c>
      <c r="F43" s="62"/>
      <c r="H43" s="63" t="s">
        <v>96</v>
      </c>
      <c r="I43" s="42"/>
      <c r="J43" s="72"/>
    </row>
    <row r="44" spans="1:10" ht="14.4" x14ac:dyDescent="0.3">
      <c r="A44" s="69" t="s">
        <v>107</v>
      </c>
      <c r="B44" s="61"/>
      <c r="C44" s="61"/>
      <c r="D44" s="60"/>
      <c r="E44" s="70" t="s">
        <v>110</v>
      </c>
      <c r="F44" s="62"/>
      <c r="H44" s="71" t="s">
        <v>107</v>
      </c>
      <c r="I44" s="42" t="s">
        <v>113</v>
      </c>
    </row>
    <row r="45" spans="1:10" ht="14.4" x14ac:dyDescent="0.3">
      <c r="A45" s="69" t="s">
        <v>108</v>
      </c>
      <c r="B45" s="61"/>
      <c r="C45" s="61"/>
      <c r="D45" s="60"/>
      <c r="E45" s="70" t="s">
        <v>111</v>
      </c>
      <c r="F45" s="62"/>
      <c r="H45" s="71" t="s">
        <v>108</v>
      </c>
      <c r="I45" s="42" t="s">
        <v>114</v>
      </c>
    </row>
    <row r="46" spans="1:10" ht="14.4" x14ac:dyDescent="0.3">
      <c r="A46" s="60" t="s">
        <v>70</v>
      </c>
      <c r="B46" s="61"/>
      <c r="C46" s="61"/>
      <c r="D46" s="60" t="s">
        <v>16</v>
      </c>
      <c r="E46" s="60" t="s">
        <v>98</v>
      </c>
      <c r="F46" s="62"/>
      <c r="H46" s="63" t="s">
        <v>70</v>
      </c>
    </row>
    <row r="47" spans="1:10" x14ac:dyDescent="0.3">
      <c r="A47" s="55"/>
      <c r="B47" s="73"/>
      <c r="C47" s="73"/>
      <c r="D47" s="73"/>
      <c r="E47" s="55"/>
      <c r="F47" s="74"/>
    </row>
  </sheetData>
  <mergeCells count="7">
    <mergeCell ref="A13:F13"/>
    <mergeCell ref="A2:F2"/>
    <mergeCell ref="A3:E3"/>
    <mergeCell ref="D4:E4"/>
    <mergeCell ref="A5:F5"/>
    <mergeCell ref="B10:E10"/>
    <mergeCell ref="D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9"/>
  <sheetViews>
    <sheetView zoomScale="99" zoomScaleNormal="99" workbookViewId="0">
      <pane ySplit="10" topLeftCell="A11" activePane="bottomLeft" state="frozen"/>
      <selection pane="bottomLeft" activeCell="H42" sqref="H42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10" bestFit="1" customWidth="1"/>
    <col min="7" max="7" width="20.109375" style="31" bestFit="1" customWidth="1"/>
    <col min="8" max="16384" width="8.88671875" style="1"/>
  </cols>
  <sheetData>
    <row r="1" spans="1:38" x14ac:dyDescent="0.25">
      <c r="A1" s="39" t="s">
        <v>5</v>
      </c>
      <c r="B1" s="21"/>
      <c r="E1" s="79" t="s">
        <v>54</v>
      </c>
      <c r="F1" s="4" t="s">
        <v>126</v>
      </c>
    </row>
    <row r="2" spans="1:38" x14ac:dyDescent="0.25">
      <c r="A2" s="95" t="s">
        <v>6</v>
      </c>
      <c r="B2" s="95"/>
      <c r="C2" s="95"/>
      <c r="D2" s="95"/>
      <c r="E2" s="95"/>
      <c r="F2" s="95"/>
    </row>
    <row r="3" spans="1:38" ht="39.6" x14ac:dyDescent="0.25">
      <c r="A3" s="98"/>
      <c r="B3" s="98"/>
      <c r="C3" s="98"/>
      <c r="D3" s="98"/>
      <c r="E3" s="98"/>
      <c r="F3" s="22" t="s">
        <v>0</v>
      </c>
    </row>
    <row r="4" spans="1:38" s="7" customFormat="1" x14ac:dyDescent="0.25">
      <c r="A4" s="5" t="s">
        <v>23</v>
      </c>
      <c r="B4" s="5" t="s">
        <v>1</v>
      </c>
      <c r="C4" s="5" t="s">
        <v>2</v>
      </c>
      <c r="D4" s="100" t="s">
        <v>15</v>
      </c>
      <c r="E4" s="100"/>
      <c r="F4" s="6" t="s">
        <v>3</v>
      </c>
      <c r="G4" s="32"/>
    </row>
    <row r="5" spans="1:38" x14ac:dyDescent="0.25">
      <c r="A5" s="96" t="s">
        <v>7</v>
      </c>
      <c r="B5" s="96"/>
      <c r="C5" s="96"/>
      <c r="D5" s="96"/>
      <c r="E5" s="96"/>
      <c r="F5" s="96"/>
    </row>
    <row r="6" spans="1:38" x14ac:dyDescent="0.25">
      <c r="A6" s="28" t="s">
        <v>26</v>
      </c>
      <c r="B6" s="26"/>
      <c r="C6" s="26"/>
      <c r="D6" s="27" t="s">
        <v>16</v>
      </c>
      <c r="E6" s="28" t="s">
        <v>57</v>
      </c>
      <c r="F6" s="25">
        <v>0</v>
      </c>
    </row>
    <row r="7" spans="1:38" x14ac:dyDescent="0.25">
      <c r="A7" s="28" t="s">
        <v>27</v>
      </c>
      <c r="B7" s="26"/>
      <c r="C7" s="26"/>
      <c r="D7" s="27" t="s">
        <v>16</v>
      </c>
      <c r="E7" s="28" t="s">
        <v>58</v>
      </c>
      <c r="F7" s="25">
        <v>0</v>
      </c>
    </row>
    <row r="8" spans="1:38" x14ac:dyDescent="0.25">
      <c r="A8" s="28" t="s">
        <v>24</v>
      </c>
      <c r="B8" s="26"/>
      <c r="C8" s="26"/>
      <c r="D8" s="27" t="s">
        <v>17</v>
      </c>
      <c r="E8" s="28" t="s">
        <v>55</v>
      </c>
      <c r="F8" s="25">
        <v>944.08040000000005</v>
      </c>
    </row>
    <row r="9" spans="1:38" x14ac:dyDescent="0.25">
      <c r="A9" s="28" t="s">
        <v>25</v>
      </c>
      <c r="B9" s="26"/>
      <c r="C9" s="26"/>
      <c r="D9" s="27" t="s">
        <v>17</v>
      </c>
      <c r="E9" s="28" t="s">
        <v>56</v>
      </c>
      <c r="F9" s="25">
        <v>0</v>
      </c>
    </row>
    <row r="10" spans="1:38" ht="13.8" thickBot="1" x14ac:dyDescent="0.3">
      <c r="A10" s="88">
        <f>COUNTA(A6:A9)</f>
        <v>4</v>
      </c>
      <c r="B10" s="99" t="s">
        <v>117</v>
      </c>
      <c r="C10" s="99"/>
      <c r="D10" s="99"/>
      <c r="E10" s="99"/>
      <c r="F10" s="89">
        <f>SUM(F6:F9)</f>
        <v>944.08040000000005</v>
      </c>
    </row>
    <row r="12" spans="1:38" s="7" customFormat="1" x14ac:dyDescent="0.25">
      <c r="A12" s="5" t="s">
        <v>23</v>
      </c>
      <c r="B12" s="5" t="s">
        <v>1</v>
      </c>
      <c r="C12" s="5" t="s">
        <v>2</v>
      </c>
      <c r="D12" s="100" t="s">
        <v>15</v>
      </c>
      <c r="E12" s="100"/>
      <c r="F12" s="6" t="s">
        <v>3</v>
      </c>
      <c r="G12" s="32"/>
    </row>
    <row r="13" spans="1:38" x14ac:dyDescent="0.25">
      <c r="A13" s="97" t="s">
        <v>8</v>
      </c>
      <c r="B13" s="97"/>
      <c r="C13" s="97"/>
      <c r="D13" s="97"/>
      <c r="E13" s="97"/>
      <c r="F13" s="97"/>
    </row>
    <row r="14" spans="1:38" s="3" customFormat="1" x14ac:dyDescent="0.25">
      <c r="A14" s="81" t="s">
        <v>73</v>
      </c>
      <c r="B14" s="82"/>
      <c r="C14" s="82"/>
      <c r="D14" s="81" t="s">
        <v>16</v>
      </c>
      <c r="E14" s="81" t="s">
        <v>74</v>
      </c>
      <c r="F14" s="36">
        <v>0</v>
      </c>
      <c r="G14" s="3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3" customFormat="1" x14ac:dyDescent="0.25">
      <c r="A15" s="81" t="s">
        <v>69</v>
      </c>
      <c r="B15" s="82"/>
      <c r="C15" s="82"/>
      <c r="D15" s="81" t="s">
        <v>16</v>
      </c>
      <c r="E15" s="81" t="s">
        <v>72</v>
      </c>
      <c r="F15" s="36">
        <v>0</v>
      </c>
      <c r="G15" s="3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</row>
    <row r="16" spans="1:38" s="3" customFormat="1" x14ac:dyDescent="0.25">
      <c r="A16" s="81" t="s">
        <v>34</v>
      </c>
      <c r="B16" s="82"/>
      <c r="C16" s="82"/>
      <c r="D16" s="81" t="s">
        <v>16</v>
      </c>
      <c r="E16" s="81" t="s">
        <v>75</v>
      </c>
      <c r="F16" s="36">
        <v>0</v>
      </c>
      <c r="G16" s="33"/>
    </row>
    <row r="17" spans="1:34" s="3" customFormat="1" x14ac:dyDescent="0.25">
      <c r="A17" s="81" t="s">
        <v>29</v>
      </c>
      <c r="B17" s="82"/>
      <c r="C17" s="82"/>
      <c r="D17" s="81" t="s">
        <v>19</v>
      </c>
      <c r="E17" s="81" t="s">
        <v>99</v>
      </c>
      <c r="F17" s="36">
        <v>0</v>
      </c>
      <c r="G17" s="33"/>
    </row>
    <row r="18" spans="1:34" s="3" customFormat="1" x14ac:dyDescent="0.25">
      <c r="A18" s="81" t="s">
        <v>38</v>
      </c>
      <c r="B18" s="82"/>
      <c r="C18" s="82"/>
      <c r="D18" s="81" t="s">
        <v>18</v>
      </c>
      <c r="E18" s="81" t="s">
        <v>76</v>
      </c>
      <c r="F18" s="36">
        <v>2657.7673999999997</v>
      </c>
      <c r="G18" s="33"/>
    </row>
    <row r="19" spans="1:34" s="3" customFormat="1" x14ac:dyDescent="0.25">
      <c r="A19" s="81" t="s">
        <v>44</v>
      </c>
      <c r="B19" s="82"/>
      <c r="C19" s="82"/>
      <c r="D19" s="81" t="s">
        <v>18</v>
      </c>
      <c r="E19" s="81" t="s">
        <v>77</v>
      </c>
      <c r="F19" s="36">
        <v>0</v>
      </c>
      <c r="G19" s="33"/>
    </row>
    <row r="20" spans="1:34" s="3" customFormat="1" x14ac:dyDescent="0.25">
      <c r="A20" s="81" t="s">
        <v>28</v>
      </c>
      <c r="B20" s="82"/>
      <c r="C20" s="82"/>
      <c r="D20" s="81" t="s">
        <v>18</v>
      </c>
      <c r="E20" s="81" t="s">
        <v>100</v>
      </c>
      <c r="F20" s="36">
        <v>597.22500000000002</v>
      </c>
      <c r="G20" s="33"/>
    </row>
    <row r="21" spans="1:34" s="3" customFormat="1" x14ac:dyDescent="0.25">
      <c r="A21" s="81" t="s">
        <v>78</v>
      </c>
      <c r="B21" s="82"/>
      <c r="C21" s="82"/>
      <c r="D21" s="81" t="s">
        <v>16</v>
      </c>
      <c r="E21" s="81" t="s">
        <v>79</v>
      </c>
      <c r="F21" s="36">
        <v>0</v>
      </c>
      <c r="G21" s="33"/>
    </row>
    <row r="22" spans="1:34" s="3" customFormat="1" x14ac:dyDescent="0.25">
      <c r="A22" s="81" t="s">
        <v>32</v>
      </c>
      <c r="B22" s="82"/>
      <c r="C22" s="82"/>
      <c r="D22" s="81" t="s">
        <v>20</v>
      </c>
      <c r="E22" s="81" t="s">
        <v>80</v>
      </c>
      <c r="F22" s="36">
        <v>0</v>
      </c>
      <c r="G22" s="33"/>
    </row>
    <row r="23" spans="1:34" s="3" customFormat="1" x14ac:dyDescent="0.25">
      <c r="A23" s="81" t="s">
        <v>36</v>
      </c>
      <c r="B23" s="82"/>
      <c r="C23" s="82"/>
      <c r="D23" s="81" t="s">
        <v>20</v>
      </c>
      <c r="E23" s="81" t="s">
        <v>81</v>
      </c>
      <c r="F23" s="36">
        <v>0</v>
      </c>
      <c r="G23" s="33"/>
    </row>
    <row r="24" spans="1:34" s="3" customFormat="1" x14ac:dyDescent="0.25">
      <c r="A24" s="81" t="s">
        <v>31</v>
      </c>
      <c r="B24" s="82"/>
      <c r="C24" s="82"/>
      <c r="D24" s="81" t="s">
        <v>16</v>
      </c>
      <c r="E24" s="81" t="s">
        <v>82</v>
      </c>
      <c r="F24" s="36">
        <v>0</v>
      </c>
      <c r="G24" s="33"/>
    </row>
    <row r="25" spans="1:34" s="3" customFormat="1" x14ac:dyDescent="0.25">
      <c r="A25" s="81" t="s">
        <v>37</v>
      </c>
      <c r="B25" s="82"/>
      <c r="C25" s="82"/>
      <c r="D25" s="81" t="s">
        <v>16</v>
      </c>
      <c r="E25" s="81" t="s">
        <v>83</v>
      </c>
      <c r="F25" s="36">
        <v>0</v>
      </c>
      <c r="G25" s="33"/>
    </row>
    <row r="26" spans="1:34" s="3" customFormat="1" x14ac:dyDescent="0.25">
      <c r="A26" s="81" t="s">
        <v>40</v>
      </c>
      <c r="B26" s="82"/>
      <c r="C26" s="82"/>
      <c r="D26" s="81" t="s">
        <v>17</v>
      </c>
      <c r="E26" s="81" t="s">
        <v>84</v>
      </c>
      <c r="F26" s="36">
        <v>22245.065600000002</v>
      </c>
      <c r="G26" s="33"/>
    </row>
    <row r="27" spans="1:34" s="3" customFormat="1" x14ac:dyDescent="0.25">
      <c r="A27" s="81" t="s">
        <v>30</v>
      </c>
      <c r="B27" s="82"/>
      <c r="C27" s="82"/>
      <c r="D27" s="81" t="s">
        <v>16</v>
      </c>
      <c r="E27" s="81" t="s">
        <v>60</v>
      </c>
      <c r="F27" s="36">
        <v>594.95360000000005</v>
      </c>
      <c r="G27" s="33"/>
    </row>
    <row r="28" spans="1:34" s="3" customFormat="1" x14ac:dyDescent="0.25">
      <c r="A28" s="81" t="s">
        <v>33</v>
      </c>
      <c r="B28" s="82"/>
      <c r="C28" s="82"/>
      <c r="D28" s="81" t="s">
        <v>16</v>
      </c>
      <c r="E28" s="81" t="s">
        <v>85</v>
      </c>
      <c r="F28" s="36">
        <v>1014.9856000000002</v>
      </c>
      <c r="G28" s="33"/>
    </row>
    <row r="29" spans="1:34" s="3" customFormat="1" x14ac:dyDescent="0.25">
      <c r="A29" s="81" t="s">
        <v>46</v>
      </c>
      <c r="B29" s="82"/>
      <c r="C29" s="82"/>
      <c r="D29" s="81" t="s">
        <v>16</v>
      </c>
      <c r="E29" s="81" t="s">
        <v>86</v>
      </c>
      <c r="F29" s="36">
        <v>1679.1663000000003</v>
      </c>
      <c r="G29" s="33"/>
      <c r="M29" s="30"/>
      <c r="S29" s="30"/>
      <c r="U29" s="30"/>
      <c r="V29" s="30"/>
      <c r="Z29" s="30"/>
      <c r="AD29" s="30"/>
      <c r="AE29" s="30"/>
      <c r="AH29" s="30"/>
    </row>
    <row r="30" spans="1:34" s="3" customFormat="1" x14ac:dyDescent="0.25">
      <c r="A30" s="81" t="s">
        <v>35</v>
      </c>
      <c r="B30" s="82"/>
      <c r="C30" s="82"/>
      <c r="D30" s="81" t="s">
        <v>16</v>
      </c>
      <c r="E30" s="81" t="s">
        <v>62</v>
      </c>
      <c r="F30" s="36">
        <v>2165.3793999999998</v>
      </c>
      <c r="G30" s="33"/>
    </row>
    <row r="31" spans="1:34" s="3" customFormat="1" x14ac:dyDescent="0.25">
      <c r="A31" s="81" t="s">
        <v>87</v>
      </c>
      <c r="B31" s="82"/>
      <c r="C31" s="82"/>
      <c r="D31" s="81" t="s">
        <v>16</v>
      </c>
      <c r="E31" s="81" t="s">
        <v>88</v>
      </c>
      <c r="F31" s="36">
        <v>822.56929999999988</v>
      </c>
      <c r="G31" s="33"/>
    </row>
    <row r="32" spans="1:34" s="3" customFormat="1" x14ac:dyDescent="0.25">
      <c r="A32" s="81" t="s">
        <v>45</v>
      </c>
      <c r="B32" s="82"/>
      <c r="C32" s="82"/>
      <c r="D32" s="81" t="s">
        <v>16</v>
      </c>
      <c r="E32" s="81" t="s">
        <v>89</v>
      </c>
      <c r="F32" s="36">
        <v>1922.9784999999999</v>
      </c>
      <c r="G32" s="35"/>
    </row>
    <row r="33" spans="1:38" s="3" customFormat="1" x14ac:dyDescent="0.25">
      <c r="A33" s="81" t="s">
        <v>42</v>
      </c>
      <c r="B33" s="82"/>
      <c r="C33" s="82"/>
      <c r="D33" s="81" t="s">
        <v>16</v>
      </c>
      <c r="E33" s="81" t="s">
        <v>65</v>
      </c>
      <c r="F33" s="36">
        <v>0</v>
      </c>
      <c r="G33" s="33"/>
    </row>
    <row r="34" spans="1:38" s="3" customFormat="1" x14ac:dyDescent="0.25">
      <c r="A34" s="81" t="s">
        <v>41</v>
      </c>
      <c r="B34" s="82"/>
      <c r="C34" s="82"/>
      <c r="D34" s="81" t="s">
        <v>16</v>
      </c>
      <c r="E34" s="81" t="s">
        <v>64</v>
      </c>
      <c r="F34" s="36">
        <v>0</v>
      </c>
      <c r="G34" s="33"/>
    </row>
    <row r="35" spans="1:38" s="3" customFormat="1" x14ac:dyDescent="0.25">
      <c r="A35" s="81" t="s">
        <v>39</v>
      </c>
      <c r="B35" s="82"/>
      <c r="C35" s="82"/>
      <c r="D35" s="81" t="s">
        <v>16</v>
      </c>
      <c r="E35" s="81" t="s">
        <v>63</v>
      </c>
      <c r="F35" s="36">
        <v>0</v>
      </c>
      <c r="G35" s="33"/>
    </row>
    <row r="36" spans="1:38" s="3" customFormat="1" x14ac:dyDescent="0.25">
      <c r="A36" s="81" t="s">
        <v>43</v>
      </c>
      <c r="B36" s="82"/>
      <c r="C36" s="82"/>
      <c r="D36" s="81" t="s">
        <v>16</v>
      </c>
      <c r="E36" s="81" t="s">
        <v>66</v>
      </c>
      <c r="F36" s="36">
        <v>626.68870000000015</v>
      </c>
      <c r="G36" s="33"/>
    </row>
    <row r="37" spans="1:38" s="3" customFormat="1" x14ac:dyDescent="0.25">
      <c r="A37" s="81" t="s">
        <v>90</v>
      </c>
      <c r="B37" s="82"/>
      <c r="C37" s="82"/>
      <c r="D37" s="81" t="s">
        <v>16</v>
      </c>
      <c r="E37" s="81" t="s">
        <v>91</v>
      </c>
      <c r="F37" s="36">
        <v>0</v>
      </c>
      <c r="G37" s="33"/>
    </row>
    <row r="38" spans="1:38" s="3" customFormat="1" x14ac:dyDescent="0.25">
      <c r="A38" s="81" t="s">
        <v>61</v>
      </c>
      <c r="B38" s="82"/>
      <c r="C38" s="82"/>
      <c r="D38" s="81" t="s">
        <v>16</v>
      </c>
      <c r="E38" s="81" t="s">
        <v>92</v>
      </c>
      <c r="F38" s="36">
        <v>0</v>
      </c>
      <c r="G38" s="34"/>
    </row>
    <row r="39" spans="1:38" s="3" customFormat="1" x14ac:dyDescent="0.25">
      <c r="A39" s="81" t="s">
        <v>59</v>
      </c>
      <c r="B39" s="82"/>
      <c r="C39" s="82"/>
      <c r="D39" s="81" t="s">
        <v>16</v>
      </c>
      <c r="E39" s="83" t="s">
        <v>93</v>
      </c>
      <c r="F39" s="36">
        <v>0</v>
      </c>
      <c r="G39" s="3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25">
      <c r="A40" s="81" t="s">
        <v>68</v>
      </c>
      <c r="B40" s="82"/>
      <c r="C40" s="82"/>
      <c r="D40" s="81" t="s">
        <v>16</v>
      </c>
      <c r="E40" s="81" t="s">
        <v>94</v>
      </c>
      <c r="F40" s="36">
        <v>0</v>
      </c>
      <c r="G40" s="3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s="3" customFormat="1" x14ac:dyDescent="0.25">
      <c r="A41" s="81" t="s">
        <v>67</v>
      </c>
      <c r="B41" s="82"/>
      <c r="C41" s="82"/>
      <c r="D41" s="81" t="s">
        <v>16</v>
      </c>
      <c r="E41" s="81" t="s">
        <v>95</v>
      </c>
      <c r="F41" s="36">
        <v>4673.4051999999992</v>
      </c>
      <c r="G41" s="34"/>
    </row>
    <row r="42" spans="1:38" x14ac:dyDescent="0.25">
      <c r="A42" s="81" t="s">
        <v>96</v>
      </c>
      <c r="B42" s="82"/>
      <c r="C42" s="82"/>
      <c r="D42" s="81" t="s">
        <v>16</v>
      </c>
      <c r="E42" s="81" t="s">
        <v>97</v>
      </c>
      <c r="F42" s="36">
        <v>6489.9708000000001</v>
      </c>
      <c r="H42" s="3"/>
    </row>
    <row r="43" spans="1:38" x14ac:dyDescent="0.25">
      <c r="A43" s="81" t="s">
        <v>70</v>
      </c>
      <c r="B43" s="82"/>
      <c r="C43" s="82"/>
      <c r="D43" s="81" t="s">
        <v>16</v>
      </c>
      <c r="E43" s="81" t="s">
        <v>98</v>
      </c>
      <c r="F43" s="36">
        <v>4733.7418000000016</v>
      </c>
      <c r="H43" s="3"/>
    </row>
    <row r="44" spans="1:38" x14ac:dyDescent="0.25">
      <c r="A44" s="8"/>
      <c r="B44" s="9"/>
      <c r="C44" s="9"/>
      <c r="D44" s="9"/>
      <c r="E44" s="85" t="s">
        <v>118</v>
      </c>
      <c r="F44" s="11">
        <f>SUM(F14:F43)</f>
        <v>50223.897200000007</v>
      </c>
    </row>
    <row r="45" spans="1:38" x14ac:dyDescent="0.25">
      <c r="A45" s="8"/>
      <c r="B45" s="9"/>
      <c r="C45" s="9"/>
      <c r="D45" s="9"/>
      <c r="E45" s="8"/>
      <c r="F45" s="12"/>
    </row>
    <row r="46" spans="1:38" x14ac:dyDescent="0.25">
      <c r="A46" s="8"/>
      <c r="B46" s="9"/>
      <c r="C46" s="9"/>
      <c r="D46" s="9"/>
      <c r="E46" s="84" t="s">
        <v>119</v>
      </c>
      <c r="F46" s="86">
        <f>SUM(F44+F10)</f>
        <v>51167.977600000006</v>
      </c>
    </row>
    <row r="47" spans="1:38" x14ac:dyDescent="0.25">
      <c r="A47" s="8"/>
      <c r="B47" s="9"/>
      <c r="C47" s="9"/>
      <c r="D47" s="9"/>
      <c r="E47" s="8"/>
    </row>
    <row r="48" spans="1:38" x14ac:dyDescent="0.25">
      <c r="B48" s="13"/>
      <c r="C48" s="13"/>
      <c r="D48" s="13"/>
    </row>
    <row r="49" spans="2:4" x14ac:dyDescent="0.25">
      <c r="B49" s="13"/>
      <c r="C49" s="13"/>
      <c r="D49" s="13"/>
    </row>
    <row r="50" spans="2:4" x14ac:dyDescent="0.25">
      <c r="B50" s="13"/>
      <c r="C50" s="13"/>
      <c r="D50" s="13"/>
    </row>
    <row r="51" spans="2:4" x14ac:dyDescent="0.25">
      <c r="B51" s="13"/>
      <c r="C51" s="13"/>
      <c r="D51" s="13"/>
    </row>
    <row r="52" spans="2:4" x14ac:dyDescent="0.25">
      <c r="B52" s="13"/>
      <c r="C52" s="13"/>
      <c r="D52" s="13"/>
    </row>
    <row r="53" spans="2:4" x14ac:dyDescent="0.25">
      <c r="B53" s="13"/>
      <c r="C53" s="13"/>
      <c r="D53" s="13"/>
    </row>
    <row r="54" spans="2:4" x14ac:dyDescent="0.25">
      <c r="B54" s="13"/>
      <c r="C54" s="13"/>
      <c r="D54" s="13"/>
    </row>
    <row r="55" spans="2:4" x14ac:dyDescent="0.25">
      <c r="B55" s="13"/>
      <c r="C55" s="13"/>
      <c r="D55" s="13"/>
    </row>
    <row r="56" spans="2:4" x14ac:dyDescent="0.25">
      <c r="B56" s="13"/>
      <c r="C56" s="13"/>
      <c r="D56" s="13"/>
    </row>
    <row r="57" spans="2:4" x14ac:dyDescent="0.25">
      <c r="B57" s="13"/>
      <c r="C57" s="13"/>
      <c r="D57" s="13"/>
    </row>
    <row r="58" spans="2:4" x14ac:dyDescent="0.25">
      <c r="B58" s="13"/>
      <c r="C58" s="13"/>
      <c r="D58" s="13"/>
    </row>
    <row r="59" spans="2:4" x14ac:dyDescent="0.25">
      <c r="B59" s="13"/>
      <c r="C59" s="13"/>
      <c r="D59" s="13"/>
    </row>
  </sheetData>
  <sortState ref="A6:AL9">
    <sortCondition ref="A6"/>
  </sortState>
  <mergeCells count="7">
    <mergeCell ref="A2:F2"/>
    <mergeCell ref="A5:F5"/>
    <mergeCell ref="A13:F13"/>
    <mergeCell ref="A3:E3"/>
    <mergeCell ref="B10:E10"/>
    <mergeCell ref="D4:E4"/>
    <mergeCell ref="D12:E12"/>
  </mergeCells>
  <phoneticPr fontId="6" type="noConversion"/>
  <pageMargins left="0.17" right="0.19" top="0.37" bottom="0.39" header="0.3" footer="0.3"/>
  <pageSetup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8"/>
  <sheetViews>
    <sheetView workbookViewId="0">
      <pane ySplit="10" topLeftCell="A11" activePane="bottomLeft" state="frozen"/>
      <selection activeCell="G33" sqref="G33"/>
      <selection pane="bottomLeft" activeCell="G46" sqref="G46"/>
    </sheetView>
  </sheetViews>
  <sheetFormatPr defaultColWidth="8.88671875" defaultRowHeight="13.2" x14ac:dyDescent="0.25"/>
  <cols>
    <col min="1" max="1" width="12.33203125" style="3" bestFit="1" customWidth="1"/>
    <col min="2" max="2" width="10.33203125" style="3" bestFit="1" customWidth="1"/>
    <col min="3" max="3" width="11.33203125" style="3" bestFit="1" customWidth="1"/>
    <col min="4" max="4" width="5.33203125" style="3" bestFit="1" customWidth="1"/>
    <col min="5" max="5" width="28.6640625" style="1" bestFit="1" customWidth="1"/>
    <col min="6" max="6" width="18.33203125" style="10" customWidth="1"/>
    <col min="7" max="7" width="20.109375" style="31" bestFit="1" customWidth="1"/>
    <col min="8" max="16384" width="8.88671875" style="1"/>
  </cols>
  <sheetData>
    <row r="1" spans="1:35" x14ac:dyDescent="0.25">
      <c r="A1" s="20" t="s">
        <v>5</v>
      </c>
      <c r="B1" s="21"/>
      <c r="E1" s="80" t="s">
        <v>48</v>
      </c>
      <c r="F1" s="4" t="s">
        <v>126</v>
      </c>
    </row>
    <row r="2" spans="1:35" x14ac:dyDescent="0.25">
      <c r="A2" s="95" t="s">
        <v>6</v>
      </c>
      <c r="B2" s="95"/>
      <c r="C2" s="95"/>
      <c r="D2" s="95"/>
      <c r="E2" s="95"/>
      <c r="F2" s="95"/>
    </row>
    <row r="3" spans="1:35" ht="39.6" x14ac:dyDescent="0.25">
      <c r="A3" s="98"/>
      <c r="B3" s="98"/>
      <c r="C3" s="98"/>
      <c r="D3" s="98"/>
      <c r="E3" s="98"/>
      <c r="F3" s="22" t="s">
        <v>0</v>
      </c>
    </row>
    <row r="4" spans="1:35" s="7" customFormat="1" x14ac:dyDescent="0.25">
      <c r="A4" s="5" t="s">
        <v>23</v>
      </c>
      <c r="B4" s="5" t="s">
        <v>1</v>
      </c>
      <c r="C4" s="5" t="s">
        <v>2</v>
      </c>
      <c r="D4" s="100" t="s">
        <v>15</v>
      </c>
      <c r="E4" s="100"/>
      <c r="F4" s="6" t="s">
        <v>3</v>
      </c>
      <c r="G4" s="32"/>
    </row>
    <row r="5" spans="1:35" x14ac:dyDescent="0.25">
      <c r="A5" s="96" t="s">
        <v>7</v>
      </c>
      <c r="B5" s="96"/>
      <c r="C5" s="96"/>
      <c r="D5" s="96"/>
      <c r="E5" s="96"/>
      <c r="F5" s="96"/>
    </row>
    <row r="6" spans="1:35" x14ac:dyDescent="0.25">
      <c r="A6" s="28" t="s">
        <v>26</v>
      </c>
      <c r="B6" s="26"/>
      <c r="C6" s="26"/>
      <c r="D6" s="27" t="s">
        <v>16</v>
      </c>
      <c r="E6" s="28" t="s">
        <v>57</v>
      </c>
      <c r="F6" s="14">
        <v>0</v>
      </c>
    </row>
    <row r="7" spans="1:35" x14ac:dyDescent="0.25">
      <c r="A7" s="28" t="s">
        <v>27</v>
      </c>
      <c r="B7" s="26"/>
      <c r="C7" s="26"/>
      <c r="D7" s="27" t="s">
        <v>16</v>
      </c>
      <c r="E7" s="28" t="s">
        <v>58</v>
      </c>
      <c r="F7" s="14">
        <v>0</v>
      </c>
    </row>
    <row r="8" spans="1:35" x14ac:dyDescent="0.25">
      <c r="A8" s="28" t="s">
        <v>24</v>
      </c>
      <c r="B8" s="26"/>
      <c r="C8" s="26"/>
      <c r="D8" s="27" t="s">
        <v>17</v>
      </c>
      <c r="E8" s="28" t="s">
        <v>55</v>
      </c>
      <c r="F8" s="14">
        <v>750.02899999999988</v>
      </c>
    </row>
    <row r="9" spans="1:35" x14ac:dyDescent="0.25">
      <c r="A9" s="28" t="s">
        <v>25</v>
      </c>
      <c r="B9" s="26"/>
      <c r="C9" s="26"/>
      <c r="D9" s="27" t="s">
        <v>17</v>
      </c>
      <c r="E9" s="28" t="s">
        <v>56</v>
      </c>
      <c r="F9" s="14">
        <v>0</v>
      </c>
    </row>
    <row r="10" spans="1:35" ht="13.8" thickBot="1" x14ac:dyDescent="0.3">
      <c r="A10" s="88">
        <f>COUNTA(A6:A9)</f>
        <v>4</v>
      </c>
      <c r="B10" s="99" t="s">
        <v>117</v>
      </c>
      <c r="C10" s="99"/>
      <c r="D10" s="99"/>
      <c r="E10" s="99"/>
      <c r="F10" s="89">
        <f>SUM(F6:F9)</f>
        <v>750.02899999999988</v>
      </c>
    </row>
    <row r="12" spans="1:35" s="7" customFormat="1" x14ac:dyDescent="0.25">
      <c r="A12" s="5" t="s">
        <v>23</v>
      </c>
      <c r="B12" s="5" t="s">
        <v>1</v>
      </c>
      <c r="C12" s="5" t="s">
        <v>2</v>
      </c>
      <c r="D12" s="100" t="s">
        <v>15</v>
      </c>
      <c r="E12" s="100"/>
      <c r="F12" s="6" t="s">
        <v>3</v>
      </c>
      <c r="G12" s="32"/>
    </row>
    <row r="13" spans="1:35" x14ac:dyDescent="0.25">
      <c r="A13" s="101" t="s">
        <v>8</v>
      </c>
      <c r="B13" s="101"/>
      <c r="C13" s="101"/>
      <c r="D13" s="101"/>
      <c r="E13" s="101"/>
      <c r="F13" s="101"/>
    </row>
    <row r="14" spans="1:35" s="3" customFormat="1" x14ac:dyDescent="0.25">
      <c r="A14" s="81" t="s">
        <v>73</v>
      </c>
      <c r="B14" s="82"/>
      <c r="C14" s="82"/>
      <c r="D14" s="81" t="s">
        <v>16</v>
      </c>
      <c r="E14" s="81" t="s">
        <v>74</v>
      </c>
      <c r="F14" s="36">
        <v>0</v>
      </c>
      <c r="G14" s="3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s="3" customFormat="1" x14ac:dyDescent="0.25">
      <c r="A15" s="81" t="s">
        <v>69</v>
      </c>
      <c r="B15" s="82"/>
      <c r="C15" s="82"/>
      <c r="D15" s="81" t="s">
        <v>16</v>
      </c>
      <c r="E15" s="81" t="s">
        <v>72</v>
      </c>
      <c r="F15" s="36">
        <v>0</v>
      </c>
      <c r="G15" s="33"/>
    </row>
    <row r="16" spans="1:35" s="3" customFormat="1" x14ac:dyDescent="0.25">
      <c r="A16" s="81" t="s">
        <v>34</v>
      </c>
      <c r="B16" s="82"/>
      <c r="C16" s="82"/>
      <c r="D16" s="81" t="s">
        <v>16</v>
      </c>
      <c r="E16" s="81" t="s">
        <v>75</v>
      </c>
      <c r="F16" s="36">
        <v>0</v>
      </c>
      <c r="G16" s="33"/>
    </row>
    <row r="17" spans="1:10" s="3" customFormat="1" x14ac:dyDescent="0.25">
      <c r="A17" s="81" t="s">
        <v>29</v>
      </c>
      <c r="B17" s="82"/>
      <c r="C17" s="82"/>
      <c r="D17" s="81" t="s">
        <v>19</v>
      </c>
      <c r="E17" s="81" t="s">
        <v>99</v>
      </c>
      <c r="F17" s="36">
        <v>0</v>
      </c>
      <c r="G17" s="33"/>
    </row>
    <row r="18" spans="1:10" s="3" customFormat="1" x14ac:dyDescent="0.25">
      <c r="A18" s="81" t="s">
        <v>38</v>
      </c>
      <c r="B18" s="82"/>
      <c r="C18" s="82"/>
      <c r="D18" s="81" t="s">
        <v>18</v>
      </c>
      <c r="E18" s="81" t="s">
        <v>76</v>
      </c>
      <c r="F18" s="36">
        <v>2379.9414000000002</v>
      </c>
      <c r="G18" s="33"/>
    </row>
    <row r="19" spans="1:10" s="3" customFormat="1" x14ac:dyDescent="0.25">
      <c r="A19" s="81" t="s">
        <v>44</v>
      </c>
      <c r="B19" s="82"/>
      <c r="C19" s="82"/>
      <c r="D19" s="81" t="s">
        <v>18</v>
      </c>
      <c r="E19" s="81" t="s">
        <v>77</v>
      </c>
      <c r="F19" s="36">
        <v>0</v>
      </c>
      <c r="G19" s="33"/>
    </row>
    <row r="20" spans="1:10" s="3" customFormat="1" x14ac:dyDescent="0.25">
      <c r="A20" s="81" t="s">
        <v>28</v>
      </c>
      <c r="B20" s="82"/>
      <c r="C20" s="82"/>
      <c r="D20" s="81" t="s">
        <v>18</v>
      </c>
      <c r="E20" s="81" t="s">
        <v>100</v>
      </c>
      <c r="F20" s="36">
        <v>530.10529999999994</v>
      </c>
      <c r="G20" s="33"/>
    </row>
    <row r="21" spans="1:10" s="3" customFormat="1" ht="13.95" customHeight="1" x14ac:dyDescent="0.25">
      <c r="A21" s="81" t="s">
        <v>78</v>
      </c>
      <c r="B21" s="82"/>
      <c r="C21" s="82"/>
      <c r="D21" s="81" t="s">
        <v>16</v>
      </c>
      <c r="E21" s="81" t="s">
        <v>79</v>
      </c>
      <c r="F21" s="36">
        <v>0</v>
      </c>
      <c r="G21" s="33"/>
    </row>
    <row r="22" spans="1:10" s="3" customFormat="1" x14ac:dyDescent="0.25">
      <c r="A22" s="81" t="s">
        <v>32</v>
      </c>
      <c r="B22" s="82"/>
      <c r="C22" s="82"/>
      <c r="D22" s="81" t="s">
        <v>20</v>
      </c>
      <c r="E22" s="81" t="s">
        <v>80</v>
      </c>
      <c r="F22" s="36">
        <v>0</v>
      </c>
      <c r="G22" s="33"/>
    </row>
    <row r="23" spans="1:10" s="3" customFormat="1" x14ac:dyDescent="0.25">
      <c r="A23" s="81" t="s">
        <v>36</v>
      </c>
      <c r="B23" s="82"/>
      <c r="C23" s="82"/>
      <c r="D23" s="81" t="s">
        <v>20</v>
      </c>
      <c r="E23" s="81" t="s">
        <v>81</v>
      </c>
      <c r="F23" s="36">
        <v>0</v>
      </c>
      <c r="G23" s="33"/>
    </row>
    <row r="24" spans="1:10" s="3" customFormat="1" x14ac:dyDescent="0.25">
      <c r="A24" s="81" t="s">
        <v>31</v>
      </c>
      <c r="B24" s="82"/>
      <c r="C24" s="82"/>
      <c r="D24" s="81" t="s">
        <v>16</v>
      </c>
      <c r="E24" s="81" t="s">
        <v>82</v>
      </c>
      <c r="F24" s="36">
        <v>0</v>
      </c>
      <c r="G24" s="33"/>
    </row>
    <row r="25" spans="1:10" s="3" customFormat="1" x14ac:dyDescent="0.25">
      <c r="A25" s="81" t="s">
        <v>37</v>
      </c>
      <c r="B25" s="82"/>
      <c r="C25" s="82"/>
      <c r="D25" s="81" t="s">
        <v>16</v>
      </c>
      <c r="E25" s="81" t="s">
        <v>83</v>
      </c>
      <c r="F25" s="36">
        <v>0</v>
      </c>
      <c r="G25" s="33"/>
    </row>
    <row r="26" spans="1:10" s="3" customFormat="1" x14ac:dyDescent="0.25">
      <c r="A26" s="81" t="s">
        <v>40</v>
      </c>
      <c r="B26" s="82"/>
      <c r="C26" s="82"/>
      <c r="D26" s="81" t="s">
        <v>17</v>
      </c>
      <c r="E26" s="81" t="s">
        <v>84</v>
      </c>
      <c r="F26" s="36">
        <v>25111.040700000009</v>
      </c>
      <c r="G26" s="33"/>
      <c r="H26" s="24"/>
      <c r="I26" s="24"/>
      <c r="J26" s="24"/>
    </row>
    <row r="27" spans="1:10" s="3" customFormat="1" x14ac:dyDescent="0.25">
      <c r="A27" s="81" t="s">
        <v>30</v>
      </c>
      <c r="B27" s="82"/>
      <c r="C27" s="82"/>
      <c r="D27" s="81" t="s">
        <v>16</v>
      </c>
      <c r="E27" s="81" t="s">
        <v>60</v>
      </c>
      <c r="F27" s="36">
        <v>529.33050000000003</v>
      </c>
      <c r="G27" s="33"/>
    </row>
    <row r="28" spans="1:10" s="3" customFormat="1" x14ac:dyDescent="0.25">
      <c r="A28" s="81" t="s">
        <v>33</v>
      </c>
      <c r="B28" s="82"/>
      <c r="C28" s="82"/>
      <c r="D28" s="81" t="s">
        <v>16</v>
      </c>
      <c r="E28" s="81" t="s">
        <v>85</v>
      </c>
      <c r="F28" s="36">
        <v>897.5655999999999</v>
      </c>
      <c r="G28" s="33"/>
    </row>
    <row r="29" spans="1:10" s="3" customFormat="1" x14ac:dyDescent="0.25">
      <c r="A29" s="81" t="s">
        <v>46</v>
      </c>
      <c r="B29" s="82"/>
      <c r="C29" s="82"/>
      <c r="D29" s="81" t="s">
        <v>16</v>
      </c>
      <c r="E29" s="81" t="s">
        <v>86</v>
      </c>
      <c r="F29" s="36">
        <v>1496.3576000000003</v>
      </c>
      <c r="G29" s="33"/>
    </row>
    <row r="30" spans="1:10" s="3" customFormat="1" x14ac:dyDescent="0.25">
      <c r="A30" s="81" t="s">
        <v>35</v>
      </c>
      <c r="B30" s="82"/>
      <c r="C30" s="82"/>
      <c r="D30" s="81" t="s">
        <v>16</v>
      </c>
      <c r="E30" s="81" t="s">
        <v>62</v>
      </c>
      <c r="F30" s="36">
        <v>1766.6521999999998</v>
      </c>
      <c r="G30" s="33"/>
    </row>
    <row r="31" spans="1:10" s="3" customFormat="1" x14ac:dyDescent="0.25">
      <c r="A31" s="81" t="s">
        <v>87</v>
      </c>
      <c r="B31" s="82"/>
      <c r="C31" s="82"/>
      <c r="D31" s="81" t="s">
        <v>16</v>
      </c>
      <c r="E31" s="81" t="s">
        <v>88</v>
      </c>
      <c r="F31" s="36">
        <v>738.25980000000004</v>
      </c>
      <c r="G31" s="33"/>
    </row>
    <row r="32" spans="1:10" s="3" customFormat="1" x14ac:dyDescent="0.25">
      <c r="A32" s="81" t="s">
        <v>45</v>
      </c>
      <c r="B32" s="82"/>
      <c r="C32" s="82"/>
      <c r="D32" s="81" t="s">
        <v>16</v>
      </c>
      <c r="E32" s="81" t="s">
        <v>89</v>
      </c>
      <c r="F32" s="36">
        <v>1396.7468999999999</v>
      </c>
      <c r="G32" s="35"/>
    </row>
    <row r="33" spans="1:35" s="3" customFormat="1" x14ac:dyDescent="0.25">
      <c r="A33" s="81" t="s">
        <v>42</v>
      </c>
      <c r="B33" s="82"/>
      <c r="C33" s="82"/>
      <c r="D33" s="81" t="s">
        <v>16</v>
      </c>
      <c r="E33" s="81" t="s">
        <v>65</v>
      </c>
      <c r="F33" s="36">
        <v>0</v>
      </c>
      <c r="G33" s="33"/>
    </row>
    <row r="34" spans="1:35" s="3" customFormat="1" x14ac:dyDescent="0.25">
      <c r="A34" s="81" t="s">
        <v>41</v>
      </c>
      <c r="B34" s="82"/>
      <c r="C34" s="82"/>
      <c r="D34" s="81" t="s">
        <v>16</v>
      </c>
      <c r="E34" s="81" t="s">
        <v>64</v>
      </c>
      <c r="F34" s="36">
        <v>0</v>
      </c>
      <c r="G34" s="3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s="3" customFormat="1" x14ac:dyDescent="0.25">
      <c r="A35" s="81" t="s">
        <v>39</v>
      </c>
      <c r="B35" s="82"/>
      <c r="C35" s="82"/>
      <c r="D35" s="81" t="s">
        <v>16</v>
      </c>
      <c r="E35" s="81" t="s">
        <v>63</v>
      </c>
      <c r="F35" s="36">
        <v>0</v>
      </c>
      <c r="G35" s="33"/>
    </row>
    <row r="36" spans="1:35" s="3" customFormat="1" ht="13.95" customHeight="1" x14ac:dyDescent="0.25">
      <c r="A36" s="81" t="s">
        <v>43</v>
      </c>
      <c r="B36" s="82"/>
      <c r="C36" s="82"/>
      <c r="D36" s="81" t="s">
        <v>16</v>
      </c>
      <c r="E36" s="81" t="s">
        <v>66</v>
      </c>
      <c r="F36" s="36">
        <v>491.88509999999997</v>
      </c>
      <c r="G36" s="33"/>
    </row>
    <row r="37" spans="1:35" s="3" customFormat="1" x14ac:dyDescent="0.25">
      <c r="A37" s="81" t="s">
        <v>90</v>
      </c>
      <c r="B37" s="82"/>
      <c r="C37" s="82"/>
      <c r="D37" s="81" t="s">
        <v>16</v>
      </c>
      <c r="E37" s="81" t="s">
        <v>91</v>
      </c>
      <c r="F37" s="36">
        <v>0</v>
      </c>
      <c r="G37" s="33"/>
    </row>
    <row r="38" spans="1:35" s="3" customFormat="1" x14ac:dyDescent="0.25">
      <c r="A38" s="81" t="s">
        <v>61</v>
      </c>
      <c r="B38" s="82"/>
      <c r="C38" s="82"/>
      <c r="D38" s="81" t="s">
        <v>16</v>
      </c>
      <c r="E38" s="81" t="s">
        <v>92</v>
      </c>
      <c r="F38" s="36">
        <v>0</v>
      </c>
      <c r="G38" s="34"/>
    </row>
    <row r="39" spans="1:35" s="3" customFormat="1" ht="13.95" customHeight="1" x14ac:dyDescent="0.25">
      <c r="A39" s="81" t="s">
        <v>59</v>
      </c>
      <c r="B39" s="82"/>
      <c r="C39" s="82"/>
      <c r="D39" s="81" t="s">
        <v>16</v>
      </c>
      <c r="E39" s="83" t="s">
        <v>93</v>
      </c>
      <c r="F39" s="36">
        <v>0</v>
      </c>
      <c r="G39" s="34"/>
    </row>
    <row r="40" spans="1:35" s="3" customFormat="1" x14ac:dyDescent="0.25">
      <c r="A40" s="81" t="s">
        <v>68</v>
      </c>
      <c r="B40" s="82"/>
      <c r="C40" s="82"/>
      <c r="D40" s="81" t="s">
        <v>16</v>
      </c>
      <c r="E40" s="81" t="s">
        <v>94</v>
      </c>
      <c r="F40" s="36">
        <v>0</v>
      </c>
      <c r="G40" s="34"/>
    </row>
    <row r="41" spans="1:35" x14ac:dyDescent="0.25">
      <c r="A41" s="81" t="s">
        <v>67</v>
      </c>
      <c r="B41" s="82"/>
      <c r="C41" s="82"/>
      <c r="D41" s="81" t="s">
        <v>16</v>
      </c>
      <c r="E41" s="81" t="s">
        <v>95</v>
      </c>
      <c r="F41" s="36">
        <v>3811.3501000000006</v>
      </c>
      <c r="G41" s="34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x14ac:dyDescent="0.25">
      <c r="A42" s="81" t="s">
        <v>96</v>
      </c>
      <c r="B42" s="82"/>
      <c r="C42" s="82"/>
      <c r="D42" s="81" t="s">
        <v>16</v>
      </c>
      <c r="E42" s="81" t="s">
        <v>97</v>
      </c>
      <c r="F42" s="36">
        <v>6160.9868999999999</v>
      </c>
    </row>
    <row r="43" spans="1:35" x14ac:dyDescent="0.25">
      <c r="A43" s="81" t="s">
        <v>70</v>
      </c>
      <c r="B43" s="82"/>
      <c r="C43" s="82"/>
      <c r="D43" s="81" t="s">
        <v>16</v>
      </c>
      <c r="E43" s="81" t="s">
        <v>98</v>
      </c>
      <c r="F43" s="36">
        <v>3638.3307</v>
      </c>
    </row>
    <row r="44" spans="1:35" ht="26.4" x14ac:dyDescent="0.25">
      <c r="A44" s="8"/>
      <c r="B44" s="9"/>
      <c r="C44" s="9"/>
      <c r="D44" s="9"/>
      <c r="E44" s="85" t="s">
        <v>118</v>
      </c>
      <c r="F44" s="11">
        <f>SUM(F14:F43)</f>
        <v>48948.552800000012</v>
      </c>
    </row>
    <row r="45" spans="1:35" x14ac:dyDescent="0.25">
      <c r="A45" s="8"/>
      <c r="B45" s="9"/>
      <c r="C45" s="9"/>
      <c r="D45" s="9"/>
      <c r="E45" s="8"/>
      <c r="F45" s="12"/>
    </row>
    <row r="46" spans="1:35" x14ac:dyDescent="0.25">
      <c r="A46" s="8"/>
      <c r="B46" s="9"/>
      <c r="C46" s="9"/>
      <c r="D46" s="9"/>
      <c r="E46" s="84" t="s">
        <v>119</v>
      </c>
      <c r="F46" s="86">
        <f>SUM(F44+F10)</f>
        <v>49698.581800000014</v>
      </c>
    </row>
    <row r="47" spans="1:35" x14ac:dyDescent="0.25">
      <c r="B47" s="13"/>
      <c r="C47" s="13"/>
      <c r="D47" s="13"/>
    </row>
    <row r="48" spans="1:35" x14ac:dyDescent="0.25">
      <c r="B48" s="13"/>
      <c r="C48" s="13"/>
      <c r="D48" s="13"/>
    </row>
    <row r="49" spans="2:4" x14ac:dyDescent="0.25">
      <c r="B49" s="13"/>
      <c r="C49" s="13"/>
      <c r="D49" s="13"/>
    </row>
    <row r="50" spans="2:4" x14ac:dyDescent="0.25">
      <c r="B50" s="13"/>
      <c r="C50" s="13"/>
      <c r="D50" s="13"/>
    </row>
    <row r="51" spans="2:4" x14ac:dyDescent="0.25">
      <c r="B51" s="13"/>
      <c r="C51" s="13"/>
      <c r="D51" s="13"/>
    </row>
    <row r="52" spans="2:4" x14ac:dyDescent="0.25">
      <c r="B52" s="13"/>
      <c r="C52" s="13"/>
      <c r="D52" s="13"/>
    </row>
    <row r="53" spans="2:4" x14ac:dyDescent="0.25">
      <c r="B53" s="13"/>
      <c r="C53" s="13"/>
      <c r="D53" s="13"/>
    </row>
    <row r="54" spans="2:4" x14ac:dyDescent="0.25">
      <c r="B54" s="13"/>
      <c r="C54" s="13"/>
      <c r="D54" s="13"/>
    </row>
    <row r="55" spans="2:4" x14ac:dyDescent="0.25">
      <c r="B55" s="13"/>
      <c r="C55" s="13"/>
      <c r="D55" s="13"/>
    </row>
    <row r="56" spans="2:4" x14ac:dyDescent="0.25">
      <c r="B56" s="13"/>
      <c r="C56" s="13"/>
      <c r="D56" s="13"/>
    </row>
    <row r="57" spans="2:4" x14ac:dyDescent="0.25">
      <c r="B57" s="13"/>
      <c r="C57" s="13"/>
      <c r="D57" s="13"/>
    </row>
    <row r="58" spans="2:4" x14ac:dyDescent="0.25">
      <c r="B58" s="13"/>
      <c r="C58" s="13"/>
      <c r="D58" s="13"/>
    </row>
  </sheetData>
  <sortState ref="A6:AI9">
    <sortCondition ref="A6"/>
  </sortState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8"/>
  <sheetViews>
    <sheetView workbookViewId="0">
      <pane ySplit="10" topLeftCell="A11" activePane="bottomLeft" state="frozen"/>
      <selection activeCell="G33" sqref="G33"/>
      <selection pane="bottomLeft" activeCell="I48" sqref="I48"/>
    </sheetView>
  </sheetViews>
  <sheetFormatPr defaultColWidth="8.88671875" defaultRowHeight="13.2" x14ac:dyDescent="0.25"/>
  <cols>
    <col min="1" max="1" width="15.109375" style="3" bestFit="1" customWidth="1"/>
    <col min="2" max="2" width="10.33203125" style="3" bestFit="1" customWidth="1"/>
    <col min="3" max="3" width="11.33203125" style="3" bestFit="1" customWidth="1"/>
    <col min="4" max="4" width="5.33203125" style="3" bestFit="1" customWidth="1"/>
    <col min="5" max="5" width="28.6640625" style="1" bestFit="1" customWidth="1"/>
    <col min="6" max="6" width="16.88671875" style="10" bestFit="1" customWidth="1"/>
    <col min="7" max="7" width="20.109375" style="31" bestFit="1" customWidth="1"/>
    <col min="8" max="31" width="8.88671875" style="1"/>
    <col min="32" max="32" width="11.6640625" style="1" bestFit="1" customWidth="1"/>
    <col min="33" max="33" width="11.109375" style="1" bestFit="1" customWidth="1"/>
    <col min="34" max="16384" width="8.88671875" style="1"/>
  </cols>
  <sheetData>
    <row r="1" spans="1:7" x14ac:dyDescent="0.25">
      <c r="A1" s="39" t="s">
        <v>5</v>
      </c>
      <c r="B1" s="21"/>
      <c r="E1" s="80" t="s">
        <v>49</v>
      </c>
      <c r="F1" s="4" t="s">
        <v>126</v>
      </c>
    </row>
    <row r="2" spans="1:7" x14ac:dyDescent="0.25">
      <c r="A2" s="95" t="s">
        <v>6</v>
      </c>
      <c r="B2" s="95"/>
      <c r="C2" s="95"/>
      <c r="D2" s="95"/>
      <c r="E2" s="95"/>
      <c r="F2" s="95"/>
    </row>
    <row r="3" spans="1:7" ht="39.6" x14ac:dyDescent="0.25">
      <c r="A3" s="98"/>
      <c r="B3" s="98"/>
      <c r="C3" s="98"/>
      <c r="D3" s="98"/>
      <c r="E3" s="98"/>
      <c r="F3" s="22" t="s">
        <v>0</v>
      </c>
    </row>
    <row r="4" spans="1:7" s="7" customFormat="1" x14ac:dyDescent="0.25">
      <c r="A4" s="5" t="s">
        <v>23</v>
      </c>
      <c r="B4" s="5" t="s">
        <v>1</v>
      </c>
      <c r="C4" s="5" t="s">
        <v>2</v>
      </c>
      <c r="D4" s="100" t="s">
        <v>15</v>
      </c>
      <c r="E4" s="100"/>
      <c r="F4" s="6" t="s">
        <v>3</v>
      </c>
      <c r="G4" s="32"/>
    </row>
    <row r="5" spans="1:7" x14ac:dyDescent="0.25">
      <c r="A5" s="96" t="s">
        <v>7</v>
      </c>
      <c r="B5" s="96"/>
      <c r="C5" s="96"/>
      <c r="D5" s="96"/>
      <c r="E5" s="96"/>
      <c r="F5" s="96"/>
    </row>
    <row r="6" spans="1:7" x14ac:dyDescent="0.25">
      <c r="A6" s="28" t="s">
        <v>26</v>
      </c>
      <c r="B6" s="26"/>
      <c r="C6" s="26"/>
      <c r="D6" s="27" t="s">
        <v>16</v>
      </c>
      <c r="E6" s="28" t="s">
        <v>57</v>
      </c>
      <c r="F6" s="37">
        <v>0</v>
      </c>
    </row>
    <row r="7" spans="1:7" x14ac:dyDescent="0.25">
      <c r="A7" s="28" t="s">
        <v>27</v>
      </c>
      <c r="B7" s="26"/>
      <c r="C7" s="26"/>
      <c r="D7" s="27" t="s">
        <v>16</v>
      </c>
      <c r="E7" s="28" t="s">
        <v>58</v>
      </c>
      <c r="F7" s="37">
        <v>0</v>
      </c>
    </row>
    <row r="8" spans="1:7" x14ac:dyDescent="0.25">
      <c r="A8" s="28" t="s">
        <v>24</v>
      </c>
      <c r="B8" s="26"/>
      <c r="C8" s="26"/>
      <c r="D8" s="27" t="s">
        <v>17</v>
      </c>
      <c r="E8" s="28" t="s">
        <v>55</v>
      </c>
      <c r="F8" s="14">
        <v>933.55220000000031</v>
      </c>
    </row>
    <row r="9" spans="1:7" x14ac:dyDescent="0.25">
      <c r="A9" s="28" t="s">
        <v>25</v>
      </c>
      <c r="B9" s="26"/>
      <c r="C9" s="26"/>
      <c r="D9" s="27" t="s">
        <v>17</v>
      </c>
      <c r="E9" s="28" t="s">
        <v>56</v>
      </c>
      <c r="F9" s="37">
        <v>0</v>
      </c>
    </row>
    <row r="10" spans="1:7" ht="13.8" thickBot="1" x14ac:dyDescent="0.3">
      <c r="A10" s="88">
        <f>COUNTA(A6:A9)</f>
        <v>4</v>
      </c>
      <c r="B10" s="99" t="s">
        <v>117</v>
      </c>
      <c r="C10" s="99"/>
      <c r="D10" s="99"/>
      <c r="E10" s="99"/>
      <c r="F10" s="89">
        <f>SUM(F6:F9)</f>
        <v>933.55220000000031</v>
      </c>
    </row>
    <row r="12" spans="1:7" s="7" customFormat="1" x14ac:dyDescent="0.25">
      <c r="A12" s="5" t="s">
        <v>23</v>
      </c>
      <c r="B12" s="5" t="s">
        <v>1</v>
      </c>
      <c r="C12" s="5" t="s">
        <v>2</v>
      </c>
      <c r="D12" s="100" t="s">
        <v>15</v>
      </c>
      <c r="E12" s="100"/>
      <c r="F12" s="6" t="s">
        <v>3</v>
      </c>
      <c r="G12" s="32"/>
    </row>
    <row r="13" spans="1:7" x14ac:dyDescent="0.25">
      <c r="A13" s="101" t="s">
        <v>8</v>
      </c>
      <c r="B13" s="101"/>
      <c r="C13" s="101"/>
      <c r="D13" s="101"/>
      <c r="E13" s="101"/>
      <c r="F13" s="101"/>
    </row>
    <row r="14" spans="1:7" s="3" customFormat="1" x14ac:dyDescent="0.25">
      <c r="A14" s="81" t="s">
        <v>73</v>
      </c>
      <c r="B14" s="82"/>
      <c r="C14" s="82"/>
      <c r="D14" s="81" t="s">
        <v>16</v>
      </c>
      <c r="E14" s="81" t="s">
        <v>74</v>
      </c>
      <c r="F14" s="36">
        <v>0</v>
      </c>
      <c r="G14" s="33"/>
    </row>
    <row r="15" spans="1:7" s="3" customFormat="1" x14ac:dyDescent="0.25">
      <c r="A15" s="81" t="s">
        <v>69</v>
      </c>
      <c r="B15" s="82"/>
      <c r="C15" s="82"/>
      <c r="D15" s="81" t="s">
        <v>16</v>
      </c>
      <c r="E15" s="81" t="s">
        <v>72</v>
      </c>
      <c r="F15" s="36">
        <v>0</v>
      </c>
      <c r="G15" s="33"/>
    </row>
    <row r="16" spans="1:7" s="3" customFormat="1" x14ac:dyDescent="0.25">
      <c r="A16" s="81" t="s">
        <v>34</v>
      </c>
      <c r="B16" s="82"/>
      <c r="C16" s="82"/>
      <c r="D16" s="81" t="s">
        <v>16</v>
      </c>
      <c r="E16" s="81" t="s">
        <v>75</v>
      </c>
      <c r="F16" s="36">
        <v>0</v>
      </c>
      <c r="G16" s="33"/>
    </row>
    <row r="17" spans="1:39" s="3" customFormat="1" x14ac:dyDescent="0.25">
      <c r="A17" s="81" t="s">
        <v>29</v>
      </c>
      <c r="B17" s="82"/>
      <c r="C17" s="82"/>
      <c r="D17" s="81" t="s">
        <v>19</v>
      </c>
      <c r="E17" s="81" t="s">
        <v>99</v>
      </c>
      <c r="F17" s="36">
        <v>0</v>
      </c>
      <c r="G17" s="33"/>
    </row>
    <row r="18" spans="1:39" s="3" customFormat="1" x14ac:dyDescent="0.25">
      <c r="A18" s="81" t="s">
        <v>38</v>
      </c>
      <c r="B18" s="82"/>
      <c r="C18" s="82"/>
      <c r="D18" s="81" t="s">
        <v>18</v>
      </c>
      <c r="E18" s="81" t="s">
        <v>76</v>
      </c>
      <c r="F18" s="36">
        <v>2635.5793999999996</v>
      </c>
      <c r="G18" s="33"/>
    </row>
    <row r="19" spans="1:39" s="3" customFormat="1" x14ac:dyDescent="0.25">
      <c r="A19" s="81" t="s">
        <v>44</v>
      </c>
      <c r="B19" s="82"/>
      <c r="C19" s="82"/>
      <c r="D19" s="81" t="s">
        <v>18</v>
      </c>
      <c r="E19" s="81" t="s">
        <v>77</v>
      </c>
      <c r="F19" s="36">
        <v>0</v>
      </c>
      <c r="G19" s="33"/>
      <c r="N19" s="38"/>
      <c r="V19" s="38"/>
      <c r="X19" s="38"/>
      <c r="Y19" s="38"/>
      <c r="Z19" s="38"/>
      <c r="AF19" s="3" t="s">
        <v>101</v>
      </c>
      <c r="AG19" s="3" t="s">
        <v>102</v>
      </c>
      <c r="AK19" s="38"/>
      <c r="AL19" s="38"/>
      <c r="AM19" s="38"/>
    </row>
    <row r="20" spans="1:39" s="3" customFormat="1" x14ac:dyDescent="0.25">
      <c r="A20" s="81" t="s">
        <v>28</v>
      </c>
      <c r="B20" s="82"/>
      <c r="C20" s="82"/>
      <c r="D20" s="81" t="s">
        <v>18</v>
      </c>
      <c r="E20" s="81" t="s">
        <v>100</v>
      </c>
      <c r="F20" s="36">
        <v>587.9767999999998</v>
      </c>
      <c r="G20" s="33"/>
    </row>
    <row r="21" spans="1:39" s="3" customFormat="1" ht="13.95" customHeight="1" x14ac:dyDescent="0.25">
      <c r="A21" s="81" t="s">
        <v>78</v>
      </c>
      <c r="B21" s="82"/>
      <c r="C21" s="82"/>
      <c r="D21" s="81" t="s">
        <v>16</v>
      </c>
      <c r="E21" s="81" t="s">
        <v>79</v>
      </c>
      <c r="F21" s="36">
        <v>0</v>
      </c>
      <c r="G21" s="33"/>
    </row>
    <row r="22" spans="1:39" s="3" customFormat="1" x14ac:dyDescent="0.25">
      <c r="A22" s="81" t="s">
        <v>32</v>
      </c>
      <c r="B22" s="82"/>
      <c r="C22" s="82"/>
      <c r="D22" s="81" t="s">
        <v>20</v>
      </c>
      <c r="E22" s="81" t="s">
        <v>80</v>
      </c>
      <c r="F22" s="36">
        <v>0</v>
      </c>
      <c r="G22" s="33"/>
    </row>
    <row r="23" spans="1:39" s="3" customFormat="1" x14ac:dyDescent="0.25">
      <c r="A23" s="81" t="s">
        <v>36</v>
      </c>
      <c r="B23" s="82"/>
      <c r="C23" s="82"/>
      <c r="D23" s="81" t="s">
        <v>20</v>
      </c>
      <c r="E23" s="81" t="s">
        <v>81</v>
      </c>
      <c r="F23" s="36">
        <v>0</v>
      </c>
      <c r="G23" s="33"/>
    </row>
    <row r="24" spans="1:39" s="3" customFormat="1" x14ac:dyDescent="0.25">
      <c r="A24" s="81" t="s">
        <v>31</v>
      </c>
      <c r="B24" s="82"/>
      <c r="C24" s="82"/>
      <c r="D24" s="81" t="s">
        <v>16</v>
      </c>
      <c r="E24" s="81" t="s">
        <v>82</v>
      </c>
      <c r="F24" s="36">
        <v>0</v>
      </c>
      <c r="G24" s="33"/>
    </row>
    <row r="25" spans="1:39" s="3" customFormat="1" x14ac:dyDescent="0.25">
      <c r="A25" s="81" t="s">
        <v>37</v>
      </c>
      <c r="B25" s="82"/>
      <c r="C25" s="82"/>
      <c r="D25" s="81" t="s">
        <v>16</v>
      </c>
      <c r="E25" s="81" t="s">
        <v>83</v>
      </c>
      <c r="F25" s="36">
        <v>0</v>
      </c>
      <c r="G25" s="33"/>
    </row>
    <row r="26" spans="1:39" s="3" customFormat="1" x14ac:dyDescent="0.25">
      <c r="A26" s="81" t="s">
        <v>40</v>
      </c>
      <c r="B26" s="82"/>
      <c r="C26" s="82"/>
      <c r="D26" s="81" t="s">
        <v>17</v>
      </c>
      <c r="E26" s="81" t="s">
        <v>84</v>
      </c>
      <c r="F26" s="36">
        <v>13818.839400000003</v>
      </c>
      <c r="G26" s="33"/>
    </row>
    <row r="27" spans="1:39" s="3" customFormat="1" x14ac:dyDescent="0.25">
      <c r="A27" s="81" t="s">
        <v>30</v>
      </c>
      <c r="B27" s="82"/>
      <c r="C27" s="82"/>
      <c r="D27" s="81" t="s">
        <v>16</v>
      </c>
      <c r="E27" s="81" t="s">
        <v>60</v>
      </c>
      <c r="F27" s="36">
        <v>556.72430000000008</v>
      </c>
      <c r="G27" s="33"/>
    </row>
    <row r="28" spans="1:39" s="3" customFormat="1" x14ac:dyDescent="0.25">
      <c r="A28" s="81" t="s">
        <v>33</v>
      </c>
      <c r="B28" s="82"/>
      <c r="C28" s="82"/>
      <c r="D28" s="81" t="s">
        <v>16</v>
      </c>
      <c r="E28" s="81" t="s">
        <v>85</v>
      </c>
      <c r="F28" s="36">
        <v>1025.4454000000001</v>
      </c>
      <c r="G28" s="33"/>
    </row>
    <row r="29" spans="1:39" s="3" customFormat="1" x14ac:dyDescent="0.25">
      <c r="A29" s="81" t="s">
        <v>46</v>
      </c>
      <c r="B29" s="82"/>
      <c r="C29" s="82"/>
      <c r="D29" s="81" t="s">
        <v>16</v>
      </c>
      <c r="E29" s="81" t="s">
        <v>86</v>
      </c>
      <c r="F29" s="36">
        <v>1635.3169</v>
      </c>
      <c r="G29" s="33"/>
    </row>
    <row r="30" spans="1:39" s="3" customFormat="1" x14ac:dyDescent="0.25">
      <c r="A30" s="81" t="s">
        <v>35</v>
      </c>
      <c r="B30" s="82"/>
      <c r="C30" s="82"/>
      <c r="D30" s="81" t="s">
        <v>16</v>
      </c>
      <c r="E30" s="81" t="s">
        <v>62</v>
      </c>
      <c r="F30" s="36">
        <v>2053.7335000000003</v>
      </c>
      <c r="G30" s="33"/>
    </row>
    <row r="31" spans="1:39" s="3" customFormat="1" x14ac:dyDescent="0.25">
      <c r="A31" s="81" t="s">
        <v>87</v>
      </c>
      <c r="B31" s="82"/>
      <c r="C31" s="82"/>
      <c r="D31" s="81" t="s">
        <v>16</v>
      </c>
      <c r="E31" s="81" t="s">
        <v>88</v>
      </c>
      <c r="F31" s="36">
        <v>759.15719999999999</v>
      </c>
      <c r="G31" s="33"/>
    </row>
    <row r="32" spans="1:39" s="3" customFormat="1" x14ac:dyDescent="0.25">
      <c r="A32" s="81" t="s">
        <v>45</v>
      </c>
      <c r="B32" s="82"/>
      <c r="C32" s="82"/>
      <c r="D32" s="81" t="s">
        <v>16</v>
      </c>
      <c r="E32" s="81" t="s">
        <v>89</v>
      </c>
      <c r="F32" s="36">
        <v>924.31440000000021</v>
      </c>
      <c r="G32" s="35"/>
    </row>
    <row r="33" spans="1:34" s="3" customFormat="1" x14ac:dyDescent="0.25">
      <c r="A33" s="81" t="s">
        <v>42</v>
      </c>
      <c r="B33" s="82"/>
      <c r="C33" s="82"/>
      <c r="D33" s="81" t="s">
        <v>16</v>
      </c>
      <c r="E33" s="81" t="s">
        <v>65</v>
      </c>
      <c r="F33" s="36">
        <v>0</v>
      </c>
      <c r="G33" s="33"/>
    </row>
    <row r="34" spans="1:34" s="3" customFormat="1" x14ac:dyDescent="0.25">
      <c r="A34" s="81" t="s">
        <v>41</v>
      </c>
      <c r="B34" s="82"/>
      <c r="C34" s="82"/>
      <c r="D34" s="81" t="s">
        <v>16</v>
      </c>
      <c r="E34" s="81" t="s">
        <v>64</v>
      </c>
      <c r="F34" s="36">
        <v>0</v>
      </c>
      <c r="G34" s="33"/>
    </row>
    <row r="35" spans="1:34" s="3" customFormat="1" x14ac:dyDescent="0.25">
      <c r="A35" s="81" t="s">
        <v>39</v>
      </c>
      <c r="B35" s="82"/>
      <c r="C35" s="82"/>
      <c r="D35" s="81" t="s">
        <v>16</v>
      </c>
      <c r="E35" s="81" t="s">
        <v>63</v>
      </c>
      <c r="F35" s="36">
        <v>0</v>
      </c>
      <c r="G35" s="33"/>
    </row>
    <row r="36" spans="1:34" s="3" customFormat="1" ht="13.95" customHeight="1" x14ac:dyDescent="0.25">
      <c r="A36" s="81" t="s">
        <v>43</v>
      </c>
      <c r="B36" s="82"/>
      <c r="C36" s="82"/>
      <c r="D36" s="81" t="s">
        <v>16</v>
      </c>
      <c r="E36" s="81" t="s">
        <v>66</v>
      </c>
      <c r="F36" s="36">
        <v>503.15069999999986</v>
      </c>
      <c r="G36" s="33"/>
    </row>
    <row r="37" spans="1:34" s="3" customFormat="1" x14ac:dyDescent="0.25">
      <c r="A37" s="81" t="s">
        <v>90</v>
      </c>
      <c r="B37" s="82"/>
      <c r="C37" s="82"/>
      <c r="D37" s="81" t="s">
        <v>16</v>
      </c>
      <c r="E37" s="81" t="s">
        <v>91</v>
      </c>
      <c r="F37" s="36">
        <v>0</v>
      </c>
      <c r="G37" s="33"/>
    </row>
    <row r="38" spans="1:34" s="3" customFormat="1" x14ac:dyDescent="0.25">
      <c r="A38" s="81" t="s">
        <v>61</v>
      </c>
      <c r="B38" s="82"/>
      <c r="C38" s="82"/>
      <c r="D38" s="81" t="s">
        <v>16</v>
      </c>
      <c r="E38" s="81" t="s">
        <v>92</v>
      </c>
      <c r="F38" s="36">
        <v>0</v>
      </c>
      <c r="G38" s="34"/>
    </row>
    <row r="39" spans="1:34" s="3" customFormat="1" ht="13.95" customHeight="1" x14ac:dyDescent="0.25">
      <c r="A39" s="81" t="s">
        <v>59</v>
      </c>
      <c r="B39" s="82"/>
      <c r="C39" s="82"/>
      <c r="D39" s="81" t="s">
        <v>16</v>
      </c>
      <c r="E39" s="83" t="s">
        <v>93</v>
      </c>
      <c r="F39" s="36">
        <v>0</v>
      </c>
      <c r="G39" s="34"/>
    </row>
    <row r="40" spans="1:34" s="3" customFormat="1" x14ac:dyDescent="0.25">
      <c r="A40" s="81" t="s">
        <v>68</v>
      </c>
      <c r="B40" s="82"/>
      <c r="C40" s="82"/>
      <c r="D40" s="81" t="s">
        <v>16</v>
      </c>
      <c r="E40" s="81" t="s">
        <v>94</v>
      </c>
      <c r="F40" s="36">
        <v>0</v>
      </c>
      <c r="G40" s="34"/>
    </row>
    <row r="41" spans="1:34" x14ac:dyDescent="0.25">
      <c r="A41" s="81" t="s">
        <v>67</v>
      </c>
      <c r="B41" s="82"/>
      <c r="C41" s="82"/>
      <c r="D41" s="81" t="s">
        <v>16</v>
      </c>
      <c r="E41" s="81" t="s">
        <v>95</v>
      </c>
      <c r="F41" s="36">
        <v>3480.3837000000008</v>
      </c>
      <c r="G41" s="34"/>
    </row>
    <row r="42" spans="1:34" x14ac:dyDescent="0.25">
      <c r="A42" s="81" t="s">
        <v>96</v>
      </c>
      <c r="B42" s="82"/>
      <c r="C42" s="82"/>
      <c r="D42" s="81" t="s">
        <v>16</v>
      </c>
      <c r="E42" s="81" t="s">
        <v>97</v>
      </c>
      <c r="F42" s="36">
        <v>6126.7095999999992</v>
      </c>
    </row>
    <row r="43" spans="1:34" x14ac:dyDescent="0.25">
      <c r="A43" s="81" t="s">
        <v>70</v>
      </c>
      <c r="B43" s="82"/>
      <c r="C43" s="82"/>
      <c r="D43" s="81" t="s">
        <v>16</v>
      </c>
      <c r="E43" s="81" t="s">
        <v>98</v>
      </c>
      <c r="F43" s="36">
        <v>3818.7357999999995</v>
      </c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  <row r="44" spans="1:34" ht="26.4" x14ac:dyDescent="0.25">
      <c r="A44" s="8"/>
      <c r="B44" s="9"/>
      <c r="C44" s="9"/>
      <c r="D44" s="9"/>
      <c r="E44" s="85" t="s">
        <v>118</v>
      </c>
      <c r="F44" s="11">
        <f>SUM(F14:F43)</f>
        <v>37926.067100000015</v>
      </c>
    </row>
    <row r="45" spans="1:34" x14ac:dyDescent="0.25">
      <c r="A45" s="8"/>
      <c r="B45" s="9"/>
      <c r="C45" s="9"/>
      <c r="D45" s="9"/>
      <c r="E45" s="8"/>
      <c r="F45" s="12"/>
    </row>
    <row r="46" spans="1:34" x14ac:dyDescent="0.25">
      <c r="A46" s="8"/>
      <c r="B46" s="9"/>
      <c r="C46" s="9"/>
      <c r="D46" s="9"/>
      <c r="E46" s="84" t="s">
        <v>119</v>
      </c>
      <c r="F46" s="86">
        <f>SUM(F44+F10)</f>
        <v>38859.619300000013</v>
      </c>
    </row>
    <row r="47" spans="1:34" x14ac:dyDescent="0.25">
      <c r="B47" s="13"/>
      <c r="C47" s="13"/>
      <c r="D47" s="13"/>
    </row>
    <row r="48" spans="1:34" x14ac:dyDescent="0.25">
      <c r="B48" s="13"/>
      <c r="C48" s="13"/>
      <c r="D48" s="13"/>
    </row>
    <row r="49" spans="2:4" x14ac:dyDescent="0.25">
      <c r="B49" s="13"/>
      <c r="C49" s="13"/>
      <c r="D49" s="13"/>
    </row>
    <row r="50" spans="2:4" x14ac:dyDescent="0.25">
      <c r="B50" s="13"/>
      <c r="C50" s="13"/>
      <c r="D50" s="13"/>
    </row>
    <row r="51" spans="2:4" x14ac:dyDescent="0.25">
      <c r="B51" s="13"/>
      <c r="C51" s="13"/>
      <c r="D51" s="13"/>
    </row>
    <row r="52" spans="2:4" x14ac:dyDescent="0.25">
      <c r="B52" s="13"/>
      <c r="C52" s="13"/>
      <c r="D52" s="13"/>
    </row>
    <row r="53" spans="2:4" x14ac:dyDescent="0.25">
      <c r="B53" s="13"/>
      <c r="C53" s="13"/>
      <c r="D53" s="13"/>
    </row>
    <row r="54" spans="2:4" x14ac:dyDescent="0.25">
      <c r="B54" s="13"/>
      <c r="C54" s="13"/>
      <c r="D54" s="13"/>
    </row>
    <row r="55" spans="2:4" x14ac:dyDescent="0.25">
      <c r="B55" s="13"/>
      <c r="C55" s="13"/>
      <c r="D55" s="13"/>
    </row>
    <row r="56" spans="2:4" x14ac:dyDescent="0.25">
      <c r="B56" s="13"/>
      <c r="C56" s="13"/>
      <c r="D56" s="13"/>
    </row>
    <row r="57" spans="2:4" x14ac:dyDescent="0.25">
      <c r="B57" s="13"/>
      <c r="C57" s="13"/>
      <c r="D57" s="13"/>
    </row>
    <row r="58" spans="2:4" x14ac:dyDescent="0.25">
      <c r="B58" s="13"/>
      <c r="C58" s="13"/>
      <c r="D58" s="13"/>
    </row>
  </sheetData>
  <sortState ref="A6:AM9">
    <sortCondition ref="A6"/>
  </sortState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workbookViewId="0">
      <pane ySplit="10" topLeftCell="A11" activePane="bottomLeft" state="frozen"/>
      <selection activeCell="G33" sqref="G33"/>
      <selection pane="bottomLeft" activeCell="F6" sqref="F6:F7"/>
    </sheetView>
  </sheetViews>
  <sheetFormatPr defaultColWidth="8.88671875" defaultRowHeight="13.2" x14ac:dyDescent="0.25"/>
  <cols>
    <col min="1" max="1" width="15.109375" style="3" bestFit="1" customWidth="1"/>
    <col min="2" max="2" width="10.33203125" style="3" bestFit="1" customWidth="1"/>
    <col min="3" max="3" width="11.33203125" style="3" bestFit="1" customWidth="1"/>
    <col min="4" max="4" width="5.33203125" style="3" bestFit="1" customWidth="1"/>
    <col min="5" max="5" width="28.6640625" style="1" bestFit="1" customWidth="1"/>
    <col min="6" max="6" width="17.5546875" style="10" customWidth="1"/>
    <col min="7" max="7" width="20.109375" style="31" bestFit="1" customWidth="1"/>
    <col min="8" max="16384" width="8.88671875" style="1"/>
  </cols>
  <sheetData>
    <row r="1" spans="1:7" x14ac:dyDescent="0.25">
      <c r="A1" s="39" t="s">
        <v>5</v>
      </c>
      <c r="B1" s="21"/>
      <c r="E1" s="80" t="s">
        <v>50</v>
      </c>
      <c r="F1" s="4" t="s">
        <v>126</v>
      </c>
    </row>
    <row r="2" spans="1:7" x14ac:dyDescent="0.25">
      <c r="A2" s="95" t="s">
        <v>6</v>
      </c>
      <c r="B2" s="95"/>
      <c r="C2" s="95"/>
      <c r="D2" s="95"/>
      <c r="E2" s="95"/>
      <c r="F2" s="95"/>
    </row>
    <row r="3" spans="1:7" ht="39.6" x14ac:dyDescent="0.25">
      <c r="A3" s="98"/>
      <c r="B3" s="98"/>
      <c r="C3" s="98"/>
      <c r="D3" s="98"/>
      <c r="E3" s="98"/>
      <c r="F3" s="22" t="s">
        <v>0</v>
      </c>
    </row>
    <row r="4" spans="1:7" s="7" customFormat="1" x14ac:dyDescent="0.25">
      <c r="A4" s="5" t="s">
        <v>23</v>
      </c>
      <c r="B4" s="5" t="s">
        <v>1</v>
      </c>
      <c r="C4" s="5" t="s">
        <v>2</v>
      </c>
      <c r="D4" s="100" t="s">
        <v>15</v>
      </c>
      <c r="E4" s="100"/>
      <c r="F4" s="6" t="s">
        <v>3</v>
      </c>
      <c r="G4" s="32"/>
    </row>
    <row r="5" spans="1:7" x14ac:dyDescent="0.25">
      <c r="A5" s="96" t="s">
        <v>7</v>
      </c>
      <c r="B5" s="96"/>
      <c r="C5" s="96"/>
      <c r="D5" s="96"/>
      <c r="E5" s="96"/>
      <c r="F5" s="96"/>
    </row>
    <row r="6" spans="1:7" x14ac:dyDescent="0.25">
      <c r="A6" s="28" t="s">
        <v>26</v>
      </c>
      <c r="B6" s="26"/>
      <c r="C6" s="26"/>
      <c r="D6" s="27" t="s">
        <v>16</v>
      </c>
      <c r="E6" s="28" t="s">
        <v>57</v>
      </c>
      <c r="F6" s="29">
        <v>0</v>
      </c>
    </row>
    <row r="7" spans="1:7" x14ac:dyDescent="0.25">
      <c r="A7" s="28" t="s">
        <v>27</v>
      </c>
      <c r="B7" s="26"/>
      <c r="C7" s="26"/>
      <c r="D7" s="27" t="s">
        <v>16</v>
      </c>
      <c r="E7" s="28" t="s">
        <v>58</v>
      </c>
      <c r="F7" s="29">
        <v>0</v>
      </c>
    </row>
    <row r="8" spans="1:7" x14ac:dyDescent="0.25">
      <c r="A8" s="28" t="s">
        <v>24</v>
      </c>
      <c r="B8" s="26"/>
      <c r="C8" s="26"/>
      <c r="D8" s="27" t="s">
        <v>17</v>
      </c>
      <c r="E8" s="28" t="s">
        <v>55</v>
      </c>
      <c r="F8" s="29">
        <v>714.71000000000015</v>
      </c>
    </row>
    <row r="9" spans="1:7" x14ac:dyDescent="0.25">
      <c r="A9" s="28" t="s">
        <v>25</v>
      </c>
      <c r="B9" s="26"/>
      <c r="C9" s="26"/>
      <c r="D9" s="27" t="s">
        <v>17</v>
      </c>
      <c r="E9" s="28" t="s">
        <v>56</v>
      </c>
      <c r="F9" s="29">
        <v>0</v>
      </c>
    </row>
    <row r="10" spans="1:7" ht="13.8" thickBot="1" x14ac:dyDescent="0.3">
      <c r="A10" s="88">
        <f>COUNTA(A6:A9)</f>
        <v>4</v>
      </c>
      <c r="B10" s="99" t="s">
        <v>117</v>
      </c>
      <c r="C10" s="99"/>
      <c r="D10" s="99"/>
      <c r="E10" s="99"/>
      <c r="F10" s="89">
        <f>SUM(F6:F9)</f>
        <v>714.71000000000015</v>
      </c>
    </row>
    <row r="12" spans="1:7" s="7" customFormat="1" x14ac:dyDescent="0.25">
      <c r="A12" s="5" t="s">
        <v>23</v>
      </c>
      <c r="B12" s="5" t="s">
        <v>1</v>
      </c>
      <c r="C12" s="5" t="s">
        <v>2</v>
      </c>
      <c r="D12" s="100" t="s">
        <v>15</v>
      </c>
      <c r="E12" s="100"/>
      <c r="F12" s="6" t="s">
        <v>3</v>
      </c>
      <c r="G12" s="32"/>
    </row>
    <row r="13" spans="1:7" x14ac:dyDescent="0.25">
      <c r="A13" s="101" t="s">
        <v>8</v>
      </c>
      <c r="B13" s="101"/>
      <c r="C13" s="101"/>
      <c r="D13" s="101"/>
      <c r="E13" s="101"/>
      <c r="F13" s="101"/>
    </row>
    <row r="14" spans="1:7" s="3" customFormat="1" x14ac:dyDescent="0.25">
      <c r="A14" s="81" t="s">
        <v>73</v>
      </c>
      <c r="B14" s="82"/>
      <c r="C14" s="82"/>
      <c r="D14" s="81" t="s">
        <v>16</v>
      </c>
      <c r="E14" s="81" t="s">
        <v>74</v>
      </c>
      <c r="F14" s="36">
        <v>0</v>
      </c>
      <c r="G14" s="33"/>
    </row>
    <row r="15" spans="1:7" s="3" customFormat="1" x14ac:dyDescent="0.25">
      <c r="A15" s="81" t="s">
        <v>69</v>
      </c>
      <c r="B15" s="82"/>
      <c r="C15" s="82"/>
      <c r="D15" s="81" t="s">
        <v>16</v>
      </c>
      <c r="E15" s="81" t="s">
        <v>72</v>
      </c>
      <c r="F15" s="36">
        <v>0</v>
      </c>
      <c r="G15" s="33"/>
    </row>
    <row r="16" spans="1:7" s="3" customFormat="1" x14ac:dyDescent="0.25">
      <c r="A16" s="81" t="s">
        <v>34</v>
      </c>
      <c r="B16" s="82"/>
      <c r="C16" s="82"/>
      <c r="D16" s="81" t="s">
        <v>16</v>
      </c>
      <c r="E16" s="81" t="s">
        <v>75</v>
      </c>
      <c r="F16" s="36">
        <v>0</v>
      </c>
      <c r="G16" s="33"/>
    </row>
    <row r="17" spans="1:7" s="3" customFormat="1" x14ac:dyDescent="0.25">
      <c r="A17" s="81" t="s">
        <v>29</v>
      </c>
      <c r="B17" s="82"/>
      <c r="C17" s="82"/>
      <c r="D17" s="81" t="s">
        <v>19</v>
      </c>
      <c r="E17" s="81" t="s">
        <v>99</v>
      </c>
      <c r="F17" s="36">
        <v>0</v>
      </c>
      <c r="G17" s="33"/>
    </row>
    <row r="18" spans="1:7" s="3" customFormat="1" x14ac:dyDescent="0.25">
      <c r="A18" s="81" t="s">
        <v>38</v>
      </c>
      <c r="B18" s="82"/>
      <c r="C18" s="82"/>
      <c r="D18" s="81" t="s">
        <v>18</v>
      </c>
      <c r="E18" s="81" t="s">
        <v>76</v>
      </c>
      <c r="F18" s="36">
        <v>2170.3906000000006</v>
      </c>
      <c r="G18" s="33"/>
    </row>
    <row r="19" spans="1:7" s="3" customFormat="1" x14ac:dyDescent="0.25">
      <c r="A19" s="81" t="s">
        <v>44</v>
      </c>
      <c r="B19" s="82"/>
      <c r="C19" s="82"/>
      <c r="D19" s="81" t="s">
        <v>18</v>
      </c>
      <c r="E19" s="81" t="s">
        <v>77</v>
      </c>
      <c r="F19" s="36">
        <v>0</v>
      </c>
      <c r="G19" s="33"/>
    </row>
    <row r="20" spans="1:7" s="3" customFormat="1" x14ac:dyDescent="0.25">
      <c r="A20" s="81" t="s">
        <v>28</v>
      </c>
      <c r="B20" s="82"/>
      <c r="C20" s="82"/>
      <c r="D20" s="81" t="s">
        <v>18</v>
      </c>
      <c r="E20" s="81" t="s">
        <v>100</v>
      </c>
      <c r="F20" s="36">
        <v>598.58769999999993</v>
      </c>
      <c r="G20" s="33"/>
    </row>
    <row r="21" spans="1:7" s="3" customFormat="1" ht="13.95" customHeight="1" x14ac:dyDescent="0.25">
      <c r="A21" s="81" t="s">
        <v>78</v>
      </c>
      <c r="B21" s="82"/>
      <c r="C21" s="82"/>
      <c r="D21" s="81" t="s">
        <v>16</v>
      </c>
      <c r="E21" s="81" t="s">
        <v>79</v>
      </c>
      <c r="F21" s="36">
        <v>0</v>
      </c>
      <c r="G21" s="33"/>
    </row>
    <row r="22" spans="1:7" s="3" customFormat="1" x14ac:dyDescent="0.25">
      <c r="A22" s="81" t="s">
        <v>32</v>
      </c>
      <c r="B22" s="82"/>
      <c r="C22" s="82"/>
      <c r="D22" s="81" t="s">
        <v>20</v>
      </c>
      <c r="E22" s="81" t="s">
        <v>80</v>
      </c>
      <c r="F22" s="36">
        <v>0</v>
      </c>
      <c r="G22" s="33"/>
    </row>
    <row r="23" spans="1:7" s="3" customFormat="1" x14ac:dyDescent="0.25">
      <c r="A23" s="81" t="s">
        <v>36</v>
      </c>
      <c r="B23" s="82"/>
      <c r="C23" s="82"/>
      <c r="D23" s="81" t="s">
        <v>20</v>
      </c>
      <c r="E23" s="81" t="s">
        <v>81</v>
      </c>
      <c r="F23" s="36">
        <v>0</v>
      </c>
      <c r="G23" s="33"/>
    </row>
    <row r="24" spans="1:7" s="3" customFormat="1" x14ac:dyDescent="0.25">
      <c r="A24" s="81" t="s">
        <v>31</v>
      </c>
      <c r="B24" s="82"/>
      <c r="C24" s="82"/>
      <c r="D24" s="81" t="s">
        <v>16</v>
      </c>
      <c r="E24" s="81" t="s">
        <v>82</v>
      </c>
      <c r="F24" s="36">
        <v>0</v>
      </c>
      <c r="G24" s="33"/>
    </row>
    <row r="25" spans="1:7" s="3" customFormat="1" x14ac:dyDescent="0.25">
      <c r="A25" s="81" t="s">
        <v>37</v>
      </c>
      <c r="B25" s="82"/>
      <c r="C25" s="82"/>
      <c r="D25" s="81" t="s">
        <v>16</v>
      </c>
      <c r="E25" s="81" t="s">
        <v>83</v>
      </c>
      <c r="F25" s="36">
        <v>0</v>
      </c>
      <c r="G25" s="33"/>
    </row>
    <row r="26" spans="1:7" s="3" customFormat="1" x14ac:dyDescent="0.25">
      <c r="A26" s="81" t="s">
        <v>40</v>
      </c>
      <c r="B26" s="82"/>
      <c r="C26" s="82"/>
      <c r="D26" s="81" t="s">
        <v>17</v>
      </c>
      <c r="E26" s="81" t="s">
        <v>84</v>
      </c>
      <c r="F26" s="36">
        <v>9933.8557000000019</v>
      </c>
      <c r="G26" s="33"/>
    </row>
    <row r="27" spans="1:7" s="3" customFormat="1" x14ac:dyDescent="0.25">
      <c r="A27" s="81" t="s">
        <v>30</v>
      </c>
      <c r="B27" s="82"/>
      <c r="C27" s="82"/>
      <c r="D27" s="81" t="s">
        <v>16</v>
      </c>
      <c r="E27" s="81" t="s">
        <v>60</v>
      </c>
      <c r="F27" s="36">
        <v>420.32530000000008</v>
      </c>
      <c r="G27" s="33"/>
    </row>
    <row r="28" spans="1:7" s="3" customFormat="1" x14ac:dyDescent="0.25">
      <c r="A28" s="81" t="s">
        <v>33</v>
      </c>
      <c r="B28" s="82"/>
      <c r="C28" s="82"/>
      <c r="D28" s="81" t="s">
        <v>16</v>
      </c>
      <c r="E28" s="81" t="s">
        <v>85</v>
      </c>
      <c r="F28" s="36">
        <v>840.11320000000001</v>
      </c>
      <c r="G28" s="33"/>
    </row>
    <row r="29" spans="1:7" s="3" customFormat="1" x14ac:dyDescent="0.25">
      <c r="A29" s="81" t="s">
        <v>46</v>
      </c>
      <c r="B29" s="82"/>
      <c r="C29" s="82"/>
      <c r="D29" s="81" t="s">
        <v>16</v>
      </c>
      <c r="E29" s="81" t="s">
        <v>86</v>
      </c>
      <c r="F29" s="36">
        <v>1403.7908999999997</v>
      </c>
      <c r="G29" s="33"/>
    </row>
    <row r="30" spans="1:7" s="3" customFormat="1" x14ac:dyDescent="0.25">
      <c r="A30" s="81" t="s">
        <v>35</v>
      </c>
      <c r="B30" s="82"/>
      <c r="C30" s="82"/>
      <c r="D30" s="81" t="s">
        <v>16</v>
      </c>
      <c r="E30" s="81" t="s">
        <v>62</v>
      </c>
      <c r="F30" s="36">
        <v>1615.1769999999999</v>
      </c>
      <c r="G30" s="33"/>
    </row>
    <row r="31" spans="1:7" s="3" customFormat="1" x14ac:dyDescent="0.25">
      <c r="A31" s="81" t="s">
        <v>87</v>
      </c>
      <c r="B31" s="82"/>
      <c r="C31" s="82"/>
      <c r="D31" s="81" t="s">
        <v>16</v>
      </c>
      <c r="E31" s="81" t="s">
        <v>88</v>
      </c>
      <c r="F31" s="36">
        <v>581.47950000000003</v>
      </c>
      <c r="G31" s="33"/>
    </row>
    <row r="32" spans="1:7" s="3" customFormat="1" x14ac:dyDescent="0.25">
      <c r="A32" s="81" t="s">
        <v>45</v>
      </c>
      <c r="B32" s="82"/>
      <c r="C32" s="82"/>
      <c r="D32" s="81" t="s">
        <v>16</v>
      </c>
      <c r="E32" s="81" t="s">
        <v>89</v>
      </c>
      <c r="F32" s="36">
        <v>147.16079999999999</v>
      </c>
      <c r="G32" s="35"/>
    </row>
    <row r="33" spans="1:34" s="3" customFormat="1" x14ac:dyDescent="0.25">
      <c r="A33" s="81" t="s">
        <v>42</v>
      </c>
      <c r="B33" s="82"/>
      <c r="C33" s="82"/>
      <c r="D33" s="81" t="s">
        <v>16</v>
      </c>
      <c r="E33" s="81" t="s">
        <v>65</v>
      </c>
      <c r="F33" s="36">
        <v>0</v>
      </c>
      <c r="G33" s="33"/>
    </row>
    <row r="34" spans="1:34" s="3" customFormat="1" x14ac:dyDescent="0.25">
      <c r="A34" s="81" t="s">
        <v>41</v>
      </c>
      <c r="B34" s="82"/>
      <c r="C34" s="82"/>
      <c r="D34" s="81" t="s">
        <v>16</v>
      </c>
      <c r="E34" s="81" t="s">
        <v>64</v>
      </c>
      <c r="F34" s="36">
        <v>0</v>
      </c>
      <c r="G34" s="33"/>
    </row>
    <row r="35" spans="1:34" s="3" customFormat="1" x14ac:dyDescent="0.25">
      <c r="A35" s="81" t="s">
        <v>39</v>
      </c>
      <c r="B35" s="82"/>
      <c r="C35" s="82"/>
      <c r="D35" s="81" t="s">
        <v>16</v>
      </c>
      <c r="E35" s="81" t="s">
        <v>63</v>
      </c>
      <c r="F35" s="36">
        <v>0</v>
      </c>
      <c r="G35" s="33"/>
    </row>
    <row r="36" spans="1:34" s="3" customFormat="1" ht="13.95" customHeight="1" x14ac:dyDescent="0.25">
      <c r="A36" s="81" t="s">
        <v>43</v>
      </c>
      <c r="B36" s="82"/>
      <c r="C36" s="82"/>
      <c r="D36" s="81" t="s">
        <v>16</v>
      </c>
      <c r="E36" s="81" t="s">
        <v>66</v>
      </c>
      <c r="F36" s="36">
        <v>514.03300000000013</v>
      </c>
      <c r="G36" s="33"/>
    </row>
    <row r="37" spans="1:34" s="3" customFormat="1" x14ac:dyDescent="0.25">
      <c r="A37" s="81" t="s">
        <v>90</v>
      </c>
      <c r="B37" s="82"/>
      <c r="C37" s="82"/>
      <c r="D37" s="81" t="s">
        <v>16</v>
      </c>
      <c r="E37" s="81" t="s">
        <v>91</v>
      </c>
      <c r="F37" s="36">
        <v>0</v>
      </c>
      <c r="G37" s="33"/>
    </row>
    <row r="38" spans="1:34" s="3" customFormat="1" x14ac:dyDescent="0.25">
      <c r="A38" s="81" t="s">
        <v>61</v>
      </c>
      <c r="B38" s="82"/>
      <c r="C38" s="82"/>
      <c r="D38" s="81" t="s">
        <v>16</v>
      </c>
      <c r="E38" s="81" t="s">
        <v>92</v>
      </c>
      <c r="F38" s="36">
        <v>0</v>
      </c>
      <c r="G38" s="34"/>
    </row>
    <row r="39" spans="1:34" s="3" customFormat="1" ht="13.95" customHeight="1" x14ac:dyDescent="0.25">
      <c r="A39" s="81" t="s">
        <v>59</v>
      </c>
      <c r="B39" s="82"/>
      <c r="C39" s="82"/>
      <c r="D39" s="81" t="s">
        <v>16</v>
      </c>
      <c r="E39" s="83" t="s">
        <v>93</v>
      </c>
      <c r="F39" s="36">
        <v>0</v>
      </c>
      <c r="G39" s="34"/>
    </row>
    <row r="40" spans="1:34" s="3" customFormat="1" x14ac:dyDescent="0.25">
      <c r="A40" s="81" t="s">
        <v>68</v>
      </c>
      <c r="B40" s="82"/>
      <c r="C40" s="82"/>
      <c r="D40" s="81" t="s">
        <v>16</v>
      </c>
      <c r="E40" s="81" t="s">
        <v>94</v>
      </c>
      <c r="F40" s="36">
        <v>0</v>
      </c>
      <c r="G40" s="34"/>
    </row>
    <row r="41" spans="1:34" x14ac:dyDescent="0.25">
      <c r="A41" s="81" t="s">
        <v>67</v>
      </c>
      <c r="B41" s="82"/>
      <c r="C41" s="82"/>
      <c r="D41" s="81" t="s">
        <v>16</v>
      </c>
      <c r="E41" s="81" t="s">
        <v>95</v>
      </c>
      <c r="F41" s="36">
        <v>3042.8759999999993</v>
      </c>
      <c r="G41" s="34"/>
    </row>
    <row r="42" spans="1:34" x14ac:dyDescent="0.25">
      <c r="A42" s="81" t="s">
        <v>96</v>
      </c>
      <c r="B42" s="82"/>
      <c r="C42" s="82"/>
      <c r="D42" s="81" t="s">
        <v>16</v>
      </c>
      <c r="E42" s="81" t="s">
        <v>97</v>
      </c>
      <c r="F42" s="36">
        <v>5370.0577000000012</v>
      </c>
    </row>
    <row r="43" spans="1:34" x14ac:dyDescent="0.25">
      <c r="A43" s="81" t="s">
        <v>70</v>
      </c>
      <c r="B43" s="82"/>
      <c r="C43" s="82"/>
      <c r="D43" s="81" t="s">
        <v>16</v>
      </c>
      <c r="E43" s="81" t="s">
        <v>98</v>
      </c>
      <c r="F43" s="36">
        <v>2619.9674999999997</v>
      </c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  <row r="44" spans="1:34" ht="26.4" x14ac:dyDescent="0.25">
      <c r="A44" s="8"/>
      <c r="B44" s="9"/>
      <c r="C44" s="9"/>
      <c r="D44" s="9"/>
      <c r="E44" s="85" t="s">
        <v>118</v>
      </c>
      <c r="F44" s="11">
        <f>SUM(F14:F43)</f>
        <v>29257.814900000005</v>
      </c>
    </row>
    <row r="45" spans="1:34" x14ac:dyDescent="0.25">
      <c r="A45" s="8"/>
      <c r="B45" s="9"/>
      <c r="C45" s="9"/>
      <c r="D45" s="9"/>
      <c r="E45" s="8"/>
      <c r="F45" s="12"/>
    </row>
    <row r="46" spans="1:34" x14ac:dyDescent="0.25">
      <c r="A46" s="8"/>
      <c r="B46" s="9"/>
      <c r="C46" s="9"/>
      <c r="D46" s="9"/>
      <c r="E46" s="84" t="s">
        <v>119</v>
      </c>
      <c r="F46" s="86">
        <f>SUM(F44+F10)</f>
        <v>29972.524900000004</v>
      </c>
    </row>
    <row r="47" spans="1:34" x14ac:dyDescent="0.25">
      <c r="B47" s="13"/>
      <c r="C47" s="13"/>
      <c r="D47" s="13"/>
    </row>
    <row r="48" spans="1:34" x14ac:dyDescent="0.25">
      <c r="B48" s="13"/>
      <c r="C48" s="13"/>
      <c r="D48" s="13"/>
    </row>
    <row r="49" spans="2:4" x14ac:dyDescent="0.25">
      <c r="B49" s="13"/>
      <c r="C49" s="13"/>
      <c r="D49" s="13"/>
    </row>
    <row r="50" spans="2:4" x14ac:dyDescent="0.25">
      <c r="B50" s="13"/>
      <c r="C50" s="13"/>
      <c r="D50" s="13"/>
    </row>
    <row r="51" spans="2:4" x14ac:dyDescent="0.25">
      <c r="B51" s="13"/>
      <c r="C51" s="13"/>
      <c r="D51" s="13"/>
    </row>
    <row r="52" spans="2:4" x14ac:dyDescent="0.25">
      <c r="B52" s="13"/>
      <c r="C52" s="13"/>
      <c r="D52" s="13"/>
    </row>
    <row r="53" spans="2:4" x14ac:dyDescent="0.25">
      <c r="B53" s="13"/>
      <c r="C53" s="13"/>
      <c r="D53" s="13"/>
    </row>
    <row r="54" spans="2:4" x14ac:dyDescent="0.25">
      <c r="B54" s="13"/>
      <c r="C54" s="13"/>
      <c r="D54" s="13"/>
    </row>
    <row r="55" spans="2:4" x14ac:dyDescent="0.25">
      <c r="B55" s="13"/>
      <c r="C55" s="13"/>
      <c r="D55" s="13"/>
    </row>
    <row r="56" spans="2:4" x14ac:dyDescent="0.25">
      <c r="B56" s="13"/>
      <c r="C56" s="13"/>
      <c r="D56" s="13"/>
    </row>
    <row r="57" spans="2:4" x14ac:dyDescent="0.25">
      <c r="B57" s="13"/>
      <c r="C57" s="13"/>
      <c r="D57" s="13"/>
    </row>
    <row r="58" spans="2:4" x14ac:dyDescent="0.25">
      <c r="B58" s="13"/>
      <c r="C58" s="13"/>
      <c r="D58" s="13"/>
    </row>
  </sheetData>
  <sortState ref="A6:AH9">
    <sortCondition ref="A6"/>
  </sortState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workbookViewId="0">
      <pane ySplit="10" topLeftCell="A11" activePane="bottomLeft" state="frozen"/>
      <selection activeCell="G33" sqref="G33"/>
      <selection pane="bottomLeft" activeCell="G45" sqref="G45"/>
    </sheetView>
  </sheetViews>
  <sheetFormatPr defaultColWidth="8.88671875" defaultRowHeight="13.2" x14ac:dyDescent="0.25"/>
  <cols>
    <col min="1" max="1" width="15.109375" style="3" bestFit="1" customWidth="1"/>
    <col min="2" max="2" width="10.33203125" style="3" bestFit="1" customWidth="1"/>
    <col min="3" max="3" width="11.33203125" style="3" bestFit="1" customWidth="1"/>
    <col min="4" max="4" width="5.33203125" style="3" bestFit="1" customWidth="1"/>
    <col min="5" max="5" width="28.6640625" style="1" bestFit="1" customWidth="1"/>
    <col min="6" max="6" width="16.88671875" style="10" bestFit="1" customWidth="1"/>
    <col min="7" max="7" width="20.109375" style="31" bestFit="1" customWidth="1"/>
    <col min="8" max="16384" width="8.88671875" style="1"/>
  </cols>
  <sheetData>
    <row r="1" spans="1:7" x14ac:dyDescent="0.25">
      <c r="A1" s="39" t="s">
        <v>5</v>
      </c>
      <c r="B1" s="21"/>
      <c r="E1" s="80" t="s">
        <v>51</v>
      </c>
      <c r="F1" s="4" t="s">
        <v>126</v>
      </c>
    </row>
    <row r="2" spans="1:7" x14ac:dyDescent="0.25">
      <c r="A2" s="95" t="s">
        <v>6</v>
      </c>
      <c r="B2" s="95"/>
      <c r="C2" s="95"/>
      <c r="D2" s="95"/>
      <c r="E2" s="95"/>
      <c r="F2" s="95"/>
    </row>
    <row r="3" spans="1:7" ht="39.6" x14ac:dyDescent="0.25">
      <c r="A3" s="98"/>
      <c r="B3" s="98"/>
      <c r="C3" s="98"/>
      <c r="D3" s="98"/>
      <c r="E3" s="98"/>
      <c r="F3" s="22" t="s">
        <v>0</v>
      </c>
    </row>
    <row r="4" spans="1:7" s="7" customFormat="1" x14ac:dyDescent="0.25">
      <c r="A4" s="5" t="s">
        <v>23</v>
      </c>
      <c r="B4" s="5" t="s">
        <v>1</v>
      </c>
      <c r="C4" s="5" t="s">
        <v>2</v>
      </c>
      <c r="D4" s="100" t="s">
        <v>15</v>
      </c>
      <c r="E4" s="100"/>
      <c r="F4" s="6" t="s">
        <v>3</v>
      </c>
      <c r="G4" s="32"/>
    </row>
    <row r="5" spans="1:7" x14ac:dyDescent="0.25">
      <c r="A5" s="96" t="s">
        <v>7</v>
      </c>
      <c r="B5" s="96"/>
      <c r="C5" s="96"/>
      <c r="D5" s="96"/>
      <c r="E5" s="96"/>
      <c r="F5" s="96"/>
    </row>
    <row r="6" spans="1:7" x14ac:dyDescent="0.25">
      <c r="A6" s="28" t="s">
        <v>26</v>
      </c>
      <c r="B6" s="26"/>
      <c r="C6" s="26"/>
      <c r="D6" s="27" t="s">
        <v>16</v>
      </c>
      <c r="E6" s="28" t="s">
        <v>57</v>
      </c>
      <c r="F6" s="29">
        <v>0</v>
      </c>
    </row>
    <row r="7" spans="1:7" x14ac:dyDescent="0.25">
      <c r="A7" s="28" t="s">
        <v>27</v>
      </c>
      <c r="B7" s="26"/>
      <c r="C7" s="26"/>
      <c r="D7" s="27" t="s">
        <v>16</v>
      </c>
      <c r="E7" s="28" t="s">
        <v>58</v>
      </c>
      <c r="F7" s="29">
        <v>0</v>
      </c>
    </row>
    <row r="8" spans="1:7" x14ac:dyDescent="0.25">
      <c r="A8" s="28" t="s">
        <v>24</v>
      </c>
      <c r="B8" s="26"/>
      <c r="C8" s="26"/>
      <c r="D8" s="27" t="s">
        <v>17</v>
      </c>
      <c r="E8" s="28" t="s">
        <v>55</v>
      </c>
      <c r="F8" s="14">
        <v>191.43389999999999</v>
      </c>
    </row>
    <row r="9" spans="1:7" x14ac:dyDescent="0.25">
      <c r="A9" s="28" t="s">
        <v>25</v>
      </c>
      <c r="B9" s="26"/>
      <c r="C9" s="26"/>
      <c r="D9" s="27" t="s">
        <v>17</v>
      </c>
      <c r="E9" s="28" t="s">
        <v>56</v>
      </c>
      <c r="F9" s="29">
        <v>0</v>
      </c>
    </row>
    <row r="10" spans="1:7" ht="13.8" thickBot="1" x14ac:dyDescent="0.3">
      <c r="A10" s="88">
        <f>COUNTA(A6:A9)</f>
        <v>4</v>
      </c>
      <c r="B10" s="99" t="s">
        <v>117</v>
      </c>
      <c r="C10" s="99"/>
      <c r="D10" s="99"/>
      <c r="E10" s="99"/>
      <c r="F10" s="89">
        <f>SUM(F6:F9)</f>
        <v>191.43389999999999</v>
      </c>
    </row>
    <row r="12" spans="1:7" s="7" customFormat="1" x14ac:dyDescent="0.25">
      <c r="A12" s="5" t="s">
        <v>23</v>
      </c>
      <c r="B12" s="5" t="s">
        <v>1</v>
      </c>
      <c r="C12" s="5" t="s">
        <v>2</v>
      </c>
      <c r="D12" s="100" t="s">
        <v>15</v>
      </c>
      <c r="E12" s="100"/>
      <c r="F12" s="6" t="s">
        <v>3</v>
      </c>
      <c r="G12" s="32"/>
    </row>
    <row r="13" spans="1:7" x14ac:dyDescent="0.25">
      <c r="A13" s="101" t="s">
        <v>8</v>
      </c>
      <c r="B13" s="101"/>
      <c r="C13" s="101"/>
      <c r="D13" s="101"/>
      <c r="E13" s="101"/>
      <c r="F13" s="101"/>
    </row>
    <row r="14" spans="1:7" s="3" customFormat="1" x14ac:dyDescent="0.25">
      <c r="A14" s="81" t="s">
        <v>73</v>
      </c>
      <c r="B14" s="82"/>
      <c r="C14" s="82"/>
      <c r="D14" s="81" t="s">
        <v>16</v>
      </c>
      <c r="E14" s="81" t="s">
        <v>74</v>
      </c>
      <c r="F14" s="36">
        <v>0</v>
      </c>
      <c r="G14" s="33"/>
    </row>
    <row r="15" spans="1:7" s="3" customFormat="1" x14ac:dyDescent="0.25">
      <c r="A15" s="81" t="s">
        <v>69</v>
      </c>
      <c r="B15" s="82"/>
      <c r="C15" s="82"/>
      <c r="D15" s="81" t="s">
        <v>16</v>
      </c>
      <c r="E15" s="81" t="s">
        <v>72</v>
      </c>
      <c r="F15" s="36">
        <v>0</v>
      </c>
      <c r="G15" s="33"/>
    </row>
    <row r="16" spans="1:7" s="3" customFormat="1" x14ac:dyDescent="0.25">
      <c r="A16" s="81" t="s">
        <v>34</v>
      </c>
      <c r="B16" s="82"/>
      <c r="C16" s="82"/>
      <c r="D16" s="81" t="s">
        <v>16</v>
      </c>
      <c r="E16" s="81" t="s">
        <v>75</v>
      </c>
      <c r="F16" s="36">
        <v>0</v>
      </c>
      <c r="G16" s="33"/>
    </row>
    <row r="17" spans="1:7" s="3" customFormat="1" x14ac:dyDescent="0.25">
      <c r="A17" s="81" t="s">
        <v>29</v>
      </c>
      <c r="B17" s="82"/>
      <c r="C17" s="82"/>
      <c r="D17" s="81" t="s">
        <v>19</v>
      </c>
      <c r="E17" s="81" t="s">
        <v>99</v>
      </c>
      <c r="F17" s="36">
        <v>0</v>
      </c>
      <c r="G17" s="33"/>
    </row>
    <row r="18" spans="1:7" s="3" customFormat="1" x14ac:dyDescent="0.25">
      <c r="A18" s="81" t="s">
        <v>38</v>
      </c>
      <c r="B18" s="82"/>
      <c r="C18" s="82"/>
      <c r="D18" s="81" t="s">
        <v>18</v>
      </c>
      <c r="E18" s="81" t="s">
        <v>76</v>
      </c>
      <c r="F18" s="36">
        <v>2694.7291</v>
      </c>
      <c r="G18" s="33"/>
    </row>
    <row r="19" spans="1:7" s="3" customFormat="1" x14ac:dyDescent="0.25">
      <c r="A19" s="81" t="s">
        <v>44</v>
      </c>
      <c r="B19" s="82"/>
      <c r="C19" s="82"/>
      <c r="D19" s="81" t="s">
        <v>18</v>
      </c>
      <c r="E19" s="81" t="s">
        <v>77</v>
      </c>
      <c r="F19" s="36">
        <v>0</v>
      </c>
      <c r="G19" s="33"/>
    </row>
    <row r="20" spans="1:7" s="3" customFormat="1" x14ac:dyDescent="0.25">
      <c r="A20" s="81" t="s">
        <v>28</v>
      </c>
      <c r="B20" s="82"/>
      <c r="C20" s="82"/>
      <c r="D20" s="81" t="s">
        <v>18</v>
      </c>
      <c r="E20" s="81" t="s">
        <v>100</v>
      </c>
      <c r="F20" s="36">
        <v>536.77599999999995</v>
      </c>
      <c r="G20" s="33"/>
    </row>
    <row r="21" spans="1:7" s="3" customFormat="1" ht="15" customHeight="1" x14ac:dyDescent="0.25">
      <c r="A21" s="81" t="s">
        <v>78</v>
      </c>
      <c r="B21" s="82"/>
      <c r="C21" s="82"/>
      <c r="D21" s="81" t="s">
        <v>16</v>
      </c>
      <c r="E21" s="81" t="s">
        <v>79</v>
      </c>
      <c r="F21" s="36">
        <v>0</v>
      </c>
      <c r="G21" s="33"/>
    </row>
    <row r="22" spans="1:7" s="3" customFormat="1" x14ac:dyDescent="0.25">
      <c r="A22" s="81" t="s">
        <v>32</v>
      </c>
      <c r="B22" s="82"/>
      <c r="C22" s="82"/>
      <c r="D22" s="81" t="s">
        <v>20</v>
      </c>
      <c r="E22" s="81" t="s">
        <v>80</v>
      </c>
      <c r="F22" s="36">
        <v>0</v>
      </c>
      <c r="G22" s="33"/>
    </row>
    <row r="23" spans="1:7" s="3" customFormat="1" x14ac:dyDescent="0.25">
      <c r="A23" s="81" t="s">
        <v>36</v>
      </c>
      <c r="B23" s="82"/>
      <c r="C23" s="82"/>
      <c r="D23" s="81" t="s">
        <v>20</v>
      </c>
      <c r="E23" s="81" t="s">
        <v>81</v>
      </c>
      <c r="F23" s="36">
        <v>0</v>
      </c>
      <c r="G23" s="33"/>
    </row>
    <row r="24" spans="1:7" s="3" customFormat="1" x14ac:dyDescent="0.25">
      <c r="A24" s="81" t="s">
        <v>31</v>
      </c>
      <c r="B24" s="82"/>
      <c r="C24" s="82"/>
      <c r="D24" s="81" t="s">
        <v>16</v>
      </c>
      <c r="E24" s="81" t="s">
        <v>82</v>
      </c>
      <c r="F24" s="36">
        <v>0</v>
      </c>
      <c r="G24" s="33"/>
    </row>
    <row r="25" spans="1:7" s="3" customFormat="1" x14ac:dyDescent="0.25">
      <c r="A25" s="81" t="s">
        <v>37</v>
      </c>
      <c r="B25" s="82"/>
      <c r="C25" s="82"/>
      <c r="D25" s="81" t="s">
        <v>16</v>
      </c>
      <c r="E25" s="81" t="s">
        <v>83</v>
      </c>
      <c r="F25" s="36">
        <v>0</v>
      </c>
      <c r="G25" s="33"/>
    </row>
    <row r="26" spans="1:7" s="3" customFormat="1" x14ac:dyDescent="0.25">
      <c r="A26" s="81" t="s">
        <v>40</v>
      </c>
      <c r="B26" s="82"/>
      <c r="C26" s="82"/>
      <c r="D26" s="81" t="s">
        <v>17</v>
      </c>
      <c r="E26" s="81" t="s">
        <v>84</v>
      </c>
      <c r="F26" s="36">
        <v>29220.633500000004</v>
      </c>
      <c r="G26" s="33"/>
    </row>
    <row r="27" spans="1:7" s="3" customFormat="1" x14ac:dyDescent="0.25">
      <c r="A27" s="81" t="s">
        <v>30</v>
      </c>
      <c r="B27" s="82"/>
      <c r="C27" s="82"/>
      <c r="D27" s="81" t="s">
        <v>16</v>
      </c>
      <c r="E27" s="81" t="s">
        <v>60</v>
      </c>
      <c r="F27" s="36">
        <v>607.78309999999988</v>
      </c>
      <c r="G27" s="33"/>
    </row>
    <row r="28" spans="1:7" s="3" customFormat="1" x14ac:dyDescent="0.25">
      <c r="A28" s="81" t="s">
        <v>33</v>
      </c>
      <c r="B28" s="82"/>
      <c r="C28" s="82"/>
      <c r="D28" s="81" t="s">
        <v>16</v>
      </c>
      <c r="E28" s="81" t="s">
        <v>85</v>
      </c>
      <c r="F28" s="36">
        <v>1012.2495000000002</v>
      </c>
      <c r="G28" s="33"/>
    </row>
    <row r="29" spans="1:7" s="3" customFormat="1" x14ac:dyDescent="0.25">
      <c r="A29" s="81" t="s">
        <v>46</v>
      </c>
      <c r="B29" s="82"/>
      <c r="C29" s="82"/>
      <c r="D29" s="81" t="s">
        <v>16</v>
      </c>
      <c r="E29" s="81" t="s">
        <v>86</v>
      </c>
      <c r="F29" s="36">
        <v>1628.5959999999995</v>
      </c>
      <c r="G29" s="33"/>
    </row>
    <row r="30" spans="1:7" s="3" customFormat="1" x14ac:dyDescent="0.25">
      <c r="A30" s="81" t="s">
        <v>35</v>
      </c>
      <c r="B30" s="82"/>
      <c r="C30" s="82"/>
      <c r="D30" s="81" t="s">
        <v>16</v>
      </c>
      <c r="E30" s="81" t="s">
        <v>62</v>
      </c>
      <c r="F30" s="36">
        <v>1893.2024000000001</v>
      </c>
      <c r="G30" s="33"/>
    </row>
    <row r="31" spans="1:7" s="3" customFormat="1" x14ac:dyDescent="0.25">
      <c r="A31" s="81" t="s">
        <v>87</v>
      </c>
      <c r="B31" s="82"/>
      <c r="C31" s="82"/>
      <c r="D31" s="81" t="s">
        <v>16</v>
      </c>
      <c r="E31" s="81" t="s">
        <v>88</v>
      </c>
      <c r="F31" s="36">
        <v>817.9708999999998</v>
      </c>
      <c r="G31" s="33"/>
    </row>
    <row r="32" spans="1:7" s="3" customFormat="1" x14ac:dyDescent="0.25">
      <c r="A32" s="81" t="s">
        <v>45</v>
      </c>
      <c r="B32" s="82"/>
      <c r="C32" s="82"/>
      <c r="D32" s="81" t="s">
        <v>16</v>
      </c>
      <c r="E32" s="81" t="s">
        <v>89</v>
      </c>
      <c r="F32" s="36">
        <v>343.80490000000003</v>
      </c>
      <c r="G32" s="35"/>
    </row>
    <row r="33" spans="1:34" s="3" customFormat="1" x14ac:dyDescent="0.25">
      <c r="A33" s="81" t="s">
        <v>42</v>
      </c>
      <c r="B33" s="82"/>
      <c r="C33" s="82"/>
      <c r="D33" s="81" t="s">
        <v>16</v>
      </c>
      <c r="E33" s="81" t="s">
        <v>65</v>
      </c>
      <c r="F33" s="36">
        <v>0</v>
      </c>
      <c r="G33" s="33"/>
    </row>
    <row r="34" spans="1:34" s="3" customFormat="1" x14ac:dyDescent="0.25">
      <c r="A34" s="81" t="s">
        <v>41</v>
      </c>
      <c r="B34" s="82"/>
      <c r="C34" s="82"/>
      <c r="D34" s="81" t="s">
        <v>16</v>
      </c>
      <c r="E34" s="81" t="s">
        <v>64</v>
      </c>
      <c r="F34" s="36">
        <v>0</v>
      </c>
      <c r="G34" s="33"/>
    </row>
    <row r="35" spans="1:34" s="3" customFormat="1" x14ac:dyDescent="0.25">
      <c r="A35" s="81" t="s">
        <v>39</v>
      </c>
      <c r="B35" s="82"/>
      <c r="C35" s="82"/>
      <c r="D35" s="81" t="s">
        <v>16</v>
      </c>
      <c r="E35" s="81" t="s">
        <v>63</v>
      </c>
      <c r="F35" s="36">
        <v>0</v>
      </c>
      <c r="G35" s="33"/>
    </row>
    <row r="36" spans="1:34" s="3" customFormat="1" ht="13.95" customHeight="1" x14ac:dyDescent="0.25">
      <c r="A36" s="81" t="s">
        <v>43</v>
      </c>
      <c r="B36" s="82"/>
      <c r="C36" s="82"/>
      <c r="D36" s="81" t="s">
        <v>16</v>
      </c>
      <c r="E36" s="81" t="s">
        <v>66</v>
      </c>
      <c r="F36" s="36">
        <v>528.62170000000003</v>
      </c>
      <c r="G36" s="33"/>
    </row>
    <row r="37" spans="1:34" s="3" customFormat="1" x14ac:dyDescent="0.25">
      <c r="A37" s="81" t="s">
        <v>90</v>
      </c>
      <c r="B37" s="82"/>
      <c r="C37" s="82"/>
      <c r="D37" s="81" t="s">
        <v>16</v>
      </c>
      <c r="E37" s="81" t="s">
        <v>91</v>
      </c>
      <c r="F37" s="36">
        <v>0</v>
      </c>
      <c r="G37" s="33"/>
    </row>
    <row r="38" spans="1:34" s="3" customFormat="1" x14ac:dyDescent="0.25">
      <c r="A38" s="81" t="s">
        <v>61</v>
      </c>
      <c r="B38" s="82"/>
      <c r="C38" s="82"/>
      <c r="D38" s="81" t="s">
        <v>16</v>
      </c>
      <c r="E38" s="81" t="s">
        <v>92</v>
      </c>
      <c r="F38" s="36">
        <v>0</v>
      </c>
      <c r="G38" s="34"/>
    </row>
    <row r="39" spans="1:34" s="3" customFormat="1" ht="13.95" customHeight="1" x14ac:dyDescent="0.25">
      <c r="A39" s="81" t="s">
        <v>59</v>
      </c>
      <c r="B39" s="82"/>
      <c r="C39" s="82"/>
      <c r="D39" s="81" t="s">
        <v>16</v>
      </c>
      <c r="E39" s="83" t="s">
        <v>93</v>
      </c>
      <c r="F39" s="36">
        <v>0</v>
      </c>
      <c r="G39" s="34"/>
    </row>
    <row r="40" spans="1:34" s="3" customFormat="1" x14ac:dyDescent="0.25">
      <c r="A40" s="81" t="s">
        <v>68</v>
      </c>
      <c r="B40" s="82"/>
      <c r="C40" s="82"/>
      <c r="D40" s="81" t="s">
        <v>16</v>
      </c>
      <c r="E40" s="81" t="s">
        <v>94</v>
      </c>
      <c r="F40" s="36">
        <v>0</v>
      </c>
      <c r="G40" s="34"/>
    </row>
    <row r="41" spans="1:34" x14ac:dyDescent="0.25">
      <c r="A41" s="81" t="s">
        <v>67</v>
      </c>
      <c r="B41" s="82"/>
      <c r="C41" s="82"/>
      <c r="D41" s="81" t="s">
        <v>16</v>
      </c>
      <c r="E41" s="81" t="s">
        <v>95</v>
      </c>
      <c r="F41" s="36">
        <v>3611.8388000000004</v>
      </c>
      <c r="G41" s="34"/>
    </row>
    <row r="42" spans="1:34" x14ac:dyDescent="0.25">
      <c r="A42" s="81" t="s">
        <v>96</v>
      </c>
      <c r="B42" s="82"/>
      <c r="C42" s="82"/>
      <c r="D42" s="81" t="s">
        <v>16</v>
      </c>
      <c r="E42" s="81" t="s">
        <v>97</v>
      </c>
      <c r="F42" s="36">
        <v>5545.8563999999997</v>
      </c>
    </row>
    <row r="43" spans="1:34" x14ac:dyDescent="0.25">
      <c r="A43" s="81" t="s">
        <v>70</v>
      </c>
      <c r="B43" s="82"/>
      <c r="C43" s="82"/>
      <c r="D43" s="81" t="s">
        <v>16</v>
      </c>
      <c r="E43" s="81" t="s">
        <v>98</v>
      </c>
      <c r="F43" s="36">
        <v>3435.5906999999993</v>
      </c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  <row r="44" spans="1:34" ht="26.4" x14ac:dyDescent="0.25">
      <c r="A44" s="8"/>
      <c r="B44" s="9"/>
      <c r="C44" s="9"/>
      <c r="D44" s="9"/>
      <c r="E44" s="85" t="s">
        <v>118</v>
      </c>
      <c r="F44" s="11">
        <f>SUM(F14:F43)</f>
        <v>51877.652999999998</v>
      </c>
    </row>
    <row r="45" spans="1:34" x14ac:dyDescent="0.25">
      <c r="A45" s="8"/>
      <c r="B45" s="9"/>
      <c r="C45" s="9"/>
      <c r="D45" s="9"/>
      <c r="E45" s="8"/>
      <c r="F45" s="12"/>
    </row>
    <row r="46" spans="1:34" x14ac:dyDescent="0.25">
      <c r="A46" s="8"/>
      <c r="B46" s="9"/>
      <c r="C46" s="9"/>
      <c r="D46" s="9"/>
      <c r="E46" s="84" t="s">
        <v>119</v>
      </c>
      <c r="F46" s="86">
        <f>SUM(F44+F10)</f>
        <v>52069.086899999995</v>
      </c>
    </row>
    <row r="47" spans="1:34" x14ac:dyDescent="0.25">
      <c r="B47" s="13"/>
      <c r="C47" s="13"/>
      <c r="D47" s="13"/>
    </row>
    <row r="48" spans="1:34" x14ac:dyDescent="0.25">
      <c r="B48" s="13"/>
      <c r="C48" s="13"/>
      <c r="D48" s="13"/>
    </row>
    <row r="49" spans="2:4" x14ac:dyDescent="0.25">
      <c r="B49" s="13"/>
      <c r="C49" s="13"/>
      <c r="D49" s="13"/>
    </row>
    <row r="50" spans="2:4" x14ac:dyDescent="0.25">
      <c r="B50" s="13"/>
      <c r="C50" s="13"/>
      <c r="D50" s="13"/>
    </row>
    <row r="51" spans="2:4" x14ac:dyDescent="0.25">
      <c r="B51" s="13"/>
      <c r="C51" s="13"/>
      <c r="D51" s="13"/>
    </row>
    <row r="52" spans="2:4" x14ac:dyDescent="0.25">
      <c r="B52" s="13"/>
      <c r="C52" s="13"/>
      <c r="D52" s="13"/>
    </row>
    <row r="53" spans="2:4" x14ac:dyDescent="0.25">
      <c r="B53" s="13"/>
      <c r="C53" s="13"/>
      <c r="D53" s="13"/>
    </row>
    <row r="54" spans="2:4" x14ac:dyDescent="0.25">
      <c r="B54" s="13"/>
      <c r="C54" s="13"/>
      <c r="D54" s="13"/>
    </row>
    <row r="55" spans="2:4" x14ac:dyDescent="0.25">
      <c r="B55" s="13"/>
      <c r="C55" s="13"/>
      <c r="D55" s="13"/>
    </row>
    <row r="56" spans="2:4" x14ac:dyDescent="0.25">
      <c r="B56" s="13"/>
      <c r="C56" s="13"/>
      <c r="D56" s="13"/>
    </row>
    <row r="57" spans="2:4" x14ac:dyDescent="0.25">
      <c r="B57" s="13"/>
      <c r="C57" s="13"/>
      <c r="D57" s="13"/>
    </row>
    <row r="58" spans="2:4" x14ac:dyDescent="0.25">
      <c r="B58" s="13"/>
      <c r="C58" s="13"/>
      <c r="D58" s="13"/>
    </row>
  </sheetData>
  <sortState ref="A6:AH9">
    <sortCondition ref="A6"/>
  </sortState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zoomScaleNormal="100" workbookViewId="0">
      <pane ySplit="10" topLeftCell="A11" activePane="bottomLeft" state="frozen"/>
      <selection activeCell="G33" sqref="G33"/>
      <selection pane="bottomLeft" activeCell="K44" sqref="K44"/>
    </sheetView>
  </sheetViews>
  <sheetFormatPr defaultColWidth="8.88671875" defaultRowHeight="13.2" x14ac:dyDescent="0.25"/>
  <cols>
    <col min="1" max="1" width="15.109375" style="3" bestFit="1" customWidth="1"/>
    <col min="2" max="2" width="10.33203125" style="3" bestFit="1" customWidth="1"/>
    <col min="3" max="3" width="11.33203125" style="3" bestFit="1" customWidth="1"/>
    <col min="4" max="4" width="5.33203125" style="3" bestFit="1" customWidth="1"/>
    <col min="5" max="5" width="28.6640625" style="1" bestFit="1" customWidth="1"/>
    <col min="6" max="6" width="16.88671875" style="10" bestFit="1" customWidth="1"/>
    <col min="7" max="7" width="20.109375" style="31" bestFit="1" customWidth="1"/>
    <col min="8" max="16384" width="8.88671875" style="1"/>
  </cols>
  <sheetData>
    <row r="1" spans="1:7" ht="22.5" customHeight="1" x14ac:dyDescent="0.25">
      <c r="A1" s="39" t="s">
        <v>5</v>
      </c>
      <c r="B1" s="21"/>
      <c r="D1" s="1"/>
      <c r="E1" s="80" t="s">
        <v>52</v>
      </c>
      <c r="F1" s="4" t="s">
        <v>126</v>
      </c>
    </row>
    <row r="2" spans="1:7" x14ac:dyDescent="0.25">
      <c r="A2" s="95" t="s">
        <v>6</v>
      </c>
      <c r="B2" s="95"/>
      <c r="C2" s="95"/>
      <c r="D2" s="95"/>
      <c r="E2" s="95"/>
      <c r="F2" s="95"/>
    </row>
    <row r="3" spans="1:7" ht="39.6" x14ac:dyDescent="0.25">
      <c r="A3" s="98"/>
      <c r="B3" s="98"/>
      <c r="C3" s="98"/>
      <c r="D3" s="98"/>
      <c r="E3" s="98"/>
      <c r="F3" s="22" t="s">
        <v>0</v>
      </c>
    </row>
    <row r="4" spans="1:7" s="7" customFormat="1" x14ac:dyDescent="0.25">
      <c r="A4" s="5" t="s">
        <v>23</v>
      </c>
      <c r="B4" s="5" t="s">
        <v>1</v>
      </c>
      <c r="C4" s="5" t="s">
        <v>2</v>
      </c>
      <c r="D4" s="100" t="s">
        <v>15</v>
      </c>
      <c r="E4" s="100"/>
      <c r="F4" s="6" t="s">
        <v>3</v>
      </c>
      <c r="G4" s="32"/>
    </row>
    <row r="5" spans="1:7" ht="13.8" x14ac:dyDescent="0.3">
      <c r="A5" s="102" t="s">
        <v>115</v>
      </c>
      <c r="B5" s="102"/>
      <c r="C5" s="102"/>
      <c r="D5" s="102"/>
      <c r="E5" s="102"/>
      <c r="F5" s="102"/>
    </row>
    <row r="6" spans="1:7" x14ac:dyDescent="0.25">
      <c r="A6" s="28" t="s">
        <v>26</v>
      </c>
      <c r="B6" s="26"/>
      <c r="C6" s="26"/>
      <c r="D6" s="27" t="s">
        <v>16</v>
      </c>
      <c r="E6" s="28" t="s">
        <v>57</v>
      </c>
      <c r="F6" s="87">
        <v>0</v>
      </c>
    </row>
    <row r="7" spans="1:7" x14ac:dyDescent="0.25">
      <c r="A7" s="28" t="s">
        <v>27</v>
      </c>
      <c r="B7" s="26"/>
      <c r="C7" s="26"/>
      <c r="D7" s="27" t="s">
        <v>16</v>
      </c>
      <c r="E7" s="28" t="s">
        <v>58</v>
      </c>
      <c r="F7" s="87">
        <v>0</v>
      </c>
    </row>
    <row r="8" spans="1:7" x14ac:dyDescent="0.25">
      <c r="A8" s="28" t="s">
        <v>24</v>
      </c>
      <c r="B8" s="26"/>
      <c r="C8" s="26"/>
      <c r="D8" s="27" t="s">
        <v>17</v>
      </c>
      <c r="E8" s="28" t="s">
        <v>55</v>
      </c>
      <c r="F8" s="94">
        <v>626.0397999999999</v>
      </c>
    </row>
    <row r="9" spans="1:7" x14ac:dyDescent="0.25">
      <c r="A9" s="28" t="s">
        <v>25</v>
      </c>
      <c r="B9" s="26"/>
      <c r="C9" s="26"/>
      <c r="D9" s="27" t="s">
        <v>17</v>
      </c>
      <c r="E9" s="28" t="s">
        <v>56</v>
      </c>
      <c r="F9" s="87">
        <v>0</v>
      </c>
    </row>
    <row r="10" spans="1:7" ht="13.8" thickBot="1" x14ac:dyDescent="0.3">
      <c r="A10" s="88">
        <f>COUNTA(A6:A9)</f>
        <v>4</v>
      </c>
      <c r="B10" s="99" t="s">
        <v>117</v>
      </c>
      <c r="C10" s="99"/>
      <c r="D10" s="99"/>
      <c r="E10" s="99"/>
      <c r="F10" s="89">
        <f>SUM(F6:F9)</f>
        <v>626.0397999999999</v>
      </c>
    </row>
    <row r="12" spans="1:7" s="7" customFormat="1" x14ac:dyDescent="0.25">
      <c r="A12" s="5" t="s">
        <v>23</v>
      </c>
      <c r="B12" s="5" t="s">
        <v>1</v>
      </c>
      <c r="C12" s="5" t="s">
        <v>2</v>
      </c>
      <c r="D12" s="100" t="s">
        <v>15</v>
      </c>
      <c r="E12" s="100"/>
      <c r="F12" s="6" t="s">
        <v>3</v>
      </c>
      <c r="G12" s="32"/>
    </row>
    <row r="13" spans="1:7" x14ac:dyDescent="0.25">
      <c r="A13" s="101" t="s">
        <v>8</v>
      </c>
      <c r="B13" s="101"/>
      <c r="C13" s="101"/>
      <c r="D13" s="101"/>
      <c r="E13" s="101"/>
      <c r="F13" s="101"/>
    </row>
    <row r="14" spans="1:7" s="3" customFormat="1" x14ac:dyDescent="0.25">
      <c r="A14" s="81" t="s">
        <v>73</v>
      </c>
      <c r="B14" s="82"/>
      <c r="C14" s="82"/>
      <c r="D14" s="81" t="s">
        <v>16</v>
      </c>
      <c r="E14" s="81" t="s">
        <v>74</v>
      </c>
      <c r="F14" s="36">
        <v>0</v>
      </c>
      <c r="G14" s="33"/>
    </row>
    <row r="15" spans="1:7" s="3" customFormat="1" x14ac:dyDescent="0.25">
      <c r="A15" s="81" t="s">
        <v>69</v>
      </c>
      <c r="B15" s="82"/>
      <c r="C15" s="82"/>
      <c r="D15" s="81" t="s">
        <v>16</v>
      </c>
      <c r="E15" s="81" t="s">
        <v>72</v>
      </c>
      <c r="F15" s="36">
        <v>0</v>
      </c>
      <c r="G15" s="33"/>
    </row>
    <row r="16" spans="1:7" s="3" customFormat="1" x14ac:dyDescent="0.25">
      <c r="A16" s="81" t="s">
        <v>34</v>
      </c>
      <c r="B16" s="82"/>
      <c r="C16" s="82"/>
      <c r="D16" s="81" t="s">
        <v>16</v>
      </c>
      <c r="E16" s="81" t="s">
        <v>75</v>
      </c>
      <c r="F16" s="36">
        <v>0</v>
      </c>
      <c r="G16" s="33"/>
    </row>
    <row r="17" spans="1:7" s="3" customFormat="1" x14ac:dyDescent="0.25">
      <c r="A17" s="81" t="s">
        <v>29</v>
      </c>
      <c r="B17" s="82"/>
      <c r="C17" s="82"/>
      <c r="D17" s="81" t="s">
        <v>19</v>
      </c>
      <c r="E17" s="81" t="s">
        <v>99</v>
      </c>
      <c r="F17" s="36">
        <v>0</v>
      </c>
      <c r="G17" s="33"/>
    </row>
    <row r="18" spans="1:7" s="3" customFormat="1" x14ac:dyDescent="0.25">
      <c r="A18" s="81" t="s">
        <v>38</v>
      </c>
      <c r="B18" s="82"/>
      <c r="C18" s="82"/>
      <c r="D18" s="81" t="s">
        <v>18</v>
      </c>
      <c r="E18" s="81" t="s">
        <v>76</v>
      </c>
      <c r="F18" s="36">
        <v>2546.2378999999996</v>
      </c>
      <c r="G18" s="33"/>
    </row>
    <row r="19" spans="1:7" s="3" customFormat="1" x14ac:dyDescent="0.25">
      <c r="A19" s="81" t="s">
        <v>44</v>
      </c>
      <c r="B19" s="82"/>
      <c r="C19" s="82"/>
      <c r="D19" s="81" t="s">
        <v>18</v>
      </c>
      <c r="E19" s="81" t="s">
        <v>77</v>
      </c>
      <c r="F19" s="36">
        <v>0</v>
      </c>
      <c r="G19" s="33"/>
    </row>
    <row r="20" spans="1:7" s="3" customFormat="1" x14ac:dyDescent="0.25">
      <c r="A20" s="81" t="s">
        <v>28</v>
      </c>
      <c r="B20" s="82"/>
      <c r="C20" s="82"/>
      <c r="D20" s="81" t="s">
        <v>18</v>
      </c>
      <c r="E20" s="81" t="s">
        <v>100</v>
      </c>
      <c r="F20" s="36">
        <v>521.84730000000002</v>
      </c>
      <c r="G20" s="33"/>
    </row>
    <row r="21" spans="1:7" s="3" customFormat="1" ht="13.95" customHeight="1" x14ac:dyDescent="0.25">
      <c r="A21" s="81" t="s">
        <v>78</v>
      </c>
      <c r="B21" s="82"/>
      <c r="C21" s="82"/>
      <c r="D21" s="81" t="s">
        <v>16</v>
      </c>
      <c r="E21" s="81" t="s">
        <v>79</v>
      </c>
      <c r="F21" s="36">
        <v>0</v>
      </c>
      <c r="G21" s="33"/>
    </row>
    <row r="22" spans="1:7" s="3" customFormat="1" x14ac:dyDescent="0.25">
      <c r="A22" s="81" t="s">
        <v>32</v>
      </c>
      <c r="B22" s="82"/>
      <c r="C22" s="82"/>
      <c r="D22" s="81" t="s">
        <v>20</v>
      </c>
      <c r="E22" s="81" t="s">
        <v>80</v>
      </c>
      <c r="F22" s="36">
        <v>0</v>
      </c>
      <c r="G22" s="33"/>
    </row>
    <row r="23" spans="1:7" s="3" customFormat="1" x14ac:dyDescent="0.25">
      <c r="A23" s="81" t="s">
        <v>36</v>
      </c>
      <c r="B23" s="82"/>
      <c r="C23" s="82"/>
      <c r="D23" s="81" t="s">
        <v>20</v>
      </c>
      <c r="E23" s="81" t="s">
        <v>81</v>
      </c>
      <c r="F23" s="36">
        <v>0</v>
      </c>
      <c r="G23" s="33"/>
    </row>
    <row r="24" spans="1:7" s="3" customFormat="1" x14ac:dyDescent="0.25">
      <c r="A24" s="81" t="s">
        <v>31</v>
      </c>
      <c r="B24" s="82"/>
      <c r="C24" s="82"/>
      <c r="D24" s="81" t="s">
        <v>16</v>
      </c>
      <c r="E24" s="81" t="s">
        <v>82</v>
      </c>
      <c r="F24" s="36">
        <v>0</v>
      </c>
      <c r="G24" s="33"/>
    </row>
    <row r="25" spans="1:7" s="3" customFormat="1" x14ac:dyDescent="0.25">
      <c r="A25" s="81" t="s">
        <v>37</v>
      </c>
      <c r="B25" s="82"/>
      <c r="C25" s="82"/>
      <c r="D25" s="81" t="s">
        <v>16</v>
      </c>
      <c r="E25" s="81" t="s">
        <v>83</v>
      </c>
      <c r="F25" s="36">
        <v>0</v>
      </c>
      <c r="G25" s="33"/>
    </row>
    <row r="26" spans="1:7" s="3" customFormat="1" x14ac:dyDescent="0.25">
      <c r="A26" s="81" t="s">
        <v>40</v>
      </c>
      <c r="B26" s="82"/>
      <c r="C26" s="82"/>
      <c r="D26" s="81" t="s">
        <v>17</v>
      </c>
      <c r="E26" s="81" t="s">
        <v>84</v>
      </c>
      <c r="F26" s="36">
        <v>36238.744500000008</v>
      </c>
      <c r="G26" s="33"/>
    </row>
    <row r="27" spans="1:7" s="3" customFormat="1" x14ac:dyDescent="0.25">
      <c r="A27" s="81" t="s">
        <v>30</v>
      </c>
      <c r="B27" s="82"/>
      <c r="C27" s="82"/>
      <c r="D27" s="81" t="s">
        <v>16</v>
      </c>
      <c r="E27" s="81" t="s">
        <v>60</v>
      </c>
      <c r="F27" s="36">
        <v>552.14260000000013</v>
      </c>
      <c r="G27" s="33"/>
    </row>
    <row r="28" spans="1:7" s="3" customFormat="1" x14ac:dyDescent="0.25">
      <c r="A28" s="81" t="s">
        <v>33</v>
      </c>
      <c r="B28" s="82"/>
      <c r="C28" s="82"/>
      <c r="D28" s="81" t="s">
        <v>16</v>
      </c>
      <c r="E28" s="81" t="s">
        <v>85</v>
      </c>
      <c r="F28" s="36">
        <v>909.0440000000001</v>
      </c>
      <c r="G28" s="33"/>
    </row>
    <row r="29" spans="1:7" s="3" customFormat="1" x14ac:dyDescent="0.25">
      <c r="A29" s="81" t="s">
        <v>46</v>
      </c>
      <c r="B29" s="82"/>
      <c r="C29" s="82"/>
      <c r="D29" s="81" t="s">
        <v>16</v>
      </c>
      <c r="E29" s="81" t="s">
        <v>86</v>
      </c>
      <c r="F29" s="36">
        <v>1529.7255</v>
      </c>
      <c r="G29" s="33"/>
    </row>
    <row r="30" spans="1:7" s="3" customFormat="1" x14ac:dyDescent="0.25">
      <c r="A30" s="81" t="s">
        <v>35</v>
      </c>
      <c r="B30" s="82"/>
      <c r="C30" s="82"/>
      <c r="D30" s="81" t="s">
        <v>16</v>
      </c>
      <c r="E30" s="81" t="s">
        <v>62</v>
      </c>
      <c r="F30" s="36">
        <v>1801.0056</v>
      </c>
      <c r="G30" s="33"/>
    </row>
    <row r="31" spans="1:7" s="3" customFormat="1" x14ac:dyDescent="0.25">
      <c r="A31" s="81" t="s">
        <v>87</v>
      </c>
      <c r="B31" s="82"/>
      <c r="C31" s="82"/>
      <c r="D31" s="81" t="s">
        <v>16</v>
      </c>
      <c r="E31" s="81" t="s">
        <v>88</v>
      </c>
      <c r="F31" s="36">
        <v>734.35119999999995</v>
      </c>
      <c r="G31" s="33"/>
    </row>
    <row r="32" spans="1:7" s="3" customFormat="1" x14ac:dyDescent="0.25">
      <c r="A32" s="81" t="s">
        <v>45</v>
      </c>
      <c r="B32" s="82"/>
      <c r="C32" s="82"/>
      <c r="D32" s="81" t="s">
        <v>16</v>
      </c>
      <c r="E32" s="81" t="s">
        <v>89</v>
      </c>
      <c r="F32" s="36">
        <v>0</v>
      </c>
      <c r="G32" s="35"/>
    </row>
    <row r="33" spans="1:34" s="3" customFormat="1" x14ac:dyDescent="0.25">
      <c r="A33" s="81" t="s">
        <v>42</v>
      </c>
      <c r="B33" s="82"/>
      <c r="C33" s="82"/>
      <c r="D33" s="81" t="s">
        <v>16</v>
      </c>
      <c r="E33" s="81" t="s">
        <v>65</v>
      </c>
      <c r="F33" s="36">
        <v>0</v>
      </c>
      <c r="G33" s="33"/>
    </row>
    <row r="34" spans="1:34" s="3" customFormat="1" x14ac:dyDescent="0.25">
      <c r="A34" s="81" t="s">
        <v>41</v>
      </c>
      <c r="B34" s="82"/>
      <c r="C34" s="82"/>
      <c r="D34" s="81" t="s">
        <v>16</v>
      </c>
      <c r="E34" s="81" t="s">
        <v>64</v>
      </c>
      <c r="F34" s="36">
        <v>0</v>
      </c>
      <c r="G34" s="33"/>
    </row>
    <row r="35" spans="1:34" s="3" customFormat="1" x14ac:dyDescent="0.25">
      <c r="A35" s="81" t="s">
        <v>39</v>
      </c>
      <c r="B35" s="82"/>
      <c r="C35" s="82"/>
      <c r="D35" s="81" t="s">
        <v>16</v>
      </c>
      <c r="E35" s="81" t="s">
        <v>63</v>
      </c>
      <c r="F35" s="36">
        <v>0</v>
      </c>
      <c r="G35" s="33"/>
    </row>
    <row r="36" spans="1:34" s="3" customFormat="1" ht="13.95" customHeight="1" x14ac:dyDescent="0.25">
      <c r="A36" s="81" t="s">
        <v>43</v>
      </c>
      <c r="B36" s="82"/>
      <c r="C36" s="82"/>
      <c r="D36" s="81" t="s">
        <v>16</v>
      </c>
      <c r="E36" s="81" t="s">
        <v>66</v>
      </c>
      <c r="F36" s="36">
        <v>504.34519999999992</v>
      </c>
      <c r="G36" s="33"/>
    </row>
    <row r="37" spans="1:34" s="3" customFormat="1" x14ac:dyDescent="0.25">
      <c r="A37" s="81" t="s">
        <v>90</v>
      </c>
      <c r="B37" s="82"/>
      <c r="C37" s="82"/>
      <c r="D37" s="81" t="s">
        <v>16</v>
      </c>
      <c r="E37" s="81" t="s">
        <v>91</v>
      </c>
      <c r="F37" s="36">
        <v>0</v>
      </c>
      <c r="G37" s="33"/>
    </row>
    <row r="38" spans="1:34" s="3" customFormat="1" x14ac:dyDescent="0.25">
      <c r="A38" s="81" t="s">
        <v>61</v>
      </c>
      <c r="B38" s="82"/>
      <c r="C38" s="82"/>
      <c r="D38" s="81" t="s">
        <v>16</v>
      </c>
      <c r="E38" s="81" t="s">
        <v>92</v>
      </c>
      <c r="F38" s="36">
        <v>0</v>
      </c>
      <c r="G38" s="34"/>
    </row>
    <row r="39" spans="1:34" s="3" customFormat="1" ht="13.95" customHeight="1" x14ac:dyDescent="0.25">
      <c r="A39" s="81" t="s">
        <v>59</v>
      </c>
      <c r="B39" s="82"/>
      <c r="C39" s="82"/>
      <c r="D39" s="81" t="s">
        <v>16</v>
      </c>
      <c r="E39" s="83" t="s">
        <v>93</v>
      </c>
      <c r="F39" s="36">
        <v>0</v>
      </c>
      <c r="G39" s="34"/>
    </row>
    <row r="40" spans="1:34" s="3" customFormat="1" x14ac:dyDescent="0.25">
      <c r="A40" s="81" t="s">
        <v>68</v>
      </c>
      <c r="B40" s="82"/>
      <c r="C40" s="82"/>
      <c r="D40" s="81" t="s">
        <v>16</v>
      </c>
      <c r="E40" s="81" t="s">
        <v>94</v>
      </c>
      <c r="F40" s="36">
        <v>0</v>
      </c>
      <c r="G40" s="34"/>
    </row>
    <row r="41" spans="1:34" x14ac:dyDescent="0.25">
      <c r="A41" s="81" t="s">
        <v>67</v>
      </c>
      <c r="B41" s="82"/>
      <c r="C41" s="82"/>
      <c r="D41" s="81" t="s">
        <v>16</v>
      </c>
      <c r="E41" s="81" t="s">
        <v>95</v>
      </c>
      <c r="F41" s="36">
        <v>3139.3072000000002</v>
      </c>
      <c r="G41" s="34"/>
    </row>
    <row r="42" spans="1:34" x14ac:dyDescent="0.25">
      <c r="A42" s="81" t="s">
        <v>96</v>
      </c>
      <c r="B42" s="82"/>
      <c r="C42" s="82"/>
      <c r="D42" s="81" t="s">
        <v>16</v>
      </c>
      <c r="E42" s="81" t="s">
        <v>97</v>
      </c>
      <c r="F42" s="36">
        <v>5455.0229000000018</v>
      </c>
    </row>
    <row r="43" spans="1:34" x14ac:dyDescent="0.25">
      <c r="A43" s="81" t="s">
        <v>70</v>
      </c>
      <c r="B43" s="82"/>
      <c r="C43" s="82"/>
      <c r="D43" s="81" t="s">
        <v>16</v>
      </c>
      <c r="E43" s="81" t="s">
        <v>98</v>
      </c>
      <c r="F43" s="36">
        <v>2590.4918000000007</v>
      </c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  <row r="44" spans="1:34" ht="26.4" x14ac:dyDescent="0.25">
      <c r="A44" s="8"/>
      <c r="B44" s="9"/>
      <c r="C44" s="9"/>
      <c r="D44" s="9"/>
      <c r="E44" s="85" t="s">
        <v>118</v>
      </c>
      <c r="F44" s="11">
        <f>SUM(F14:F43)</f>
        <v>56522.265700000018</v>
      </c>
    </row>
    <row r="45" spans="1:34" x14ac:dyDescent="0.25">
      <c r="A45" s="8"/>
      <c r="B45" s="9"/>
      <c r="C45" s="9"/>
      <c r="D45" s="9"/>
      <c r="E45" s="8"/>
      <c r="F45" s="12"/>
    </row>
    <row r="46" spans="1:34" x14ac:dyDescent="0.25">
      <c r="A46" s="8"/>
      <c r="B46" s="9"/>
      <c r="C46" s="9"/>
      <c r="D46" s="9"/>
      <c r="E46" s="84" t="s">
        <v>119</v>
      </c>
      <c r="F46" s="86">
        <f>SUM(F44+F10)</f>
        <v>57148.305500000017</v>
      </c>
    </row>
    <row r="47" spans="1:34" x14ac:dyDescent="0.25">
      <c r="B47" s="13"/>
      <c r="C47" s="13"/>
      <c r="D47" s="13"/>
    </row>
    <row r="48" spans="1:34" x14ac:dyDescent="0.25">
      <c r="B48" s="13"/>
      <c r="C48" s="13"/>
      <c r="D48" s="13"/>
    </row>
    <row r="49" spans="2:4" x14ac:dyDescent="0.25">
      <c r="B49" s="13"/>
      <c r="C49" s="13"/>
      <c r="D49" s="13"/>
    </row>
    <row r="50" spans="2:4" x14ac:dyDescent="0.25">
      <c r="B50" s="13"/>
      <c r="C50" s="13"/>
      <c r="D50" s="13"/>
    </row>
    <row r="51" spans="2:4" x14ac:dyDescent="0.25">
      <c r="B51" s="13"/>
      <c r="C51" s="13"/>
      <c r="D51" s="13"/>
    </row>
    <row r="52" spans="2:4" x14ac:dyDescent="0.25">
      <c r="B52" s="13"/>
      <c r="C52" s="13"/>
      <c r="D52" s="13"/>
    </row>
    <row r="53" spans="2:4" x14ac:dyDescent="0.25">
      <c r="B53" s="13"/>
      <c r="C53" s="13"/>
      <c r="D53" s="13"/>
    </row>
    <row r="54" spans="2:4" x14ac:dyDescent="0.25">
      <c r="B54" s="13"/>
      <c r="C54" s="13"/>
      <c r="D54" s="13"/>
    </row>
    <row r="55" spans="2:4" x14ac:dyDescent="0.25">
      <c r="B55" s="13"/>
      <c r="C55" s="13"/>
      <c r="D55" s="13"/>
    </row>
    <row r="56" spans="2:4" x14ac:dyDescent="0.25">
      <c r="B56" s="13"/>
      <c r="C56" s="13"/>
      <c r="D56" s="13"/>
    </row>
    <row r="57" spans="2:4" x14ac:dyDescent="0.25">
      <c r="B57" s="13"/>
      <c r="C57" s="13"/>
      <c r="D57" s="13"/>
    </row>
    <row r="58" spans="2:4" x14ac:dyDescent="0.25">
      <c r="B58" s="13"/>
      <c r="C58" s="13"/>
      <c r="D58" s="13"/>
    </row>
  </sheetData>
  <sortState ref="A6:AH9">
    <sortCondition ref="A6"/>
  </sortState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8"/>
  <sheetViews>
    <sheetView workbookViewId="0">
      <pane ySplit="10" topLeftCell="A11" activePane="bottomLeft" state="frozen"/>
      <selection activeCell="G33" sqref="G33"/>
      <selection pane="bottomLeft" activeCell="G43" sqref="G43"/>
    </sheetView>
  </sheetViews>
  <sheetFormatPr defaultColWidth="8.88671875" defaultRowHeight="13.2" x14ac:dyDescent="0.25"/>
  <cols>
    <col min="1" max="1" width="15.109375" style="3" bestFit="1" customWidth="1"/>
    <col min="2" max="2" width="10.33203125" style="3" bestFit="1" customWidth="1"/>
    <col min="3" max="3" width="11.33203125" style="3" bestFit="1" customWidth="1"/>
    <col min="4" max="4" width="5.33203125" style="3" bestFit="1" customWidth="1"/>
    <col min="5" max="5" width="28.6640625" style="1" bestFit="1" customWidth="1"/>
    <col min="6" max="6" width="16.88671875" style="10" bestFit="1" customWidth="1"/>
    <col min="7" max="7" width="12.33203125" style="1" customWidth="1"/>
    <col min="8" max="16384" width="8.88671875" style="1"/>
  </cols>
  <sheetData>
    <row r="1" spans="1:7" ht="22.5" customHeight="1" x14ac:dyDescent="0.25">
      <c r="A1" s="39" t="s">
        <v>5</v>
      </c>
      <c r="B1" s="21"/>
      <c r="D1" s="1"/>
      <c r="E1" s="80" t="s">
        <v>53</v>
      </c>
      <c r="F1" s="4" t="s">
        <v>126</v>
      </c>
    </row>
    <row r="2" spans="1:7" x14ac:dyDescent="0.25">
      <c r="A2" s="95" t="s">
        <v>6</v>
      </c>
      <c r="B2" s="95"/>
      <c r="C2" s="95"/>
      <c r="D2" s="95"/>
      <c r="E2" s="95"/>
      <c r="F2" s="95"/>
    </row>
    <row r="3" spans="1:7" ht="39.6" x14ac:dyDescent="0.25">
      <c r="A3" s="98"/>
      <c r="B3" s="98"/>
      <c r="C3" s="98"/>
      <c r="D3" s="98"/>
      <c r="E3" s="98"/>
      <c r="F3" s="22" t="s">
        <v>0</v>
      </c>
    </row>
    <row r="4" spans="1:7" s="7" customFormat="1" x14ac:dyDescent="0.25">
      <c r="A4" s="5" t="s">
        <v>23</v>
      </c>
      <c r="B4" s="5" t="s">
        <v>1</v>
      </c>
      <c r="C4" s="5" t="s">
        <v>2</v>
      </c>
      <c r="D4" s="100" t="s">
        <v>15</v>
      </c>
      <c r="E4" s="100"/>
      <c r="F4" s="6" t="s">
        <v>3</v>
      </c>
    </row>
    <row r="5" spans="1:7" ht="13.8" x14ac:dyDescent="0.3">
      <c r="A5" s="102" t="s">
        <v>115</v>
      </c>
      <c r="B5" s="102"/>
      <c r="C5" s="102"/>
      <c r="D5" s="102"/>
      <c r="E5" s="102"/>
      <c r="F5" s="102"/>
    </row>
    <row r="6" spans="1:7" x14ac:dyDescent="0.25">
      <c r="A6" s="28" t="s">
        <v>26</v>
      </c>
      <c r="B6" s="26"/>
      <c r="C6" s="26"/>
      <c r="D6" s="27" t="s">
        <v>16</v>
      </c>
      <c r="E6" s="28" t="s">
        <v>57</v>
      </c>
      <c r="F6" s="94">
        <v>0</v>
      </c>
      <c r="G6" s="90"/>
    </row>
    <row r="7" spans="1:7" x14ac:dyDescent="0.25">
      <c r="A7" s="28" t="s">
        <v>27</v>
      </c>
      <c r="B7" s="26"/>
      <c r="C7" s="26"/>
      <c r="D7" s="27" t="s">
        <v>16</v>
      </c>
      <c r="E7" s="28" t="s">
        <v>58</v>
      </c>
      <c r="F7" s="94">
        <v>0</v>
      </c>
      <c r="G7" s="90"/>
    </row>
    <row r="8" spans="1:7" x14ac:dyDescent="0.25">
      <c r="A8" s="28" t="s">
        <v>24</v>
      </c>
      <c r="B8" s="26"/>
      <c r="C8" s="26"/>
      <c r="D8" s="27" t="s">
        <v>17</v>
      </c>
      <c r="E8" s="28" t="s">
        <v>55</v>
      </c>
      <c r="F8" s="94">
        <v>647.96830000000011</v>
      </c>
    </row>
    <row r="9" spans="1:7" x14ac:dyDescent="0.25">
      <c r="A9" s="28" t="s">
        <v>25</v>
      </c>
      <c r="B9" s="26"/>
      <c r="C9" s="26"/>
      <c r="D9" s="27" t="s">
        <v>17</v>
      </c>
      <c r="E9" s="28" t="s">
        <v>56</v>
      </c>
      <c r="F9" s="94">
        <v>0</v>
      </c>
    </row>
    <row r="10" spans="1:7" ht="13.8" thickBot="1" x14ac:dyDescent="0.3">
      <c r="A10" s="88">
        <f>COUNTA(A6:A9)</f>
        <v>4</v>
      </c>
      <c r="B10" s="99" t="s">
        <v>117</v>
      </c>
      <c r="C10" s="99"/>
      <c r="D10" s="99"/>
      <c r="E10" s="99"/>
      <c r="F10" s="89">
        <f>SUM(F6:F9)</f>
        <v>647.96830000000011</v>
      </c>
    </row>
    <row r="12" spans="1:7" s="7" customFormat="1" x14ac:dyDescent="0.25">
      <c r="A12" s="5" t="s">
        <v>23</v>
      </c>
      <c r="B12" s="5" t="s">
        <v>1</v>
      </c>
      <c r="C12" s="5" t="s">
        <v>2</v>
      </c>
      <c r="D12" s="100" t="s">
        <v>15</v>
      </c>
      <c r="E12" s="100"/>
      <c r="F12" s="6" t="s">
        <v>3</v>
      </c>
    </row>
    <row r="13" spans="1:7" x14ac:dyDescent="0.25">
      <c r="A13" s="101" t="s">
        <v>8</v>
      </c>
      <c r="B13" s="101"/>
      <c r="C13" s="101"/>
      <c r="D13" s="101"/>
      <c r="E13" s="101"/>
      <c r="F13" s="101"/>
    </row>
    <row r="14" spans="1:7" s="3" customFormat="1" x14ac:dyDescent="0.25">
      <c r="A14" s="81" t="s">
        <v>73</v>
      </c>
      <c r="B14" s="82"/>
      <c r="C14" s="82"/>
      <c r="D14" s="81" t="s">
        <v>16</v>
      </c>
      <c r="E14" s="81" t="s">
        <v>74</v>
      </c>
      <c r="F14" s="36">
        <v>0</v>
      </c>
    </row>
    <row r="15" spans="1:7" s="3" customFormat="1" x14ac:dyDescent="0.25">
      <c r="A15" s="81" t="s">
        <v>69</v>
      </c>
      <c r="B15" s="82"/>
      <c r="C15" s="82"/>
      <c r="D15" s="81" t="s">
        <v>16</v>
      </c>
      <c r="E15" s="81" t="s">
        <v>72</v>
      </c>
      <c r="F15" s="36">
        <v>0</v>
      </c>
    </row>
    <row r="16" spans="1:7" s="3" customFormat="1" ht="14.4" x14ac:dyDescent="0.3">
      <c r="A16" s="81" t="s">
        <v>34</v>
      </c>
      <c r="B16" s="82"/>
      <c r="C16" s="82"/>
      <c r="D16" s="81" t="s">
        <v>16</v>
      </c>
      <c r="E16" s="81" t="s">
        <v>75</v>
      </c>
      <c r="F16" s="36">
        <v>0</v>
      </c>
      <c r="G16" s="75"/>
    </row>
    <row r="17" spans="1:39" s="3" customFormat="1" x14ac:dyDescent="0.25">
      <c r="A17" s="81" t="s">
        <v>29</v>
      </c>
      <c r="B17" s="82"/>
      <c r="C17" s="82"/>
      <c r="D17" s="81" t="s">
        <v>19</v>
      </c>
      <c r="E17" s="81" t="s">
        <v>99</v>
      </c>
      <c r="F17" s="36">
        <v>0</v>
      </c>
      <c r="G17" s="76"/>
    </row>
    <row r="18" spans="1:39" s="3" customFormat="1" x14ac:dyDescent="0.25">
      <c r="A18" s="81" t="s">
        <v>38</v>
      </c>
      <c r="B18" s="82"/>
      <c r="C18" s="82"/>
      <c r="D18" s="81" t="s">
        <v>18</v>
      </c>
      <c r="E18" s="81" t="s">
        <v>76</v>
      </c>
      <c r="F18" s="36">
        <v>2588.6786999999995</v>
      </c>
      <c r="G18" s="77"/>
    </row>
    <row r="19" spans="1:39" s="3" customFormat="1" x14ac:dyDescent="0.25">
      <c r="A19" s="81" t="s">
        <v>44</v>
      </c>
      <c r="B19" s="82"/>
      <c r="C19" s="82"/>
      <c r="D19" s="81" t="s">
        <v>18</v>
      </c>
      <c r="E19" s="81" t="s">
        <v>77</v>
      </c>
      <c r="F19" s="36">
        <v>0</v>
      </c>
      <c r="G19" s="76"/>
    </row>
    <row r="20" spans="1:39" s="3" customFormat="1" x14ac:dyDescent="0.25">
      <c r="A20" s="81" t="s">
        <v>28</v>
      </c>
      <c r="B20" s="82"/>
      <c r="C20" s="82"/>
      <c r="D20" s="81" t="s">
        <v>18</v>
      </c>
      <c r="E20" s="81" t="s">
        <v>100</v>
      </c>
      <c r="F20" s="36">
        <v>559.33629999999994</v>
      </c>
      <c r="G20" s="76"/>
    </row>
    <row r="21" spans="1:39" s="3" customFormat="1" ht="13.95" customHeight="1" x14ac:dyDescent="0.25">
      <c r="A21" s="81" t="s">
        <v>78</v>
      </c>
      <c r="B21" s="82"/>
      <c r="C21" s="82"/>
      <c r="D21" s="81" t="s">
        <v>16</v>
      </c>
      <c r="E21" s="81" t="s">
        <v>79</v>
      </c>
      <c r="F21" s="36">
        <v>0</v>
      </c>
      <c r="G21" s="78"/>
    </row>
    <row r="22" spans="1:39" s="3" customFormat="1" x14ac:dyDescent="0.25">
      <c r="A22" s="81" t="s">
        <v>32</v>
      </c>
      <c r="B22" s="82"/>
      <c r="C22" s="82"/>
      <c r="D22" s="81" t="s">
        <v>20</v>
      </c>
      <c r="E22" s="81" t="s">
        <v>80</v>
      </c>
      <c r="F22" s="36">
        <v>0</v>
      </c>
      <c r="G22" s="76"/>
    </row>
    <row r="23" spans="1:39" s="3" customFormat="1" ht="14.4" x14ac:dyDescent="0.3">
      <c r="A23" s="81" t="s">
        <v>36</v>
      </c>
      <c r="B23" s="82"/>
      <c r="C23" s="82"/>
      <c r="D23" s="81" t="s">
        <v>20</v>
      </c>
      <c r="E23" s="81" t="s">
        <v>81</v>
      </c>
      <c r="F23" s="36">
        <v>0</v>
      </c>
      <c r="G23" s="75"/>
      <c r="I23" s="1"/>
    </row>
    <row r="24" spans="1:39" s="3" customFormat="1" x14ac:dyDescent="0.25">
      <c r="A24" s="81" t="s">
        <v>31</v>
      </c>
      <c r="B24" s="82"/>
      <c r="C24" s="82"/>
      <c r="D24" s="81" t="s">
        <v>16</v>
      </c>
      <c r="E24" s="81" t="s">
        <v>82</v>
      </c>
      <c r="F24" s="36">
        <v>0</v>
      </c>
      <c r="I24" s="1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9" s="3" customFormat="1" x14ac:dyDescent="0.25">
      <c r="A25" s="81" t="s">
        <v>37</v>
      </c>
      <c r="B25" s="82"/>
      <c r="C25" s="82"/>
      <c r="D25" s="81" t="s">
        <v>16</v>
      </c>
      <c r="E25" s="81" t="s">
        <v>83</v>
      </c>
      <c r="F25" s="36">
        <v>0</v>
      </c>
      <c r="I25" s="24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9" s="3" customFormat="1" x14ac:dyDescent="0.25">
      <c r="A26" s="81" t="s">
        <v>40</v>
      </c>
      <c r="B26" s="82"/>
      <c r="C26" s="82"/>
      <c r="D26" s="81" t="s">
        <v>17</v>
      </c>
      <c r="E26" s="81" t="s">
        <v>84</v>
      </c>
      <c r="F26" s="36">
        <v>11554.679400000001</v>
      </c>
      <c r="G26" s="15"/>
      <c r="I26" s="1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9" s="3" customFormat="1" x14ac:dyDescent="0.25">
      <c r="A27" s="81" t="s">
        <v>30</v>
      </c>
      <c r="B27" s="82"/>
      <c r="C27" s="82"/>
      <c r="D27" s="81" t="s">
        <v>16</v>
      </c>
      <c r="E27" s="81" t="s">
        <v>60</v>
      </c>
      <c r="F27" s="36">
        <v>550.31719999999984</v>
      </c>
      <c r="I27" s="1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9" s="3" customFormat="1" x14ac:dyDescent="0.25">
      <c r="A28" s="81" t="s">
        <v>33</v>
      </c>
      <c r="B28" s="82"/>
      <c r="C28" s="82"/>
      <c r="D28" s="81" t="s">
        <v>16</v>
      </c>
      <c r="E28" s="81" t="s">
        <v>85</v>
      </c>
      <c r="F28" s="36">
        <v>913.20439999999996</v>
      </c>
      <c r="I28" s="1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 s="93"/>
      <c r="AI28" s="93"/>
      <c r="AJ28" s="91"/>
      <c r="AK28" s="91"/>
      <c r="AL28" s="92"/>
      <c r="AM28" s="93"/>
    </row>
    <row r="29" spans="1:39" s="3" customFormat="1" x14ac:dyDescent="0.25">
      <c r="A29" s="81" t="s">
        <v>46</v>
      </c>
      <c r="B29" s="82"/>
      <c r="C29" s="82"/>
      <c r="D29" s="81" t="s">
        <v>16</v>
      </c>
      <c r="E29" s="81" t="s">
        <v>86</v>
      </c>
      <c r="F29" s="36">
        <v>1545.3784000000001</v>
      </c>
      <c r="I29" s="1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9" s="3" customFormat="1" x14ac:dyDescent="0.25">
      <c r="A30" s="81" t="s">
        <v>35</v>
      </c>
      <c r="B30" s="82"/>
      <c r="C30" s="82"/>
      <c r="D30" s="81" t="s">
        <v>16</v>
      </c>
      <c r="E30" s="81" t="s">
        <v>62</v>
      </c>
      <c r="F30" s="36">
        <v>1837.4863</v>
      </c>
      <c r="I30" s="1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9" s="3" customFormat="1" x14ac:dyDescent="0.25">
      <c r="A31" s="81" t="s">
        <v>87</v>
      </c>
      <c r="B31" s="82"/>
      <c r="C31" s="82"/>
      <c r="D31" s="81" t="s">
        <v>16</v>
      </c>
      <c r="E31" s="81" t="s">
        <v>88</v>
      </c>
      <c r="F31" s="36">
        <v>739.9511</v>
      </c>
      <c r="I31" s="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9" s="3" customFormat="1" x14ac:dyDescent="0.25">
      <c r="A32" s="81" t="s">
        <v>45</v>
      </c>
      <c r="B32" s="82"/>
      <c r="C32" s="82"/>
      <c r="D32" s="81" t="s">
        <v>16</v>
      </c>
      <c r="E32" s="81" t="s">
        <v>89</v>
      </c>
      <c r="F32" s="36">
        <v>0</v>
      </c>
      <c r="I32" s="1"/>
    </row>
    <row r="33" spans="1:34" s="3" customFormat="1" x14ac:dyDescent="0.25">
      <c r="A33" s="81" t="s">
        <v>42</v>
      </c>
      <c r="B33" s="82"/>
      <c r="C33" s="82"/>
      <c r="D33" s="81" t="s">
        <v>16</v>
      </c>
      <c r="E33" s="81" t="s">
        <v>65</v>
      </c>
      <c r="F33" s="36">
        <v>0</v>
      </c>
      <c r="I33" s="1"/>
    </row>
    <row r="34" spans="1:34" s="3" customFormat="1" x14ac:dyDescent="0.25">
      <c r="A34" s="81" t="s">
        <v>41</v>
      </c>
      <c r="B34" s="82"/>
      <c r="C34" s="82"/>
      <c r="D34" s="81" t="s">
        <v>16</v>
      </c>
      <c r="E34" s="81" t="s">
        <v>64</v>
      </c>
      <c r="F34" s="36">
        <v>0</v>
      </c>
      <c r="I34" s="1"/>
    </row>
    <row r="35" spans="1:34" s="3" customFormat="1" x14ac:dyDescent="0.25">
      <c r="A35" s="81" t="s">
        <v>39</v>
      </c>
      <c r="B35" s="82"/>
      <c r="C35" s="82"/>
      <c r="D35" s="81" t="s">
        <v>16</v>
      </c>
      <c r="E35" s="81" t="s">
        <v>63</v>
      </c>
      <c r="F35" s="36">
        <v>0</v>
      </c>
      <c r="G35" s="15"/>
      <c r="I35" s="1"/>
    </row>
    <row r="36" spans="1:34" s="3" customFormat="1" ht="13.95" customHeight="1" x14ac:dyDescent="0.25">
      <c r="A36" s="81" t="s">
        <v>43</v>
      </c>
      <c r="B36" s="82"/>
      <c r="C36" s="82"/>
      <c r="D36" s="81" t="s">
        <v>16</v>
      </c>
      <c r="E36" s="81" t="s">
        <v>66</v>
      </c>
      <c r="F36" s="36">
        <v>519.08670000000006</v>
      </c>
      <c r="I36" s="1"/>
    </row>
    <row r="37" spans="1:34" s="3" customFormat="1" x14ac:dyDescent="0.25">
      <c r="A37" s="81" t="s">
        <v>90</v>
      </c>
      <c r="B37" s="82"/>
      <c r="C37" s="82"/>
      <c r="D37" s="81" t="s">
        <v>16</v>
      </c>
      <c r="E37" s="81" t="s">
        <v>91</v>
      </c>
      <c r="F37" s="36">
        <v>0</v>
      </c>
      <c r="I37" s="1"/>
    </row>
    <row r="38" spans="1:34" s="3" customFormat="1" x14ac:dyDescent="0.25">
      <c r="A38" s="81" t="s">
        <v>61</v>
      </c>
      <c r="B38" s="82"/>
      <c r="C38" s="82"/>
      <c r="D38" s="81" t="s">
        <v>16</v>
      </c>
      <c r="E38" s="81" t="s">
        <v>92</v>
      </c>
      <c r="F38" s="36">
        <v>0</v>
      </c>
      <c r="I38" s="1"/>
    </row>
    <row r="39" spans="1:34" s="3" customFormat="1" ht="13.95" customHeight="1" x14ac:dyDescent="0.25">
      <c r="A39" s="81" t="s">
        <v>59</v>
      </c>
      <c r="B39" s="82"/>
      <c r="C39" s="82"/>
      <c r="D39" s="81" t="s">
        <v>16</v>
      </c>
      <c r="E39" s="83" t="s">
        <v>93</v>
      </c>
      <c r="F39" s="36">
        <v>0</v>
      </c>
      <c r="I39" s="1"/>
    </row>
    <row r="40" spans="1:34" s="3" customFormat="1" x14ac:dyDescent="0.25">
      <c r="A40" s="81" t="s">
        <v>68</v>
      </c>
      <c r="B40" s="82"/>
      <c r="C40" s="82"/>
      <c r="D40" s="81" t="s">
        <v>16</v>
      </c>
      <c r="E40" s="81" t="s">
        <v>94</v>
      </c>
      <c r="F40" s="36">
        <v>0</v>
      </c>
      <c r="G40" s="15"/>
      <c r="I40" s="1"/>
    </row>
    <row r="41" spans="1:34" x14ac:dyDescent="0.25">
      <c r="A41" s="81" t="s">
        <v>67</v>
      </c>
      <c r="B41" s="82"/>
      <c r="C41" s="82"/>
      <c r="D41" s="81" t="s">
        <v>16</v>
      </c>
      <c r="E41" s="81" t="s">
        <v>95</v>
      </c>
      <c r="F41" s="36">
        <v>3798.7909999999997</v>
      </c>
      <c r="G41" s="3"/>
    </row>
    <row r="42" spans="1:34" x14ac:dyDescent="0.25">
      <c r="A42" s="81" t="s">
        <v>96</v>
      </c>
      <c r="B42" s="82"/>
      <c r="C42" s="82"/>
      <c r="D42" s="81" t="s">
        <v>16</v>
      </c>
      <c r="E42" s="81" t="s">
        <v>97</v>
      </c>
      <c r="F42" s="36">
        <v>5711.8118000000013</v>
      </c>
    </row>
    <row r="43" spans="1:34" x14ac:dyDescent="0.25">
      <c r="A43" s="81" t="s">
        <v>70</v>
      </c>
      <c r="B43" s="82"/>
      <c r="C43" s="82"/>
      <c r="D43" s="81" t="s">
        <v>16</v>
      </c>
      <c r="E43" s="81" t="s">
        <v>98</v>
      </c>
      <c r="F43" s="36">
        <v>2179.7004000000006</v>
      </c>
      <c r="H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  <row r="44" spans="1:34" ht="26.4" x14ac:dyDescent="0.25">
      <c r="A44" s="8"/>
      <c r="B44" s="9"/>
      <c r="C44" s="9"/>
      <c r="D44" s="9"/>
      <c r="E44" s="85" t="s">
        <v>118</v>
      </c>
      <c r="F44" s="11">
        <f>SUM(F14:F43)</f>
        <v>32498.421700000006</v>
      </c>
    </row>
    <row r="45" spans="1:34" x14ac:dyDescent="0.25">
      <c r="A45" s="8"/>
      <c r="B45" s="9"/>
      <c r="C45" s="9"/>
      <c r="D45" s="9"/>
      <c r="E45" s="8"/>
      <c r="F45" s="12"/>
    </row>
    <row r="46" spans="1:34" x14ac:dyDescent="0.25">
      <c r="A46" s="8"/>
      <c r="B46" s="9"/>
      <c r="C46" s="9"/>
      <c r="D46" s="9"/>
      <c r="E46" s="84" t="s">
        <v>119</v>
      </c>
      <c r="F46" s="86">
        <f>SUM(F44+F10)</f>
        <v>33146.390000000007</v>
      </c>
    </row>
    <row r="47" spans="1:34" x14ac:dyDescent="0.25">
      <c r="B47" s="13"/>
      <c r="C47" s="13"/>
      <c r="D47" s="13"/>
      <c r="G47" s="7"/>
    </row>
    <row r="48" spans="1:34" x14ac:dyDescent="0.25">
      <c r="B48" s="13"/>
      <c r="C48" s="13"/>
      <c r="D48" s="13"/>
    </row>
    <row r="49" spans="2:4" x14ac:dyDescent="0.25">
      <c r="B49" s="13"/>
      <c r="C49" s="13"/>
      <c r="D49" s="13"/>
    </row>
    <row r="50" spans="2:4" x14ac:dyDescent="0.25">
      <c r="B50" s="13"/>
      <c r="C50" s="13"/>
      <c r="D50" s="13"/>
    </row>
    <row r="51" spans="2:4" x14ac:dyDescent="0.25">
      <c r="B51" s="13"/>
      <c r="C51" s="13"/>
      <c r="D51" s="13"/>
    </row>
    <row r="52" spans="2:4" x14ac:dyDescent="0.25">
      <c r="B52" s="13"/>
      <c r="C52" s="13"/>
      <c r="D52" s="13"/>
    </row>
    <row r="53" spans="2:4" x14ac:dyDescent="0.25">
      <c r="B53" s="13"/>
      <c r="C53" s="13"/>
      <c r="D53" s="13"/>
    </row>
    <row r="54" spans="2:4" x14ac:dyDescent="0.25">
      <c r="B54" s="13"/>
      <c r="C54" s="13"/>
      <c r="D54" s="13"/>
    </row>
    <row r="55" spans="2:4" x14ac:dyDescent="0.25">
      <c r="B55" s="13"/>
      <c r="C55" s="13"/>
      <c r="D55" s="13"/>
    </row>
    <row r="56" spans="2:4" x14ac:dyDescent="0.25">
      <c r="B56" s="13"/>
      <c r="C56" s="13"/>
      <c r="D56" s="13"/>
    </row>
    <row r="57" spans="2:4" x14ac:dyDescent="0.25">
      <c r="B57" s="13"/>
      <c r="C57" s="13"/>
      <c r="D57" s="13"/>
    </row>
    <row r="58" spans="2:4" x14ac:dyDescent="0.25">
      <c r="B58" s="13"/>
      <c r="C58" s="13"/>
      <c r="D58" s="13"/>
    </row>
  </sheetData>
  <sortState ref="A6:AH9">
    <sortCondition ref="A6"/>
  </sortState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workbookViewId="0">
      <pane ySplit="10" topLeftCell="A11" activePane="bottomLeft" state="frozen"/>
      <selection activeCell="G33" sqref="G33"/>
      <selection pane="bottomLeft" activeCell="H20" sqref="H20"/>
    </sheetView>
  </sheetViews>
  <sheetFormatPr defaultColWidth="8.88671875" defaultRowHeight="13.2" x14ac:dyDescent="0.25"/>
  <cols>
    <col min="1" max="1" width="15.109375" style="3" bestFit="1" customWidth="1"/>
    <col min="2" max="2" width="10.33203125" style="3" bestFit="1" customWidth="1"/>
    <col min="3" max="3" width="11.33203125" style="3" bestFit="1" customWidth="1"/>
    <col min="4" max="4" width="5.33203125" style="3" bestFit="1" customWidth="1"/>
    <col min="5" max="5" width="28.6640625" style="1" bestFit="1" customWidth="1"/>
    <col min="6" max="6" width="16.88671875" style="10" bestFit="1" customWidth="1"/>
    <col min="7" max="7" width="12.33203125" style="1" customWidth="1"/>
    <col min="8" max="16384" width="8.88671875" style="1"/>
  </cols>
  <sheetData>
    <row r="1" spans="1:7" ht="22.5" customHeight="1" x14ac:dyDescent="0.25">
      <c r="A1" s="39" t="s">
        <v>5</v>
      </c>
      <c r="B1" s="21"/>
      <c r="D1" s="1"/>
      <c r="E1" s="80" t="s">
        <v>120</v>
      </c>
      <c r="F1" s="4" t="s">
        <v>126</v>
      </c>
    </row>
    <row r="2" spans="1:7" x14ac:dyDescent="0.25">
      <c r="A2" s="95" t="s">
        <v>6</v>
      </c>
      <c r="B2" s="95"/>
      <c r="C2" s="95"/>
      <c r="D2" s="95"/>
      <c r="E2" s="95"/>
      <c r="F2" s="95"/>
    </row>
    <row r="3" spans="1:7" ht="39.6" x14ac:dyDescent="0.25">
      <c r="A3" s="98"/>
      <c r="B3" s="98"/>
      <c r="C3" s="98"/>
      <c r="D3" s="98"/>
      <c r="E3" s="98"/>
      <c r="F3" s="22" t="s">
        <v>0</v>
      </c>
    </row>
    <row r="4" spans="1:7" s="7" customFormat="1" x14ac:dyDescent="0.25">
      <c r="A4" s="5" t="s">
        <v>23</v>
      </c>
      <c r="B4" s="5" t="s">
        <v>1</v>
      </c>
      <c r="C4" s="5" t="s">
        <v>2</v>
      </c>
      <c r="D4" s="100" t="s">
        <v>15</v>
      </c>
      <c r="E4" s="100"/>
      <c r="F4" s="6" t="s">
        <v>3</v>
      </c>
    </row>
    <row r="5" spans="1:7" ht="13.8" x14ac:dyDescent="0.3">
      <c r="A5" s="102" t="s">
        <v>115</v>
      </c>
      <c r="B5" s="102"/>
      <c r="C5" s="102"/>
      <c r="D5" s="102"/>
      <c r="E5" s="102"/>
      <c r="F5" s="102"/>
    </row>
    <row r="6" spans="1:7" x14ac:dyDescent="0.25">
      <c r="A6" s="28" t="s">
        <v>26</v>
      </c>
      <c r="B6" s="26"/>
      <c r="C6" s="26"/>
      <c r="D6" s="27" t="s">
        <v>16</v>
      </c>
      <c r="E6" s="28" t="s">
        <v>57</v>
      </c>
      <c r="F6" s="87">
        <v>0</v>
      </c>
      <c r="G6" s="90"/>
    </row>
    <row r="7" spans="1:7" x14ac:dyDescent="0.25">
      <c r="A7" s="28" t="s">
        <v>27</v>
      </c>
      <c r="B7" s="26"/>
      <c r="C7" s="26"/>
      <c r="D7" s="27" t="s">
        <v>16</v>
      </c>
      <c r="E7" s="28" t="s">
        <v>58</v>
      </c>
      <c r="F7" s="87">
        <v>0</v>
      </c>
      <c r="G7" s="90"/>
    </row>
    <row r="8" spans="1:7" x14ac:dyDescent="0.25">
      <c r="A8" s="28" t="s">
        <v>24</v>
      </c>
      <c r="B8" s="26"/>
      <c r="C8" s="26"/>
      <c r="D8" s="27" t="s">
        <v>17</v>
      </c>
      <c r="E8" s="28" t="s">
        <v>55</v>
      </c>
      <c r="F8" s="87">
        <v>637.88640000000009</v>
      </c>
    </row>
    <row r="9" spans="1:7" x14ac:dyDescent="0.25">
      <c r="A9" s="28" t="s">
        <v>25</v>
      </c>
      <c r="B9" s="26"/>
      <c r="C9" s="26"/>
      <c r="D9" s="27" t="s">
        <v>17</v>
      </c>
      <c r="E9" s="28" t="s">
        <v>56</v>
      </c>
      <c r="F9" s="87">
        <v>0</v>
      </c>
    </row>
    <row r="10" spans="1:7" ht="13.8" thickBot="1" x14ac:dyDescent="0.3">
      <c r="A10" s="88">
        <f>COUNTA(A6:A9)</f>
        <v>4</v>
      </c>
      <c r="B10" s="99" t="s">
        <v>117</v>
      </c>
      <c r="C10" s="99"/>
      <c r="D10" s="99"/>
      <c r="E10" s="99"/>
      <c r="F10" s="89">
        <f>SUM(F6:F9)</f>
        <v>637.88640000000009</v>
      </c>
    </row>
    <row r="12" spans="1:7" s="7" customFormat="1" x14ac:dyDescent="0.25">
      <c r="A12" s="5" t="s">
        <v>23</v>
      </c>
      <c r="B12" s="5" t="s">
        <v>1</v>
      </c>
      <c r="C12" s="5" t="s">
        <v>2</v>
      </c>
      <c r="D12" s="100" t="s">
        <v>15</v>
      </c>
      <c r="E12" s="100"/>
      <c r="F12" s="6" t="s">
        <v>3</v>
      </c>
    </row>
    <row r="13" spans="1:7" x14ac:dyDescent="0.25">
      <c r="A13" s="101" t="s">
        <v>8</v>
      </c>
      <c r="B13" s="101"/>
      <c r="C13" s="101"/>
      <c r="D13" s="101"/>
      <c r="E13" s="101"/>
      <c r="F13" s="101"/>
    </row>
    <row r="14" spans="1:7" s="3" customFormat="1" x14ac:dyDescent="0.25">
      <c r="A14" s="81" t="s">
        <v>73</v>
      </c>
      <c r="B14" s="82"/>
      <c r="C14" s="82"/>
      <c r="D14" s="81" t="s">
        <v>16</v>
      </c>
      <c r="E14" s="81" t="s">
        <v>74</v>
      </c>
      <c r="F14" s="36">
        <v>0</v>
      </c>
    </row>
    <row r="15" spans="1:7" s="3" customFormat="1" x14ac:dyDescent="0.25">
      <c r="A15" s="81" t="s">
        <v>69</v>
      </c>
      <c r="B15" s="82"/>
      <c r="C15" s="82"/>
      <c r="D15" s="81" t="s">
        <v>16</v>
      </c>
      <c r="E15" s="81" t="s">
        <v>72</v>
      </c>
      <c r="F15" s="36">
        <v>0</v>
      </c>
    </row>
    <row r="16" spans="1:7" s="3" customFormat="1" ht="14.4" x14ac:dyDescent="0.3">
      <c r="A16" s="81" t="s">
        <v>34</v>
      </c>
      <c r="B16" s="82"/>
      <c r="C16" s="82"/>
      <c r="D16" s="81" t="s">
        <v>16</v>
      </c>
      <c r="E16" s="81" t="s">
        <v>75</v>
      </c>
      <c r="F16" s="36">
        <v>0</v>
      </c>
      <c r="G16" s="75"/>
    </row>
    <row r="17" spans="1:7" s="3" customFormat="1" x14ac:dyDescent="0.25">
      <c r="A17" s="81" t="s">
        <v>29</v>
      </c>
      <c r="B17" s="82"/>
      <c r="C17" s="82"/>
      <c r="D17" s="81" t="s">
        <v>19</v>
      </c>
      <c r="E17" s="81" t="s">
        <v>99</v>
      </c>
      <c r="F17" s="36">
        <v>0</v>
      </c>
      <c r="G17" s="76"/>
    </row>
    <row r="18" spans="1:7" s="3" customFormat="1" x14ac:dyDescent="0.25">
      <c r="A18" s="81" t="s">
        <v>38</v>
      </c>
      <c r="B18" s="82"/>
      <c r="C18" s="82"/>
      <c r="D18" s="81" t="s">
        <v>18</v>
      </c>
      <c r="E18" s="81" t="s">
        <v>76</v>
      </c>
      <c r="F18" s="36">
        <v>2555.1203999999998</v>
      </c>
      <c r="G18" s="77"/>
    </row>
    <row r="19" spans="1:7" s="3" customFormat="1" x14ac:dyDescent="0.25">
      <c r="A19" s="81" t="s">
        <v>44</v>
      </c>
      <c r="B19" s="82"/>
      <c r="C19" s="82"/>
      <c r="D19" s="81" t="s">
        <v>18</v>
      </c>
      <c r="E19" s="81" t="s">
        <v>77</v>
      </c>
      <c r="F19" s="36">
        <v>0</v>
      </c>
      <c r="G19" s="76"/>
    </row>
    <row r="20" spans="1:7" s="3" customFormat="1" x14ac:dyDescent="0.25">
      <c r="A20" s="81" t="s">
        <v>28</v>
      </c>
      <c r="B20" s="82"/>
      <c r="C20" s="82"/>
      <c r="D20" s="81" t="s">
        <v>18</v>
      </c>
      <c r="E20" s="81" t="s">
        <v>100</v>
      </c>
      <c r="F20" s="36">
        <v>550.37900000000002</v>
      </c>
      <c r="G20" s="76"/>
    </row>
    <row r="21" spans="1:7" s="3" customFormat="1" ht="13.95" customHeight="1" x14ac:dyDescent="0.25">
      <c r="A21" s="81" t="s">
        <v>78</v>
      </c>
      <c r="B21" s="82"/>
      <c r="C21" s="82"/>
      <c r="D21" s="81" t="s">
        <v>16</v>
      </c>
      <c r="E21" s="81" t="s">
        <v>79</v>
      </c>
      <c r="F21" s="36">
        <v>0</v>
      </c>
      <c r="G21" s="78"/>
    </row>
    <row r="22" spans="1:7" s="3" customFormat="1" x14ac:dyDescent="0.25">
      <c r="A22" s="81" t="s">
        <v>32</v>
      </c>
      <c r="B22" s="82"/>
      <c r="C22" s="82"/>
      <c r="D22" s="81" t="s">
        <v>20</v>
      </c>
      <c r="E22" s="81" t="s">
        <v>80</v>
      </c>
      <c r="F22" s="36">
        <v>0</v>
      </c>
      <c r="G22" s="76"/>
    </row>
    <row r="23" spans="1:7" s="3" customFormat="1" ht="14.4" x14ac:dyDescent="0.3">
      <c r="A23" s="81" t="s">
        <v>36</v>
      </c>
      <c r="B23" s="82"/>
      <c r="C23" s="82"/>
      <c r="D23" s="81" t="s">
        <v>20</v>
      </c>
      <c r="E23" s="81" t="s">
        <v>81</v>
      </c>
      <c r="F23" s="36">
        <v>0</v>
      </c>
      <c r="G23" s="75"/>
    </row>
    <row r="24" spans="1:7" s="3" customFormat="1" x14ac:dyDescent="0.25">
      <c r="A24" s="81" t="s">
        <v>31</v>
      </c>
      <c r="B24" s="82"/>
      <c r="C24" s="82"/>
      <c r="D24" s="81" t="s">
        <v>16</v>
      </c>
      <c r="E24" s="81" t="s">
        <v>82</v>
      </c>
      <c r="F24" s="36">
        <v>0</v>
      </c>
    </row>
    <row r="25" spans="1:7" s="3" customFormat="1" x14ac:dyDescent="0.25">
      <c r="A25" s="81" t="s">
        <v>37</v>
      </c>
      <c r="B25" s="82"/>
      <c r="C25" s="82"/>
      <c r="D25" s="81" t="s">
        <v>16</v>
      </c>
      <c r="E25" s="81" t="s">
        <v>83</v>
      </c>
      <c r="F25" s="36">
        <v>0</v>
      </c>
    </row>
    <row r="26" spans="1:7" s="3" customFormat="1" x14ac:dyDescent="0.25">
      <c r="A26" s="81" t="s">
        <v>40</v>
      </c>
      <c r="B26" s="82"/>
      <c r="C26" s="82"/>
      <c r="D26" s="81" t="s">
        <v>17</v>
      </c>
      <c r="E26" s="81" t="s">
        <v>84</v>
      </c>
      <c r="F26" s="36">
        <v>10901.8878</v>
      </c>
      <c r="G26" s="15"/>
    </row>
    <row r="27" spans="1:7" s="3" customFormat="1" x14ac:dyDescent="0.25">
      <c r="A27" s="81" t="s">
        <v>30</v>
      </c>
      <c r="B27" s="82"/>
      <c r="C27" s="82"/>
      <c r="D27" s="81" t="s">
        <v>16</v>
      </c>
      <c r="E27" s="81" t="s">
        <v>60</v>
      </c>
      <c r="F27" s="36">
        <v>540.85720000000003</v>
      </c>
    </row>
    <row r="28" spans="1:7" s="3" customFormat="1" x14ac:dyDescent="0.25">
      <c r="A28" s="81" t="s">
        <v>33</v>
      </c>
      <c r="B28" s="82"/>
      <c r="C28" s="82"/>
      <c r="D28" s="81" t="s">
        <v>16</v>
      </c>
      <c r="E28" s="81" t="s">
        <v>85</v>
      </c>
      <c r="F28" s="36">
        <v>926.66670000000011</v>
      </c>
    </row>
    <row r="29" spans="1:7" s="3" customFormat="1" x14ac:dyDescent="0.25">
      <c r="A29" s="81" t="s">
        <v>46</v>
      </c>
      <c r="B29" s="82"/>
      <c r="C29" s="82"/>
      <c r="D29" s="81" t="s">
        <v>16</v>
      </c>
      <c r="E29" s="81" t="s">
        <v>86</v>
      </c>
      <c r="F29" s="36">
        <v>1555.0463000000004</v>
      </c>
    </row>
    <row r="30" spans="1:7" s="3" customFormat="1" x14ac:dyDescent="0.25">
      <c r="A30" s="81" t="s">
        <v>35</v>
      </c>
      <c r="B30" s="82"/>
      <c r="C30" s="82"/>
      <c r="D30" s="81" t="s">
        <v>16</v>
      </c>
      <c r="E30" s="81" t="s">
        <v>62</v>
      </c>
      <c r="F30" s="36">
        <v>1859.7371999999996</v>
      </c>
    </row>
    <row r="31" spans="1:7" s="3" customFormat="1" x14ac:dyDescent="0.25">
      <c r="A31" s="81" t="s">
        <v>87</v>
      </c>
      <c r="B31" s="82"/>
      <c r="C31" s="82"/>
      <c r="D31" s="81" t="s">
        <v>16</v>
      </c>
      <c r="E31" s="81" t="s">
        <v>88</v>
      </c>
      <c r="F31" s="36">
        <v>743.81599999999992</v>
      </c>
    </row>
    <row r="32" spans="1:7" s="3" customFormat="1" x14ac:dyDescent="0.25">
      <c r="A32" s="81" t="s">
        <v>45</v>
      </c>
      <c r="B32" s="82"/>
      <c r="C32" s="82"/>
      <c r="D32" s="81" t="s">
        <v>16</v>
      </c>
      <c r="E32" s="81" t="s">
        <v>89</v>
      </c>
      <c r="F32" s="36">
        <v>0</v>
      </c>
    </row>
    <row r="33" spans="1:34" s="3" customFormat="1" x14ac:dyDescent="0.25">
      <c r="A33" s="81" t="s">
        <v>42</v>
      </c>
      <c r="B33" s="82"/>
      <c r="C33" s="82"/>
      <c r="D33" s="81" t="s">
        <v>16</v>
      </c>
      <c r="E33" s="81" t="s">
        <v>65</v>
      </c>
      <c r="F33" s="36">
        <v>0</v>
      </c>
    </row>
    <row r="34" spans="1:34" s="3" customFormat="1" x14ac:dyDescent="0.25">
      <c r="A34" s="81" t="s">
        <v>41</v>
      </c>
      <c r="B34" s="82"/>
      <c r="C34" s="82"/>
      <c r="D34" s="81" t="s">
        <v>16</v>
      </c>
      <c r="E34" s="81" t="s">
        <v>64</v>
      </c>
      <c r="F34" s="36">
        <v>0</v>
      </c>
    </row>
    <row r="35" spans="1:34" s="3" customFormat="1" x14ac:dyDescent="0.25">
      <c r="A35" s="81" t="s">
        <v>39</v>
      </c>
      <c r="B35" s="82"/>
      <c r="C35" s="82"/>
      <c r="D35" s="81" t="s">
        <v>16</v>
      </c>
      <c r="E35" s="81" t="s">
        <v>63</v>
      </c>
      <c r="F35" s="36">
        <v>0</v>
      </c>
      <c r="G35" s="15"/>
    </row>
    <row r="36" spans="1:34" s="3" customFormat="1" ht="13.95" customHeight="1" x14ac:dyDescent="0.25">
      <c r="A36" s="81" t="s">
        <v>43</v>
      </c>
      <c r="B36" s="82"/>
      <c r="C36" s="82"/>
      <c r="D36" s="81" t="s">
        <v>16</v>
      </c>
      <c r="E36" s="81" t="s">
        <v>66</v>
      </c>
      <c r="F36" s="36">
        <v>516.66100000000006</v>
      </c>
    </row>
    <row r="37" spans="1:34" s="3" customFormat="1" x14ac:dyDescent="0.25">
      <c r="A37" s="81" t="s">
        <v>90</v>
      </c>
      <c r="B37" s="82"/>
      <c r="C37" s="82"/>
      <c r="D37" s="81" t="s">
        <v>16</v>
      </c>
      <c r="E37" s="81" t="s">
        <v>91</v>
      </c>
      <c r="F37" s="36">
        <v>0</v>
      </c>
    </row>
    <row r="38" spans="1:34" s="3" customFormat="1" x14ac:dyDescent="0.25">
      <c r="A38" s="81" t="s">
        <v>61</v>
      </c>
      <c r="B38" s="82"/>
      <c r="C38" s="82"/>
      <c r="D38" s="81" t="s">
        <v>16</v>
      </c>
      <c r="E38" s="81" t="s">
        <v>92</v>
      </c>
      <c r="F38" s="36">
        <v>0</v>
      </c>
    </row>
    <row r="39" spans="1:34" s="3" customFormat="1" ht="13.95" customHeight="1" x14ac:dyDescent="0.25">
      <c r="A39" s="81" t="s">
        <v>59</v>
      </c>
      <c r="B39" s="82"/>
      <c r="C39" s="82"/>
      <c r="D39" s="81" t="s">
        <v>16</v>
      </c>
      <c r="E39" s="83" t="s">
        <v>93</v>
      </c>
      <c r="F39" s="36">
        <v>0</v>
      </c>
    </row>
    <row r="40" spans="1:34" s="3" customFormat="1" x14ac:dyDescent="0.25">
      <c r="A40" s="81" t="s">
        <v>68</v>
      </c>
      <c r="B40" s="82"/>
      <c r="C40" s="82"/>
      <c r="D40" s="81" t="s">
        <v>16</v>
      </c>
      <c r="E40" s="81" t="s">
        <v>94</v>
      </c>
      <c r="F40" s="36">
        <v>0</v>
      </c>
      <c r="G40" s="15"/>
    </row>
    <row r="41" spans="1:34" x14ac:dyDescent="0.25">
      <c r="A41" s="81" t="s">
        <v>67</v>
      </c>
      <c r="B41" s="82"/>
      <c r="C41" s="82"/>
      <c r="D41" s="81" t="s">
        <v>16</v>
      </c>
      <c r="E41" s="81" t="s">
        <v>95</v>
      </c>
      <c r="F41" s="36">
        <v>3401.3172999999997</v>
      </c>
      <c r="G41" s="3"/>
    </row>
    <row r="42" spans="1:34" x14ac:dyDescent="0.25">
      <c r="A42" s="81" t="s">
        <v>96</v>
      </c>
      <c r="B42" s="82"/>
      <c r="C42" s="82"/>
      <c r="D42" s="81" t="s">
        <v>16</v>
      </c>
      <c r="E42" s="81" t="s">
        <v>97</v>
      </c>
      <c r="F42" s="36">
        <v>5881.6059999999998</v>
      </c>
    </row>
    <row r="43" spans="1:34" x14ac:dyDescent="0.25">
      <c r="A43" s="81" t="s">
        <v>70</v>
      </c>
      <c r="B43" s="82"/>
      <c r="C43" s="82"/>
      <c r="D43" s="81" t="s">
        <v>16</v>
      </c>
      <c r="E43" s="81" t="s">
        <v>98</v>
      </c>
      <c r="F43" s="36">
        <v>1691.5876000000001</v>
      </c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  <row r="44" spans="1:34" ht="26.4" x14ac:dyDescent="0.25">
      <c r="A44" s="8"/>
      <c r="B44" s="9"/>
      <c r="C44" s="9"/>
      <c r="D44" s="9"/>
      <c r="E44" s="85" t="s">
        <v>118</v>
      </c>
      <c r="F44" s="11">
        <f>SUM(F14:F43)</f>
        <v>31124.682499999999</v>
      </c>
    </row>
    <row r="45" spans="1:34" x14ac:dyDescent="0.25">
      <c r="A45" s="8"/>
      <c r="B45" s="9"/>
      <c r="C45" s="9"/>
      <c r="D45" s="9"/>
      <c r="E45" s="8"/>
      <c r="F45" s="12"/>
    </row>
    <row r="46" spans="1:34" x14ac:dyDescent="0.25">
      <c r="A46" s="8"/>
      <c r="B46" s="9"/>
      <c r="C46" s="9"/>
      <c r="D46" s="9"/>
      <c r="E46" s="84" t="s">
        <v>119</v>
      </c>
      <c r="F46" s="86">
        <f>SUM(F44+F10)</f>
        <v>31762.568899999998</v>
      </c>
    </row>
    <row r="47" spans="1:34" x14ac:dyDescent="0.25">
      <c r="B47" s="13"/>
      <c r="C47" s="13"/>
      <c r="D47" s="13"/>
      <c r="G47" s="7"/>
    </row>
    <row r="48" spans="1:34" x14ac:dyDescent="0.25">
      <c r="B48" s="13"/>
      <c r="C48" s="13"/>
      <c r="D48" s="13"/>
    </row>
    <row r="49" spans="2:4" x14ac:dyDescent="0.25">
      <c r="B49" s="13"/>
      <c r="C49" s="13"/>
      <c r="D49" s="13"/>
    </row>
    <row r="50" spans="2:4" x14ac:dyDescent="0.25">
      <c r="B50" s="13"/>
      <c r="C50" s="13"/>
      <c r="D50" s="13"/>
    </row>
    <row r="51" spans="2:4" x14ac:dyDescent="0.25">
      <c r="B51" s="13"/>
      <c r="C51" s="13"/>
      <c r="D51" s="13"/>
    </row>
    <row r="52" spans="2:4" x14ac:dyDescent="0.25">
      <c r="B52" s="13"/>
      <c r="C52" s="13"/>
      <c r="D52" s="13"/>
    </row>
    <row r="53" spans="2:4" x14ac:dyDescent="0.25">
      <c r="B53" s="13"/>
      <c r="C53" s="13"/>
      <c r="D53" s="13"/>
    </row>
    <row r="54" spans="2:4" x14ac:dyDescent="0.25">
      <c r="B54" s="13"/>
      <c r="C54" s="13"/>
      <c r="D54" s="13"/>
    </row>
    <row r="55" spans="2:4" x14ac:dyDescent="0.25">
      <c r="B55" s="13"/>
      <c r="C55" s="13"/>
      <c r="D55" s="13"/>
    </row>
    <row r="56" spans="2:4" x14ac:dyDescent="0.25">
      <c r="B56" s="13"/>
      <c r="C56" s="13"/>
      <c r="D56" s="13"/>
    </row>
    <row r="57" spans="2:4" x14ac:dyDescent="0.25">
      <c r="B57" s="13"/>
      <c r="C57" s="13"/>
      <c r="D57" s="13"/>
    </row>
    <row r="58" spans="2:4" x14ac:dyDescent="0.25">
      <c r="B58" s="13"/>
      <c r="C58" s="13"/>
      <c r="D58" s="13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B5582A823B1458CA1D5C092F6AE34" ma:contentTypeVersion="0" ma:contentTypeDescription="Create a new document." ma:contentTypeScope="" ma:versionID="7c36732c7be2259af0971a5a4df719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61FAE1-E186-4794-AC8E-3F571A9839D3}"/>
</file>

<file path=customXml/itemProps2.xml><?xml version="1.0" encoding="utf-8"?>
<ds:datastoreItem xmlns:ds="http://schemas.openxmlformats.org/officeDocument/2006/customXml" ds:itemID="{F573D0D8-BB05-48F0-B592-6B87DFC7F1EC}"/>
</file>

<file path=customXml/itemProps3.xml><?xml version="1.0" encoding="utf-8"?>
<ds:datastoreItem xmlns:ds="http://schemas.openxmlformats.org/officeDocument/2006/customXml" ds:itemID="{4BFB56BF-5B49-40C2-8A67-CAACFDB130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NW NAT REPORT</vt:lpstr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  <vt:lpstr>DOGAMI Permit List</vt:lpstr>
    </vt:vector>
  </TitlesOfParts>
  <Company>Mineral Land Regulation and Reclamation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Marie</dc:creator>
  <cp:lastModifiedBy>Steinberg, Karen K.</cp:lastModifiedBy>
  <cp:lastPrinted>2011-02-28T20:24:05Z</cp:lastPrinted>
  <dcterms:created xsi:type="dcterms:W3CDTF">2009-09-02T19:58:34Z</dcterms:created>
  <dcterms:modified xsi:type="dcterms:W3CDTF">2019-01-30T20:37:00Z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0x0101006B1B5582A823B1458CA1D5C092F6AE34</vt:lpwstr>
  </property>
</Properties>
</file>