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Gas Accounting\1 - SHAREPOINT\COG and Inventory\Mist Production\"/>
    </mc:Choice>
  </mc:AlternateContent>
  <xr:revisionPtr revIDLastSave="0" documentId="13_ncr:1_{D4E43807-70DC-45AD-95E5-525E0F538657}" xr6:coauthVersionLast="47" xr6:coauthVersionMax="47" xr10:uidLastSave="{00000000-0000-0000-0000-000000000000}"/>
  <bookViews>
    <workbookView xWindow="-108" yWindow="-108" windowWidth="23256" windowHeight="12456" activeTab="11" xr2:uid="{796CCCD3-E328-4FAF-B7F3-9BA065CCA9B7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" sheetId="6" r:id="rId6"/>
    <sheet name="Jul" sheetId="7" r:id="rId7"/>
    <sheet name="Aug" sheetId="8" r:id="rId8"/>
    <sheet name="Sep" sheetId="9" r:id="rId9"/>
    <sheet name="Oct" sheetId="10" r:id="rId10"/>
    <sheet name="Nov" sheetId="11" r:id="rId11"/>
    <sheet name="Dec" sheetId="12" r:id="rId12"/>
    <sheet name="Instructions" sheetId="13" r:id="rId13"/>
    <sheet name="Permit List Updated 2024" sheetId="1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0" l="1"/>
  <c r="F27" i="2" l="1"/>
  <c r="F28" i="1"/>
  <c r="F29" i="3"/>
  <c r="F30" i="1" l="1"/>
  <c r="F28" i="12"/>
  <c r="F30" i="12" s="1"/>
  <c r="F28" i="11"/>
  <c r="F30" i="11" s="1"/>
  <c r="F27" i="9"/>
  <c r="F29" i="9" s="1"/>
  <c r="F27" i="8"/>
  <c r="F29" i="8" s="1"/>
  <c r="F27" i="7"/>
  <c r="F29" i="7" s="1"/>
  <c r="F27" i="6"/>
  <c r="F29" i="6" s="1"/>
  <c r="F27" i="5"/>
  <c r="F29" i="5" s="1"/>
  <c r="F27" i="4"/>
  <c r="F29" i="4" s="1"/>
  <c r="F31" i="3"/>
  <c r="F29" i="2"/>
  <c r="D1" i="3" l="1"/>
  <c r="D1" i="4"/>
  <c r="D1" i="5"/>
  <c r="D1" i="6"/>
  <c r="D1" i="7"/>
  <c r="D1" i="8"/>
  <c r="D1" i="9"/>
  <c r="D1" i="10"/>
  <c r="D1" i="11"/>
  <c r="D1" i="12"/>
  <c r="D1" i="2"/>
  <c r="F6" i="12"/>
  <c r="F6" i="11"/>
  <c r="F6" i="10"/>
  <c r="F30" i="10" s="1"/>
  <c r="F6" i="9"/>
  <c r="F6" i="8"/>
  <c r="F6" i="7"/>
  <c r="F6" i="6"/>
  <c r="F6" i="5"/>
  <c r="F6" i="4"/>
  <c r="F6" i="3"/>
  <c r="F6" i="2"/>
  <c r="F6" i="1"/>
</calcChain>
</file>

<file path=xl/sharedStrings.xml><?xml version="1.0" encoding="utf-8"?>
<sst xmlns="http://schemas.openxmlformats.org/spreadsheetml/2006/main" count="1084" uniqueCount="77">
  <si>
    <t>NW Natural</t>
  </si>
  <si>
    <t>January</t>
  </si>
  <si>
    <t>Gross Withdrawals
(excluding lease
condensate)</t>
  </si>
  <si>
    <t>Producer's Report</t>
  </si>
  <si>
    <t>NWN Wells</t>
  </si>
  <si>
    <t>API No.</t>
  </si>
  <si>
    <t>1st Report</t>
  </si>
  <si>
    <t>Last Report</t>
  </si>
  <si>
    <t>Well Name</t>
  </si>
  <si>
    <t>Mcf</t>
  </si>
  <si>
    <t>TYPE/STATUS</t>
  </si>
  <si>
    <t>36-009-00299</t>
  </si>
  <si>
    <t>LF</t>
  </si>
  <si>
    <t>12A-33-75 Newton</t>
  </si>
  <si>
    <t>Producer</t>
  </si>
  <si>
    <t>NWN Wells Monthly SubTotal</t>
  </si>
  <si>
    <t>Purchaser's Report</t>
  </si>
  <si>
    <t>Enerfin Resources Wells</t>
  </si>
  <si>
    <t>36-009-00242</t>
  </si>
  <si>
    <t>CFW</t>
  </si>
  <si>
    <t>12-15-64</t>
  </si>
  <si>
    <t>Producer/SHUT IN</t>
  </si>
  <si>
    <t>36-009-00252</t>
  </si>
  <si>
    <t>CER</t>
  </si>
  <si>
    <t>41-16-64</t>
  </si>
  <si>
    <t>CC</t>
  </si>
  <si>
    <t>36-009-00338</t>
  </si>
  <si>
    <t>33-22-75</t>
  </si>
  <si>
    <t>36-009-00343</t>
  </si>
  <si>
    <t>11-34-75 (Stegasaur)</t>
  </si>
  <si>
    <t>36-009-00353</t>
  </si>
  <si>
    <t>23-29-75</t>
  </si>
  <si>
    <t>36-009-00355</t>
  </si>
  <si>
    <t>42-29-75</t>
  </si>
  <si>
    <t>36-009-00356</t>
  </si>
  <si>
    <t>24-29-75 (McCoon)</t>
  </si>
  <si>
    <t xml:space="preserve">36-009-00360 </t>
  </si>
  <si>
    <t>21-34-75 (Stegosaur B)</t>
  </si>
  <si>
    <t>36-009-00369</t>
  </si>
  <si>
    <t>44-04-65 (Hood)</t>
  </si>
  <si>
    <t>36-009-00373</t>
  </si>
  <si>
    <t>24-35-75 (Medicine)</t>
  </si>
  <si>
    <t>Exploration/SHUT IN</t>
  </si>
  <si>
    <t>36-009-00375</t>
  </si>
  <si>
    <t>34-33-75 (Lassen)</t>
  </si>
  <si>
    <t>36-009-00378</t>
  </si>
  <si>
    <t>14-13-65 (Tempest)</t>
  </si>
  <si>
    <t>36-009-00379</t>
  </si>
  <si>
    <t>11-02-65 (Lindgren)</t>
  </si>
  <si>
    <t>36-009-00383</t>
  </si>
  <si>
    <t>41-08-65 (Vesuvius)</t>
  </si>
  <si>
    <t>36-009-00384</t>
  </si>
  <si>
    <t>24-11-65 (Gale)</t>
  </si>
  <si>
    <t>36-009-00390</t>
  </si>
  <si>
    <t>14-09-65 (Tambora)</t>
  </si>
  <si>
    <t>Enerfin Wells Monthly SubTotal</t>
  </si>
  <si>
    <t>Total Monthly Mcf - All Wells</t>
  </si>
  <si>
    <t>Februry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</si>
  <si>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</si>
  <si>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</si>
  <si>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</si>
  <si>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</si>
  <si>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</si>
  <si>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</si>
  <si>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</si>
  <si>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</si>
  <si>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</si>
  <si>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</si>
  <si>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Send report to Karen Steinberg for review. </t>
  </si>
  <si>
    <t>When approved, email report to ReNeea Lofton at: ReNeea.LOFTON@dogami.oregon.gov</t>
  </si>
  <si>
    <t>Using the information calculated when preparing the monthly Mist Production report, CCF tab, update the values for each meter for the corresponding month tab.</t>
  </si>
  <si>
    <t>Reporting is due to DOGAMI before the last day of each month succeeding the month in which the purchasing or taking occurs.</t>
  </si>
  <si>
    <t>36-009-00294</t>
  </si>
  <si>
    <t>31-15-65</t>
  </si>
  <si>
    <t>Added per Enerfin bond report</t>
  </si>
  <si>
    <t>Updated Status per Enerfin bond report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</si>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</sst>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10"/>
      <color rgb="FF0000FF"/>
      <name val="Arial"/>
      <family val="2"/>
    </font>
    <font>
      <sz val="11"/>
      <color indexed="8"/>
      <name val="Times New Roman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7" fillId="0" borderId="0"/>
    <xf numFmtId="0" fontId="1" fillId="0" borderId="0"/>
  </cellStyleXfs>
  <cellXfs count="51">
    <xf numFmtId="0" fontId="0" fillId="0" borderId="0" xfId="0"/>
    <xf numFmtId="49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164" fontId="0" fillId="0" borderId="0" xfId="1" applyNumberFormat="1" applyFont="1" applyAlignment="1">
      <alignment horizontal="center" wrapText="1"/>
    </xf>
    <xf numFmtId="49" fontId="2" fillId="3" borderId="2" xfId="0" applyNumberFormat="1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center"/>
    </xf>
    <xf numFmtId="0" fontId="6" fillId="0" borderId="0" xfId="0" applyFont="1"/>
    <xf numFmtId="0" fontId="2" fillId="0" borderId="0" xfId="0" applyFont="1"/>
    <xf numFmtId="0" fontId="0" fillId="0" borderId="2" xfId="0" applyBorder="1" applyAlignment="1">
      <alignment horizontal="left"/>
    </xf>
    <xf numFmtId="165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left"/>
    </xf>
    <xf numFmtId="37" fontId="0" fillId="0" borderId="3" xfId="1" applyNumberFormat="1" applyFont="1" applyBorder="1"/>
    <xf numFmtId="0" fontId="0" fillId="0" borderId="4" xfId="0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0" fontId="7" fillId="0" borderId="2" xfId="2" applyBorder="1"/>
    <xf numFmtId="0" fontId="0" fillId="0" borderId="2" xfId="0" applyBorder="1"/>
    <xf numFmtId="4" fontId="0" fillId="0" borderId="0" xfId="0" applyNumberFormat="1"/>
    <xf numFmtId="17" fontId="2" fillId="0" borderId="2" xfId="0" applyNumberFormat="1" applyFont="1" applyBorder="1"/>
    <xf numFmtId="49" fontId="0" fillId="0" borderId="2" xfId="3" applyNumberFormat="1" applyFont="1" applyBorder="1"/>
    <xf numFmtId="37" fontId="0" fillId="0" borderId="2" xfId="1" applyNumberFormat="1" applyFont="1" applyBorder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8" fillId="0" borderId="0" xfId="2" applyFont="1" applyAlignment="1">
      <alignment horizontal="right" wrapText="1"/>
    </xf>
    <xf numFmtId="164" fontId="2" fillId="0" borderId="8" xfId="1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left"/>
    </xf>
    <xf numFmtId="0" fontId="2" fillId="0" borderId="0" xfId="0" applyFont="1" applyAlignment="1">
      <alignment horizontal="right"/>
    </xf>
    <xf numFmtId="164" fontId="2" fillId="0" borderId="0" xfId="1" applyNumberFormat="1" applyFont="1" applyFill="1" applyBorder="1" applyAlignment="1">
      <alignment horizontal="left"/>
    </xf>
    <xf numFmtId="164" fontId="0" fillId="0" borderId="0" xfId="1" applyNumberFormat="1" applyFont="1"/>
    <xf numFmtId="165" fontId="0" fillId="0" borderId="0" xfId="0" applyNumberFormat="1"/>
    <xf numFmtId="0" fontId="9" fillId="0" borderId="0" xfId="0" applyFont="1"/>
    <xf numFmtId="0" fontId="10" fillId="0" borderId="0" xfId="0" applyFont="1"/>
    <xf numFmtId="0" fontId="11" fillId="0" borderId="0" xfId="0" applyFont="1"/>
    <xf numFmtId="2" fontId="4" fillId="0" borderId="0" xfId="0" applyNumberFormat="1" applyFont="1" applyAlignment="1">
      <alignment horizontal="left" vertical="center" wrapText="1"/>
    </xf>
    <xf numFmtId="37" fontId="0" fillId="0" borderId="3" xfId="1" applyNumberFormat="1" applyFont="1" applyFill="1" applyBorder="1"/>
    <xf numFmtId="0" fontId="12" fillId="0" borderId="2" xfId="0" applyFont="1" applyBorder="1"/>
    <xf numFmtId="0" fontId="12" fillId="0" borderId="2" xfId="2" applyFont="1" applyBorder="1"/>
    <xf numFmtId="37" fontId="12" fillId="0" borderId="3" xfId="1" applyNumberFormat="1" applyFont="1" applyBorder="1"/>
    <xf numFmtId="0" fontId="12" fillId="0" borderId="0" xfId="0" applyFont="1"/>
    <xf numFmtId="37" fontId="0" fillId="0" borderId="0" xfId="1" applyNumberFormat="1" applyFont="1" applyBorder="1"/>
    <xf numFmtId="37" fontId="12" fillId="0" borderId="0" xfId="1" applyNumberFormat="1" applyFont="1" applyBorder="1"/>
    <xf numFmtId="164" fontId="2" fillId="3" borderId="9" xfId="1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2" fillId="4" borderId="0" xfId="0" applyFont="1" applyFill="1" applyAlignment="1">
      <alignment horizontal="center"/>
    </xf>
  </cellXfs>
  <cellStyles count="4">
    <cellStyle name="Comma" xfId="1" builtinId="3"/>
    <cellStyle name="Normal" xfId="0" builtinId="0"/>
    <cellStyle name="Normal_JAN" xfId="2" xr:uid="{B6086398-7653-4354-B5CB-84B7304AA8C2}"/>
    <cellStyle name="Normal_OR Dept of Geo 2" xfId="3" xr:uid="{3D655469-80FE-44EC-A395-82F30A242C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13</xdr:col>
      <xdr:colOff>496390</xdr:colOff>
      <xdr:row>61</xdr:row>
      <xdr:rowOff>147223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9BB628-9F2F-869C-829D-1CBFC6043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428750"/>
          <a:ext cx="7811590" cy="84022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228511</xdr:colOff>
      <xdr:row>41</xdr:row>
      <xdr:rowOff>66676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59E196-D5FE-6FC9-4176-BCED9CD0A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5105311" cy="6705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22</xdr:col>
      <xdr:colOff>295275</xdr:colOff>
      <xdr:row>42</xdr:row>
      <xdr:rowOff>28859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EF3268-BF03-DC28-F75D-59D95300F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0"/>
          <a:ext cx="8220075" cy="6829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0929-92FE-43D9-8CEC-21BE24553F59}">
  <sheetPr>
    <pageSetUpPr fitToPage="1"/>
  </sheetPr>
  <dimension ref="A1:AH42"/>
  <sheetViews>
    <sheetView zoomScaleNormal="100" workbookViewId="0">
      <pane ySplit="9" topLeftCell="A10" activePane="bottomLeft" state="frozen"/>
      <selection activeCell="G36" sqref="G36"/>
      <selection pane="bottomLeft" activeCell="F29" sqref="F29"/>
    </sheetView>
  </sheetViews>
  <sheetFormatPr defaultColWidth="8.88671875" defaultRowHeight="13.2" x14ac:dyDescent="0.25"/>
  <cols>
    <col min="1" max="1" width="12.44140625" bestFit="1" customWidth="1"/>
    <col min="2" max="2" width="10.33203125" bestFit="1" customWidth="1"/>
    <col min="3" max="3" width="11.44140625" bestFit="1" customWidth="1"/>
    <col min="4" max="4" width="5.33203125" bestFit="1" customWidth="1"/>
    <col min="5" max="5" width="29.109375" bestFit="1" customWidth="1"/>
    <col min="6" max="6" width="17.109375" style="30" bestFit="1" customWidth="1"/>
    <col min="7" max="8" width="17.6640625" bestFit="1" customWidth="1"/>
  </cols>
  <sheetData>
    <row r="1" spans="1:8" ht="39.6" x14ac:dyDescent="0.25">
      <c r="A1" s="1" t="s">
        <v>0</v>
      </c>
      <c r="B1" s="2"/>
      <c r="C1" s="3" t="s">
        <v>1</v>
      </c>
      <c r="D1" s="4" t="s">
        <v>76</v>
      </c>
      <c r="E1" s="5"/>
      <c r="F1" s="6" t="s">
        <v>2</v>
      </c>
    </row>
    <row r="2" spans="1:8" x14ac:dyDescent="0.25">
      <c r="A2" s="46" t="s">
        <v>3</v>
      </c>
      <c r="B2" s="46"/>
      <c r="C2" s="46"/>
      <c r="D2" s="46"/>
      <c r="E2" s="46"/>
      <c r="F2" s="46"/>
    </row>
    <row r="3" spans="1:8" x14ac:dyDescent="0.25">
      <c r="A3" s="47" t="s">
        <v>4</v>
      </c>
      <c r="B3" s="47"/>
      <c r="C3" s="47"/>
      <c r="D3" s="47"/>
      <c r="E3" s="47"/>
      <c r="F3" s="47"/>
    </row>
    <row r="4" spans="1:8" s="10" customFormat="1" x14ac:dyDescent="0.25">
      <c r="A4" s="7" t="s">
        <v>5</v>
      </c>
      <c r="B4" s="7" t="s">
        <v>6</v>
      </c>
      <c r="C4" s="7" t="s">
        <v>7</v>
      </c>
      <c r="D4" s="45" t="s">
        <v>8</v>
      </c>
      <c r="E4" s="45"/>
      <c r="F4" s="8" t="s">
        <v>9</v>
      </c>
      <c r="G4" s="9" t="s">
        <v>10</v>
      </c>
    </row>
    <row r="5" spans="1:8" x14ac:dyDescent="0.25">
      <c r="A5" s="11" t="s">
        <v>11</v>
      </c>
      <c r="B5" s="12"/>
      <c r="C5" s="12"/>
      <c r="D5" s="13" t="s">
        <v>12</v>
      </c>
      <c r="E5" s="11" t="s">
        <v>13</v>
      </c>
      <c r="F5" s="14">
        <v>0</v>
      </c>
      <c r="G5" t="s">
        <v>14</v>
      </c>
    </row>
    <row r="6" spans="1:8" ht="13.8" thickBot="1" x14ac:dyDescent="0.3">
      <c r="A6" s="15"/>
      <c r="B6" s="48" t="s">
        <v>15</v>
      </c>
      <c r="C6" s="48"/>
      <c r="D6" s="48"/>
      <c r="E6" s="48"/>
      <c r="F6" s="16">
        <f>SUM(F5:F5)</f>
        <v>0</v>
      </c>
    </row>
    <row r="7" spans="1:8" x14ac:dyDescent="0.25">
      <c r="A7" s="49"/>
      <c r="B7" s="49"/>
      <c r="C7" s="49"/>
      <c r="D7" s="49"/>
      <c r="E7" s="49"/>
      <c r="F7" s="49"/>
    </row>
    <row r="8" spans="1:8" x14ac:dyDescent="0.25">
      <c r="A8" s="50" t="s">
        <v>16</v>
      </c>
      <c r="B8" s="50"/>
      <c r="C8" s="50"/>
      <c r="D8" s="50"/>
      <c r="E8" s="50"/>
      <c r="F8" s="50"/>
    </row>
    <row r="9" spans="1:8" x14ac:dyDescent="0.25">
      <c r="A9" s="44" t="s">
        <v>17</v>
      </c>
      <c r="B9" s="44"/>
      <c r="C9" s="44"/>
      <c r="D9" s="44"/>
      <c r="E9" s="44"/>
      <c r="F9" s="44"/>
    </row>
    <row r="10" spans="1:8" s="10" customFormat="1" x14ac:dyDescent="0.25">
      <c r="A10" s="7" t="s">
        <v>5</v>
      </c>
      <c r="B10" s="7" t="s">
        <v>6</v>
      </c>
      <c r="C10" s="7" t="s">
        <v>7</v>
      </c>
      <c r="D10" s="45" t="s">
        <v>8</v>
      </c>
      <c r="E10" s="45"/>
      <c r="F10" s="43" t="s">
        <v>9</v>
      </c>
      <c r="G10" s="9"/>
    </row>
    <row r="11" spans="1:8" x14ac:dyDescent="0.25">
      <c r="A11" s="17" t="s">
        <v>22</v>
      </c>
      <c r="B11" s="18"/>
      <c r="C11" s="18"/>
      <c r="D11" s="17" t="s">
        <v>23</v>
      </c>
      <c r="E11" s="17" t="s">
        <v>24</v>
      </c>
      <c r="F11" s="14">
        <v>5.98</v>
      </c>
      <c r="G11" t="s">
        <v>14</v>
      </c>
    </row>
    <row r="12" spans="1:8" x14ac:dyDescent="0.25">
      <c r="A12" s="17" t="s">
        <v>72</v>
      </c>
      <c r="B12" s="37"/>
      <c r="C12" s="37"/>
      <c r="D12" s="38" t="s">
        <v>25</v>
      </c>
      <c r="E12" s="38" t="s">
        <v>73</v>
      </c>
      <c r="F12" s="39"/>
      <c r="G12" t="s">
        <v>21</v>
      </c>
      <c r="H12" s="40" t="s">
        <v>74</v>
      </c>
    </row>
    <row r="13" spans="1:8" x14ac:dyDescent="0.25">
      <c r="A13" s="17" t="s">
        <v>26</v>
      </c>
      <c r="B13" s="18"/>
      <c r="C13" s="18"/>
      <c r="D13" s="17" t="s">
        <v>12</v>
      </c>
      <c r="E13" s="17" t="s">
        <v>27</v>
      </c>
      <c r="F13" s="14">
        <v>5833.97</v>
      </c>
      <c r="G13" t="s">
        <v>14</v>
      </c>
    </row>
    <row r="14" spans="1:8" x14ac:dyDescent="0.25">
      <c r="A14" s="17" t="s">
        <v>28</v>
      </c>
      <c r="B14" s="18"/>
      <c r="C14" s="18"/>
      <c r="D14" s="17" t="s">
        <v>25</v>
      </c>
      <c r="E14" s="17" t="s">
        <v>29</v>
      </c>
      <c r="F14" s="14"/>
      <c r="G14" t="s">
        <v>21</v>
      </c>
      <c r="H14" s="40" t="s">
        <v>75</v>
      </c>
    </row>
    <row r="15" spans="1:8" x14ac:dyDescent="0.25">
      <c r="A15" s="17" t="s">
        <v>30</v>
      </c>
      <c r="B15" s="18"/>
      <c r="C15" s="18"/>
      <c r="D15" s="17" t="s">
        <v>25</v>
      </c>
      <c r="E15" s="17" t="s">
        <v>31</v>
      </c>
      <c r="F15" s="14">
        <v>649.23</v>
      </c>
      <c r="G15" t="s">
        <v>14</v>
      </c>
    </row>
    <row r="16" spans="1:8" x14ac:dyDescent="0.25">
      <c r="A16" s="17" t="s">
        <v>32</v>
      </c>
      <c r="B16" s="18"/>
      <c r="C16" s="18"/>
      <c r="D16" s="17" t="s">
        <v>25</v>
      </c>
      <c r="E16" s="17" t="s">
        <v>33</v>
      </c>
      <c r="F16" s="14">
        <v>766.18</v>
      </c>
      <c r="G16" t="s">
        <v>14</v>
      </c>
    </row>
    <row r="17" spans="1:34" x14ac:dyDescent="0.25">
      <c r="A17" s="17" t="s">
        <v>34</v>
      </c>
      <c r="B17" s="18"/>
      <c r="C17" s="18"/>
      <c r="D17" s="17" t="s">
        <v>25</v>
      </c>
      <c r="E17" s="17" t="s">
        <v>35</v>
      </c>
      <c r="F17" s="14">
        <v>767.75</v>
      </c>
      <c r="G17" t="s">
        <v>14</v>
      </c>
    </row>
    <row r="18" spans="1:34" x14ac:dyDescent="0.25">
      <c r="A18" s="17" t="s">
        <v>36</v>
      </c>
      <c r="B18" s="18"/>
      <c r="C18" s="18"/>
      <c r="D18" s="17" t="s">
        <v>25</v>
      </c>
      <c r="E18" s="17" t="s">
        <v>37</v>
      </c>
      <c r="F18" s="14">
        <v>450.75</v>
      </c>
      <c r="G18" t="s">
        <v>14</v>
      </c>
    </row>
    <row r="19" spans="1:34" x14ac:dyDescent="0.25">
      <c r="A19" s="17" t="s">
        <v>38</v>
      </c>
      <c r="B19" s="20"/>
      <c r="C19" s="18"/>
      <c r="D19" s="17" t="s">
        <v>25</v>
      </c>
      <c r="E19" s="17" t="s">
        <v>39</v>
      </c>
      <c r="F19" s="14"/>
      <c r="G19" t="s">
        <v>21</v>
      </c>
      <c r="H19" s="40" t="s">
        <v>75</v>
      </c>
    </row>
    <row r="20" spans="1:34" x14ac:dyDescent="0.25">
      <c r="A20" s="17" t="s">
        <v>40</v>
      </c>
      <c r="B20" s="18"/>
      <c r="C20" s="18"/>
      <c r="D20" s="17" t="s">
        <v>25</v>
      </c>
      <c r="E20" s="17" t="s">
        <v>41</v>
      </c>
      <c r="F20" s="14"/>
      <c r="G20" t="s">
        <v>21</v>
      </c>
      <c r="H20" s="40" t="s">
        <v>75</v>
      </c>
    </row>
    <row r="21" spans="1:34" x14ac:dyDescent="0.25">
      <c r="A21" s="17" t="s">
        <v>43</v>
      </c>
      <c r="B21" s="18"/>
      <c r="C21" s="18"/>
      <c r="D21" s="17" t="s">
        <v>25</v>
      </c>
      <c r="E21" s="17" t="s">
        <v>44</v>
      </c>
      <c r="F21" s="14"/>
      <c r="G21" t="s">
        <v>14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45</v>
      </c>
      <c r="B22" s="18"/>
      <c r="C22" s="18"/>
      <c r="D22" s="17" t="s">
        <v>25</v>
      </c>
      <c r="E22" s="17" t="s">
        <v>46</v>
      </c>
      <c r="F22" s="14"/>
      <c r="G22" t="s">
        <v>21</v>
      </c>
    </row>
    <row r="23" spans="1:34" x14ac:dyDescent="0.25">
      <c r="A23" s="17" t="s">
        <v>47</v>
      </c>
      <c r="B23" s="18"/>
      <c r="C23" s="18"/>
      <c r="D23" s="17" t="s">
        <v>25</v>
      </c>
      <c r="E23" s="21" t="s">
        <v>48</v>
      </c>
      <c r="F23" s="14"/>
      <c r="G23" t="s">
        <v>21</v>
      </c>
    </row>
    <row r="24" spans="1:34" x14ac:dyDescent="0.25">
      <c r="A24" s="17" t="s">
        <v>49</v>
      </c>
      <c r="B24" s="18"/>
      <c r="C24" s="18"/>
      <c r="D24" s="17" t="s">
        <v>25</v>
      </c>
      <c r="E24" s="17" t="s">
        <v>50</v>
      </c>
      <c r="F24" s="14"/>
      <c r="G24" t="s">
        <v>21</v>
      </c>
      <c r="H24" s="40" t="s">
        <v>75</v>
      </c>
    </row>
    <row r="25" spans="1:34" x14ac:dyDescent="0.25">
      <c r="A25" s="17" t="s">
        <v>51</v>
      </c>
      <c r="B25" s="18"/>
      <c r="C25" s="18"/>
      <c r="D25" s="17" t="s">
        <v>25</v>
      </c>
      <c r="E25" s="17" t="s">
        <v>52</v>
      </c>
      <c r="F25" s="14"/>
      <c r="G25" t="s">
        <v>14</v>
      </c>
    </row>
    <row r="26" spans="1:34" x14ac:dyDescent="0.25">
      <c r="A26" s="17" t="s">
        <v>53</v>
      </c>
      <c r="B26" s="18"/>
      <c r="C26" s="18"/>
      <c r="D26" s="17" t="s">
        <v>25</v>
      </c>
      <c r="E26" s="17" t="s">
        <v>54</v>
      </c>
      <c r="F26" s="14"/>
      <c r="G26" t="s">
        <v>21</v>
      </c>
      <c r="H26" s="40" t="s">
        <v>75</v>
      </c>
    </row>
    <row r="27" spans="1:34" x14ac:dyDescent="0.25">
      <c r="A27" s="17"/>
      <c r="B27" s="18"/>
      <c r="C27" s="18"/>
      <c r="D27" s="17"/>
      <c r="E27" s="17"/>
      <c r="F27" s="22"/>
    </row>
    <row r="28" spans="1:34" x14ac:dyDescent="0.25">
      <c r="A28" s="23"/>
      <c r="B28" s="24"/>
      <c r="C28" s="24"/>
      <c r="D28" s="24"/>
      <c r="E28" s="25" t="s">
        <v>55</v>
      </c>
      <c r="F28" s="26">
        <f>SUM(F11:F27)</f>
        <v>8473.86</v>
      </c>
    </row>
    <row r="29" spans="1:34" x14ac:dyDescent="0.25">
      <c r="A29" s="23"/>
      <c r="B29" s="24"/>
      <c r="C29" s="24"/>
      <c r="D29" s="24"/>
      <c r="E29" s="23"/>
      <c r="F29" s="27"/>
    </row>
    <row r="30" spans="1:34" x14ac:dyDescent="0.25">
      <c r="A30" s="23"/>
      <c r="B30" s="24"/>
      <c r="C30" s="24"/>
      <c r="D30" s="24"/>
      <c r="E30" s="28" t="s">
        <v>56</v>
      </c>
      <c r="F30" s="29">
        <f>F28+F6</f>
        <v>8473.86</v>
      </c>
      <c r="G30" s="10"/>
    </row>
    <row r="31" spans="1:34" x14ac:dyDescent="0.25">
      <c r="B31" s="31"/>
      <c r="C31" s="31"/>
      <c r="D31" s="31"/>
    </row>
    <row r="32" spans="1:34" x14ac:dyDescent="0.25">
      <c r="B32" s="31"/>
      <c r="C32" s="31"/>
      <c r="D32" s="31"/>
    </row>
    <row r="33" spans="2:4" x14ac:dyDescent="0.25">
      <c r="B33" s="31"/>
      <c r="C33" s="31"/>
      <c r="D33" s="31"/>
    </row>
    <row r="34" spans="2:4" x14ac:dyDescent="0.25">
      <c r="B34" s="31"/>
      <c r="C34" s="31"/>
      <c r="D34" s="31"/>
    </row>
    <row r="35" spans="2:4" x14ac:dyDescent="0.25">
      <c r="B35" s="31"/>
      <c r="C35" s="31"/>
      <c r="D35" s="31"/>
    </row>
    <row r="36" spans="2:4" x14ac:dyDescent="0.25">
      <c r="B36" s="31"/>
      <c r="C36" s="31"/>
      <c r="D36" s="31"/>
    </row>
    <row r="37" spans="2:4" x14ac:dyDescent="0.25">
      <c r="B37" s="31"/>
      <c r="C37" s="31"/>
      <c r="D37" s="31"/>
    </row>
    <row r="38" spans="2:4" x14ac:dyDescent="0.25">
      <c r="B38" s="31"/>
      <c r="C38" s="31"/>
      <c r="D38" s="31"/>
    </row>
    <row r="39" spans="2:4" x14ac:dyDescent="0.25">
      <c r="B39" s="31"/>
      <c r="C39" s="31"/>
      <c r="D39" s="31"/>
    </row>
    <row r="40" spans="2:4" x14ac:dyDescent="0.25">
      <c r="B40" s="31"/>
      <c r="C40" s="31"/>
      <c r="D40" s="31"/>
    </row>
    <row r="41" spans="2:4" x14ac:dyDescent="0.25">
      <c r="B41" s="31"/>
      <c r="C41" s="31"/>
      <c r="D41" s="31"/>
    </row>
    <row r="42" spans="2:4" x14ac:dyDescent="0.25">
      <c r="B42" s="31"/>
      <c r="C42" s="31"/>
      <c r="D42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FFC60-6AED-4C80-9665-947CBECE3B98}">
  <sheetPr>
    <pageSetUpPr fitToPage="1"/>
  </sheetPr>
  <dimension ref="A1:AH41"/>
  <sheetViews>
    <sheetView zoomScaleNormal="100" workbookViewId="0">
      <pane ySplit="9" topLeftCell="A10" activePane="bottomLeft" state="frozen"/>
      <selection activeCell="G36" sqref="G36"/>
      <selection pane="bottomLeft" activeCell="F18" sqref="F18"/>
    </sheetView>
  </sheetViews>
  <sheetFormatPr defaultColWidth="8.88671875" defaultRowHeight="13.2" x14ac:dyDescent="0.25"/>
  <cols>
    <col min="1" max="1" width="12.44140625" bestFit="1" customWidth="1"/>
    <col min="2" max="2" width="10.33203125" bestFit="1" customWidth="1"/>
    <col min="3" max="3" width="11.44140625" bestFit="1" customWidth="1"/>
    <col min="4" max="4" width="5.33203125" bestFit="1" customWidth="1"/>
    <col min="5" max="5" width="29.109375" bestFit="1" customWidth="1"/>
    <col min="6" max="6" width="17.109375" style="30" bestFit="1" customWidth="1"/>
    <col min="7" max="7" width="17.6640625" bestFit="1" customWidth="1"/>
  </cols>
  <sheetData>
    <row r="1" spans="1:8" ht="39.6" x14ac:dyDescent="0.25">
      <c r="A1" s="1" t="s">
        <v>0</v>
      </c>
      <c r="B1" s="2"/>
      <c r="C1" s="3" t="s">
        <v>65</v>
      </c>
      <c r="D1" s="35" t="str">
        <f>Jan!D1</f>
        <v>2025</v>
      </c>
      <c r="E1" s="5"/>
      <c r="F1" s="6" t="s">
        <v>2</v>
      </c>
    </row>
    <row r="2" spans="1:8" x14ac:dyDescent="0.25">
      <c r="A2" s="46" t="s">
        <v>3</v>
      </c>
      <c r="B2" s="46"/>
      <c r="C2" s="46"/>
      <c r="D2" s="46"/>
      <c r="E2" s="46"/>
      <c r="F2" s="46"/>
    </row>
    <row r="3" spans="1:8" x14ac:dyDescent="0.25">
      <c r="A3" s="47" t="s">
        <v>4</v>
      </c>
      <c r="B3" s="47"/>
      <c r="C3" s="47"/>
      <c r="D3" s="47"/>
      <c r="E3" s="47"/>
      <c r="F3" s="47"/>
    </row>
    <row r="4" spans="1:8" s="10" customFormat="1" x14ac:dyDescent="0.25">
      <c r="A4" s="7" t="s">
        <v>5</v>
      </c>
      <c r="B4" s="7" t="s">
        <v>6</v>
      </c>
      <c r="C4" s="7" t="s">
        <v>7</v>
      </c>
      <c r="D4" s="45" t="s">
        <v>8</v>
      </c>
      <c r="E4" s="45"/>
      <c r="F4" s="8" t="s">
        <v>9</v>
      </c>
      <c r="G4" s="9" t="s">
        <v>10</v>
      </c>
    </row>
    <row r="5" spans="1:8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8" ht="13.8" thickBot="1" x14ac:dyDescent="0.3">
      <c r="A6" s="15"/>
      <c r="B6" s="48" t="s">
        <v>15</v>
      </c>
      <c r="C6" s="48"/>
      <c r="D6" s="48"/>
      <c r="E6" s="48"/>
      <c r="F6" s="16">
        <f>SUM(F5:F5)</f>
        <v>0</v>
      </c>
    </row>
    <row r="7" spans="1:8" x14ac:dyDescent="0.25">
      <c r="A7" s="49"/>
      <c r="B7" s="49"/>
      <c r="C7" s="49"/>
      <c r="D7" s="49"/>
      <c r="E7" s="49"/>
      <c r="F7" s="49"/>
    </row>
    <row r="8" spans="1:8" x14ac:dyDescent="0.25">
      <c r="A8" s="50" t="s">
        <v>16</v>
      </c>
      <c r="B8" s="50"/>
      <c r="C8" s="50"/>
      <c r="D8" s="50"/>
      <c r="E8" s="50"/>
      <c r="F8" s="50"/>
    </row>
    <row r="9" spans="1:8" x14ac:dyDescent="0.25">
      <c r="A9" s="44" t="s">
        <v>17</v>
      </c>
      <c r="B9" s="44"/>
      <c r="C9" s="44"/>
      <c r="D9" s="44"/>
      <c r="E9" s="44"/>
      <c r="F9" s="44"/>
    </row>
    <row r="10" spans="1:8" s="10" customFormat="1" x14ac:dyDescent="0.25">
      <c r="A10" s="7" t="s">
        <v>5</v>
      </c>
      <c r="B10" s="7" t="s">
        <v>6</v>
      </c>
      <c r="C10" s="7" t="s">
        <v>7</v>
      </c>
      <c r="D10" s="45" t="s">
        <v>8</v>
      </c>
      <c r="E10" s="45"/>
      <c r="F10" s="8" t="s">
        <v>9</v>
      </c>
      <c r="G10" s="9" t="s">
        <v>10</v>
      </c>
    </row>
    <row r="11" spans="1:8" x14ac:dyDescent="0.25">
      <c r="A11" s="17" t="s">
        <v>22</v>
      </c>
      <c r="B11" s="18"/>
      <c r="C11" s="18"/>
      <c r="D11" s="17" t="s">
        <v>23</v>
      </c>
      <c r="E11" s="17" t="s">
        <v>24</v>
      </c>
      <c r="F11" s="14">
        <v>4.47</v>
      </c>
      <c r="G11" t="s">
        <v>14</v>
      </c>
    </row>
    <row r="12" spans="1:8" x14ac:dyDescent="0.25">
      <c r="A12" s="17" t="s">
        <v>72</v>
      </c>
      <c r="B12" s="37"/>
      <c r="C12" s="37"/>
      <c r="D12" s="38" t="s">
        <v>25</v>
      </c>
      <c r="E12" s="38" t="s">
        <v>73</v>
      </c>
      <c r="F12" s="39"/>
      <c r="G12" t="s">
        <v>21</v>
      </c>
      <c r="H12" s="40" t="s">
        <v>74</v>
      </c>
    </row>
    <row r="13" spans="1:8" x14ac:dyDescent="0.25">
      <c r="A13" s="17" t="s">
        <v>26</v>
      </c>
      <c r="B13" s="18"/>
      <c r="C13" s="18"/>
      <c r="D13" s="17" t="s">
        <v>12</v>
      </c>
      <c r="E13" s="17" t="s">
        <v>27</v>
      </c>
      <c r="F13" s="14">
        <v>5217.6899999999996</v>
      </c>
      <c r="G13" t="s">
        <v>14</v>
      </c>
    </row>
    <row r="14" spans="1:8" x14ac:dyDescent="0.25">
      <c r="A14" s="17" t="s">
        <v>28</v>
      </c>
      <c r="B14" s="18"/>
      <c r="C14" s="18"/>
      <c r="D14" s="17" t="s">
        <v>25</v>
      </c>
      <c r="E14" s="17" t="s">
        <v>29</v>
      </c>
      <c r="F14" s="14"/>
      <c r="G14" t="s">
        <v>21</v>
      </c>
      <c r="H14" s="40" t="s">
        <v>75</v>
      </c>
    </row>
    <row r="15" spans="1:8" x14ac:dyDescent="0.25">
      <c r="A15" s="17" t="s">
        <v>30</v>
      </c>
      <c r="B15" s="18"/>
      <c r="C15" s="18"/>
      <c r="D15" s="17" t="s">
        <v>25</v>
      </c>
      <c r="E15" s="17" t="s">
        <v>31</v>
      </c>
      <c r="F15" s="14">
        <v>288.64999999999998</v>
      </c>
      <c r="G15" t="s">
        <v>14</v>
      </c>
    </row>
    <row r="16" spans="1:8" x14ac:dyDescent="0.25">
      <c r="A16" s="17" t="s">
        <v>32</v>
      </c>
      <c r="B16" s="18"/>
      <c r="C16" s="18"/>
      <c r="D16" s="17" t="s">
        <v>25</v>
      </c>
      <c r="E16" s="17" t="s">
        <v>33</v>
      </c>
      <c r="F16" s="14">
        <v>227.04</v>
      </c>
      <c r="G16" t="s">
        <v>14</v>
      </c>
    </row>
    <row r="17" spans="1:34" x14ac:dyDescent="0.25">
      <c r="A17" s="17" t="s">
        <v>34</v>
      </c>
      <c r="B17" s="18"/>
      <c r="C17" s="18"/>
      <c r="D17" s="17" t="s">
        <v>25</v>
      </c>
      <c r="E17" s="17" t="s">
        <v>35</v>
      </c>
      <c r="F17" s="14">
        <v>197.43</v>
      </c>
      <c r="G17" t="s">
        <v>14</v>
      </c>
    </row>
    <row r="18" spans="1:34" x14ac:dyDescent="0.25">
      <c r="A18" s="17" t="s">
        <v>36</v>
      </c>
      <c r="B18" s="18"/>
      <c r="C18" s="18"/>
      <c r="D18" s="17" t="s">
        <v>25</v>
      </c>
      <c r="E18" s="17" t="s">
        <v>37</v>
      </c>
      <c r="F18" s="14">
        <v>173.68</v>
      </c>
      <c r="G18" t="s">
        <v>14</v>
      </c>
    </row>
    <row r="19" spans="1:34" x14ac:dyDescent="0.25">
      <c r="A19" s="17" t="s">
        <v>38</v>
      </c>
      <c r="B19" s="20"/>
      <c r="C19" s="18"/>
      <c r="D19" s="17" t="s">
        <v>25</v>
      </c>
      <c r="E19" s="17" t="s">
        <v>39</v>
      </c>
      <c r="F19" s="14"/>
      <c r="G19" t="s">
        <v>21</v>
      </c>
      <c r="H19" s="40" t="s">
        <v>75</v>
      </c>
    </row>
    <row r="20" spans="1:34" x14ac:dyDescent="0.25">
      <c r="A20" s="17" t="s">
        <v>40</v>
      </c>
      <c r="B20" s="18"/>
      <c r="C20" s="18"/>
      <c r="D20" s="17" t="s">
        <v>25</v>
      </c>
      <c r="E20" s="17" t="s">
        <v>41</v>
      </c>
      <c r="F20" s="14"/>
      <c r="G20" t="s">
        <v>21</v>
      </c>
      <c r="H20" s="40" t="s">
        <v>75</v>
      </c>
    </row>
    <row r="21" spans="1:34" x14ac:dyDescent="0.25">
      <c r="A21" s="17" t="s">
        <v>43</v>
      </c>
      <c r="B21" s="18"/>
      <c r="C21" s="18"/>
      <c r="D21" s="17" t="s">
        <v>25</v>
      </c>
      <c r="E21" s="17" t="s">
        <v>44</v>
      </c>
      <c r="F21" s="14">
        <v>35.97</v>
      </c>
      <c r="G21" t="s">
        <v>14</v>
      </c>
    </row>
    <row r="22" spans="1:34" x14ac:dyDescent="0.25">
      <c r="A22" s="17" t="s">
        <v>45</v>
      </c>
      <c r="B22" s="18"/>
      <c r="C22" s="18"/>
      <c r="D22" s="17" t="s">
        <v>25</v>
      </c>
      <c r="E22" s="17" t="s">
        <v>46</v>
      </c>
      <c r="F22" s="14"/>
      <c r="G22" t="s">
        <v>21</v>
      </c>
      <c r="M22" s="19"/>
      <c r="S22" s="19"/>
      <c r="U22" s="19"/>
      <c r="V22" s="19"/>
      <c r="Z22" s="19"/>
      <c r="AD22" s="19"/>
      <c r="AE22" s="19"/>
      <c r="AH22" s="19"/>
    </row>
    <row r="23" spans="1:34" x14ac:dyDescent="0.25">
      <c r="A23" s="17" t="s">
        <v>47</v>
      </c>
      <c r="B23" s="18"/>
      <c r="C23" s="18"/>
      <c r="D23" s="17" t="s">
        <v>25</v>
      </c>
      <c r="E23" s="21" t="s">
        <v>48</v>
      </c>
      <c r="F23" s="14"/>
      <c r="G23" t="s">
        <v>21</v>
      </c>
    </row>
    <row r="24" spans="1:34" x14ac:dyDescent="0.25">
      <c r="A24" s="17" t="s">
        <v>49</v>
      </c>
      <c r="B24" s="18"/>
      <c r="C24" s="18"/>
      <c r="D24" s="17" t="s">
        <v>25</v>
      </c>
      <c r="E24" s="17" t="s">
        <v>50</v>
      </c>
      <c r="F24" s="14"/>
      <c r="G24" t="s">
        <v>21</v>
      </c>
      <c r="H24" s="40" t="s">
        <v>75</v>
      </c>
    </row>
    <row r="25" spans="1:34" x14ac:dyDescent="0.25">
      <c r="A25" s="17" t="s">
        <v>51</v>
      </c>
      <c r="B25" s="18"/>
      <c r="C25" s="18"/>
      <c r="D25" s="17" t="s">
        <v>25</v>
      </c>
      <c r="E25" s="17" t="s">
        <v>52</v>
      </c>
      <c r="F25" s="14"/>
      <c r="G25" t="s">
        <v>14</v>
      </c>
    </row>
    <row r="26" spans="1:34" x14ac:dyDescent="0.25">
      <c r="A26" s="17" t="s">
        <v>53</v>
      </c>
      <c r="B26" s="18"/>
      <c r="C26" s="18"/>
      <c r="D26" s="17" t="s">
        <v>25</v>
      </c>
      <c r="E26" s="17" t="s">
        <v>54</v>
      </c>
      <c r="F26" s="14"/>
      <c r="G26" t="s">
        <v>21</v>
      </c>
      <c r="H26" s="40" t="s">
        <v>75</v>
      </c>
    </row>
    <row r="27" spans="1:34" x14ac:dyDescent="0.25">
      <c r="A27" s="17"/>
      <c r="B27" s="18"/>
      <c r="C27" s="18"/>
      <c r="D27" s="17"/>
      <c r="E27" s="17"/>
      <c r="F27" s="22"/>
    </row>
    <row r="28" spans="1:34" x14ac:dyDescent="0.25">
      <c r="A28" s="23"/>
      <c r="B28" s="24"/>
      <c r="C28" s="24"/>
      <c r="D28" s="24"/>
      <c r="E28" s="25" t="s">
        <v>55</v>
      </c>
      <c r="F28" s="26">
        <f>SUM(F11:F27)</f>
        <v>6144.93</v>
      </c>
    </row>
    <row r="29" spans="1:34" x14ac:dyDescent="0.25">
      <c r="A29" s="23"/>
      <c r="B29" s="24"/>
      <c r="C29" s="24"/>
      <c r="D29" s="24"/>
      <c r="E29" s="23"/>
      <c r="F29" s="27"/>
    </row>
    <row r="30" spans="1:34" x14ac:dyDescent="0.25">
      <c r="A30" s="23"/>
      <c r="B30" s="24"/>
      <c r="C30" s="24"/>
      <c r="D30" s="24"/>
      <c r="E30" s="28" t="s">
        <v>56</v>
      </c>
      <c r="F30" s="29">
        <f>F28+F6</f>
        <v>6144.93</v>
      </c>
    </row>
    <row r="31" spans="1:34" x14ac:dyDescent="0.25">
      <c r="B31" s="31"/>
      <c r="C31" s="31"/>
      <c r="D31" s="31"/>
    </row>
    <row r="32" spans="1:34" x14ac:dyDescent="0.25">
      <c r="B32" s="31"/>
      <c r="C32" s="31"/>
      <c r="D32" s="31"/>
    </row>
    <row r="33" spans="2:4" x14ac:dyDescent="0.25">
      <c r="B33" s="31"/>
      <c r="C33" s="31"/>
      <c r="D33" s="31"/>
    </row>
    <row r="34" spans="2:4" x14ac:dyDescent="0.25">
      <c r="B34" s="31"/>
      <c r="C34" s="31"/>
      <c r="D34" s="31"/>
    </row>
    <row r="35" spans="2:4" x14ac:dyDescent="0.25">
      <c r="B35" s="31"/>
      <c r="C35" s="31"/>
      <c r="D35" s="31"/>
    </row>
    <row r="36" spans="2:4" x14ac:dyDescent="0.25">
      <c r="B36" s="31"/>
      <c r="C36" s="31"/>
      <c r="D36" s="31"/>
    </row>
    <row r="37" spans="2:4" x14ac:dyDescent="0.25">
      <c r="B37" s="31"/>
      <c r="C37" s="31"/>
      <c r="D37" s="31"/>
    </row>
    <row r="38" spans="2:4" x14ac:dyDescent="0.25">
      <c r="B38" s="31"/>
      <c r="C38" s="31"/>
      <c r="D38" s="31"/>
    </row>
    <row r="39" spans="2:4" x14ac:dyDescent="0.25">
      <c r="B39" s="31"/>
      <c r="C39" s="31"/>
      <c r="D39" s="31"/>
    </row>
    <row r="40" spans="2:4" x14ac:dyDescent="0.25">
      <c r="B40" s="31"/>
      <c r="C40" s="31"/>
      <c r="D40" s="31"/>
    </row>
    <row r="41" spans="2:4" x14ac:dyDescent="0.25">
      <c r="B41" s="31"/>
      <c r="C41" s="31"/>
      <c r="D41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FF63D-62CA-4D54-8D27-A54ACAD7FCF1}">
  <sheetPr>
    <pageSetUpPr fitToPage="1"/>
  </sheetPr>
  <dimension ref="A1:AH40"/>
  <sheetViews>
    <sheetView zoomScaleNormal="100" workbookViewId="0">
      <pane ySplit="9" topLeftCell="A10" activePane="bottomLeft" state="frozen"/>
      <selection activeCell="G36" sqref="G36"/>
      <selection pane="bottomLeft" activeCell="F21" sqref="F21"/>
    </sheetView>
  </sheetViews>
  <sheetFormatPr defaultColWidth="8.88671875" defaultRowHeight="13.2" x14ac:dyDescent="0.25"/>
  <cols>
    <col min="1" max="1" width="12.44140625" bestFit="1" customWidth="1"/>
    <col min="2" max="2" width="10.33203125" bestFit="1" customWidth="1"/>
    <col min="3" max="3" width="11.44140625" bestFit="1" customWidth="1"/>
    <col min="4" max="4" width="5.33203125" bestFit="1" customWidth="1"/>
    <col min="5" max="5" width="29.109375" bestFit="1" customWidth="1"/>
    <col min="6" max="6" width="17.109375" style="30" bestFit="1" customWidth="1"/>
    <col min="7" max="7" width="17.6640625" bestFit="1" customWidth="1"/>
  </cols>
  <sheetData>
    <row r="1" spans="1:8" ht="39.6" x14ac:dyDescent="0.25">
      <c r="A1" s="1" t="s">
        <v>0</v>
      </c>
      <c r="B1" s="2"/>
      <c r="C1" s="3" t="s">
        <v>66</v>
      </c>
      <c r="D1" s="35" t="str">
        <f>Jan!D1</f>
        <v>2025</v>
      </c>
      <c r="E1" s="5"/>
      <c r="F1" s="6" t="s">
        <v>2</v>
      </c>
    </row>
    <row r="2" spans="1:8" x14ac:dyDescent="0.25">
      <c r="A2" s="46" t="s">
        <v>3</v>
      </c>
      <c r="B2" s="46"/>
      <c r="C2" s="46"/>
      <c r="D2" s="46"/>
      <c r="E2" s="46"/>
      <c r="F2" s="46"/>
    </row>
    <row r="3" spans="1:8" x14ac:dyDescent="0.25">
      <c r="A3" s="47" t="s">
        <v>4</v>
      </c>
      <c r="B3" s="47"/>
      <c r="C3" s="47"/>
      <c r="D3" s="47"/>
      <c r="E3" s="47"/>
      <c r="F3" s="47"/>
    </row>
    <row r="4" spans="1:8" s="10" customFormat="1" x14ac:dyDescent="0.25">
      <c r="A4" s="7" t="s">
        <v>5</v>
      </c>
      <c r="B4" s="7" t="s">
        <v>6</v>
      </c>
      <c r="C4" s="7" t="s">
        <v>7</v>
      </c>
      <c r="D4" s="45" t="s">
        <v>8</v>
      </c>
      <c r="E4" s="45"/>
      <c r="F4" s="8" t="s">
        <v>9</v>
      </c>
      <c r="G4" s="9" t="s">
        <v>10</v>
      </c>
    </row>
    <row r="5" spans="1:8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8" ht="13.8" thickBot="1" x14ac:dyDescent="0.3">
      <c r="A6" s="15"/>
      <c r="B6" s="48" t="s">
        <v>15</v>
      </c>
      <c r="C6" s="48"/>
      <c r="D6" s="48"/>
      <c r="E6" s="48"/>
      <c r="F6" s="16">
        <f>SUM(F5:F5)</f>
        <v>0</v>
      </c>
    </row>
    <row r="7" spans="1:8" x14ac:dyDescent="0.25">
      <c r="A7" s="49"/>
      <c r="B7" s="49"/>
      <c r="C7" s="49"/>
      <c r="D7" s="49"/>
      <c r="E7" s="49"/>
      <c r="F7" s="49"/>
    </row>
    <row r="8" spans="1:8" x14ac:dyDescent="0.25">
      <c r="A8" s="50" t="s">
        <v>16</v>
      </c>
      <c r="B8" s="50"/>
      <c r="C8" s="50"/>
      <c r="D8" s="50"/>
      <c r="E8" s="50"/>
      <c r="F8" s="50"/>
    </row>
    <row r="9" spans="1:8" x14ac:dyDescent="0.25">
      <c r="A9" s="44" t="s">
        <v>17</v>
      </c>
      <c r="B9" s="44"/>
      <c r="C9" s="44"/>
      <c r="D9" s="44"/>
      <c r="E9" s="44"/>
      <c r="F9" s="44"/>
    </row>
    <row r="10" spans="1:8" s="10" customFormat="1" x14ac:dyDescent="0.25">
      <c r="A10" s="7" t="s">
        <v>5</v>
      </c>
      <c r="B10" s="7" t="s">
        <v>6</v>
      </c>
      <c r="C10" s="7" t="s">
        <v>7</v>
      </c>
      <c r="D10" s="45" t="s">
        <v>8</v>
      </c>
      <c r="E10" s="45"/>
      <c r="F10" s="8" t="s">
        <v>9</v>
      </c>
      <c r="G10" s="9" t="s">
        <v>10</v>
      </c>
    </row>
    <row r="11" spans="1:8" x14ac:dyDescent="0.25">
      <c r="A11" s="17" t="s">
        <v>22</v>
      </c>
      <c r="B11" s="18"/>
      <c r="C11" s="18"/>
      <c r="D11" s="17" t="s">
        <v>23</v>
      </c>
      <c r="E11" s="17" t="s">
        <v>24</v>
      </c>
      <c r="F11" s="14">
        <v>14</v>
      </c>
      <c r="G11" t="s">
        <v>14</v>
      </c>
    </row>
    <row r="12" spans="1:8" x14ac:dyDescent="0.25">
      <c r="A12" s="17" t="s">
        <v>72</v>
      </c>
      <c r="B12" s="37"/>
      <c r="C12" s="37"/>
      <c r="D12" s="38" t="s">
        <v>25</v>
      </c>
      <c r="E12" s="38" t="s">
        <v>73</v>
      </c>
      <c r="F12" s="39"/>
      <c r="G12" t="s">
        <v>21</v>
      </c>
      <c r="H12" s="40" t="s">
        <v>74</v>
      </c>
    </row>
    <row r="13" spans="1:8" x14ac:dyDescent="0.25">
      <c r="A13" s="17" t="s">
        <v>26</v>
      </c>
      <c r="B13" s="18"/>
      <c r="C13" s="18"/>
      <c r="D13" s="17" t="s">
        <v>12</v>
      </c>
      <c r="E13" s="17" t="s">
        <v>27</v>
      </c>
      <c r="F13" s="14">
        <v>9297.09</v>
      </c>
      <c r="G13" t="s">
        <v>14</v>
      </c>
    </row>
    <row r="14" spans="1:8" x14ac:dyDescent="0.25">
      <c r="A14" s="17" t="s">
        <v>28</v>
      </c>
      <c r="B14" s="18"/>
      <c r="C14" s="18"/>
      <c r="D14" s="17" t="s">
        <v>25</v>
      </c>
      <c r="E14" s="17" t="s">
        <v>29</v>
      </c>
      <c r="F14" s="14"/>
      <c r="G14" t="s">
        <v>21</v>
      </c>
      <c r="H14" s="40" t="s">
        <v>75</v>
      </c>
    </row>
    <row r="15" spans="1:8" x14ac:dyDescent="0.25">
      <c r="A15" s="17" t="s">
        <v>30</v>
      </c>
      <c r="B15" s="18"/>
      <c r="C15" s="18"/>
      <c r="D15" s="17" t="s">
        <v>25</v>
      </c>
      <c r="E15" s="17" t="s">
        <v>31</v>
      </c>
      <c r="F15" s="14">
        <v>788.36</v>
      </c>
      <c r="G15" t="s">
        <v>14</v>
      </c>
    </row>
    <row r="16" spans="1:8" x14ac:dyDescent="0.25">
      <c r="A16" s="17" t="s">
        <v>32</v>
      </c>
      <c r="B16" s="18"/>
      <c r="C16" s="18"/>
      <c r="D16" s="17" t="s">
        <v>25</v>
      </c>
      <c r="E16" s="17" t="s">
        <v>33</v>
      </c>
      <c r="F16" s="14">
        <v>1007.88</v>
      </c>
      <c r="G16" t="s">
        <v>14</v>
      </c>
    </row>
    <row r="17" spans="1:34" x14ac:dyDescent="0.25">
      <c r="A17" s="17" t="s">
        <v>34</v>
      </c>
      <c r="B17" s="18"/>
      <c r="C17" s="18"/>
      <c r="D17" s="17" t="s">
        <v>25</v>
      </c>
      <c r="E17" s="17" t="s">
        <v>35</v>
      </c>
      <c r="F17" s="14">
        <v>906</v>
      </c>
      <c r="G17" t="s">
        <v>14</v>
      </c>
    </row>
    <row r="18" spans="1:34" x14ac:dyDescent="0.25">
      <c r="A18" s="17" t="s">
        <v>36</v>
      </c>
      <c r="B18" s="18"/>
      <c r="C18" s="18"/>
      <c r="D18" s="17" t="s">
        <v>25</v>
      </c>
      <c r="E18" s="17" t="s">
        <v>37</v>
      </c>
      <c r="F18" s="14">
        <v>1028.42</v>
      </c>
      <c r="G18" t="s">
        <v>14</v>
      </c>
    </row>
    <row r="19" spans="1:34" x14ac:dyDescent="0.25">
      <c r="A19" s="17" t="s">
        <v>38</v>
      </c>
      <c r="B19" s="20"/>
      <c r="C19" s="18"/>
      <c r="D19" s="17" t="s">
        <v>25</v>
      </c>
      <c r="E19" s="17" t="s">
        <v>39</v>
      </c>
      <c r="F19" s="14"/>
      <c r="G19" t="s">
        <v>21</v>
      </c>
      <c r="H19" s="40" t="s">
        <v>75</v>
      </c>
    </row>
    <row r="20" spans="1:34" x14ac:dyDescent="0.25">
      <c r="A20" s="17" t="s">
        <v>40</v>
      </c>
      <c r="B20" s="18"/>
      <c r="C20" s="18"/>
      <c r="D20" s="17" t="s">
        <v>25</v>
      </c>
      <c r="E20" s="17" t="s">
        <v>41</v>
      </c>
      <c r="F20" s="14"/>
      <c r="G20" t="s">
        <v>21</v>
      </c>
      <c r="H20" s="40" t="s">
        <v>75</v>
      </c>
    </row>
    <row r="21" spans="1:34" x14ac:dyDescent="0.25">
      <c r="A21" s="17" t="s">
        <v>43</v>
      </c>
      <c r="B21" s="18"/>
      <c r="C21" s="18"/>
      <c r="D21" s="17" t="s">
        <v>25</v>
      </c>
      <c r="E21" s="17" t="s">
        <v>44</v>
      </c>
      <c r="F21" s="14">
        <v>365.37</v>
      </c>
      <c r="G21" t="s">
        <v>14</v>
      </c>
    </row>
    <row r="22" spans="1:34" x14ac:dyDescent="0.25">
      <c r="A22" s="17" t="s">
        <v>45</v>
      </c>
      <c r="B22" s="18"/>
      <c r="C22" s="18"/>
      <c r="D22" s="17" t="s">
        <v>25</v>
      </c>
      <c r="E22" s="17" t="s">
        <v>46</v>
      </c>
      <c r="F22" s="14"/>
      <c r="G22" t="s">
        <v>21</v>
      </c>
      <c r="M22" s="19"/>
      <c r="S22" s="19"/>
      <c r="U22" s="19"/>
      <c r="V22" s="19"/>
      <c r="Z22" s="19"/>
      <c r="AD22" s="19"/>
      <c r="AE22" s="19"/>
      <c r="AH22" s="19"/>
    </row>
    <row r="23" spans="1:34" x14ac:dyDescent="0.25">
      <c r="A23" s="17" t="s">
        <v>47</v>
      </c>
      <c r="B23" s="18"/>
      <c r="C23" s="18"/>
      <c r="D23" s="17" t="s">
        <v>25</v>
      </c>
      <c r="E23" s="21" t="s">
        <v>48</v>
      </c>
      <c r="F23" s="14"/>
      <c r="G23" t="s">
        <v>21</v>
      </c>
    </row>
    <row r="24" spans="1:34" x14ac:dyDescent="0.25">
      <c r="A24" s="17" t="s">
        <v>49</v>
      </c>
      <c r="B24" s="18"/>
      <c r="C24" s="18"/>
      <c r="D24" s="17" t="s">
        <v>25</v>
      </c>
      <c r="E24" s="17" t="s">
        <v>50</v>
      </c>
      <c r="F24" s="14"/>
      <c r="G24" t="s">
        <v>21</v>
      </c>
      <c r="H24" s="40" t="s">
        <v>75</v>
      </c>
    </row>
    <row r="25" spans="1:34" x14ac:dyDescent="0.25">
      <c r="A25" s="17" t="s">
        <v>51</v>
      </c>
      <c r="B25" s="18"/>
      <c r="C25" s="18"/>
      <c r="D25" s="17" t="s">
        <v>25</v>
      </c>
      <c r="E25" s="17" t="s">
        <v>52</v>
      </c>
      <c r="F25" s="14"/>
      <c r="G25" t="s">
        <v>14</v>
      </c>
    </row>
    <row r="26" spans="1:34" x14ac:dyDescent="0.25">
      <c r="A26" s="17" t="s">
        <v>53</v>
      </c>
      <c r="B26" s="18"/>
      <c r="C26" s="18"/>
      <c r="D26" s="17" t="s">
        <v>25</v>
      </c>
      <c r="E26" s="17" t="s">
        <v>54</v>
      </c>
      <c r="F26" s="14"/>
      <c r="G26" t="s">
        <v>21</v>
      </c>
      <c r="H26" s="40" t="s">
        <v>75</v>
      </c>
    </row>
    <row r="27" spans="1:34" x14ac:dyDescent="0.25">
      <c r="A27" s="17"/>
      <c r="B27" s="18"/>
      <c r="C27" s="18"/>
      <c r="D27" s="17"/>
      <c r="E27" s="17"/>
      <c r="F27" s="22"/>
    </row>
    <row r="28" spans="1:34" x14ac:dyDescent="0.25">
      <c r="A28" s="23"/>
      <c r="B28" s="24"/>
      <c r="C28" s="24"/>
      <c r="D28" s="24"/>
      <c r="E28" s="25" t="s">
        <v>55</v>
      </c>
      <c r="F28" s="26">
        <f>SUM(F11:F27)</f>
        <v>13407.12</v>
      </c>
    </row>
    <row r="29" spans="1:34" x14ac:dyDescent="0.25">
      <c r="A29" s="23"/>
      <c r="B29" s="24"/>
      <c r="C29" s="24"/>
      <c r="D29" s="24"/>
      <c r="E29" s="23"/>
      <c r="F29" s="27"/>
    </row>
    <row r="30" spans="1:34" x14ac:dyDescent="0.25">
      <c r="A30" s="23"/>
      <c r="B30" s="24"/>
      <c r="C30" s="24"/>
      <c r="D30" s="24"/>
      <c r="E30" s="28" t="s">
        <v>56</v>
      </c>
      <c r="F30" s="29">
        <f>F28+F6</f>
        <v>13407.12</v>
      </c>
    </row>
    <row r="31" spans="1:34" x14ac:dyDescent="0.25">
      <c r="B31" s="31"/>
      <c r="C31" s="31"/>
      <c r="D31" s="31"/>
    </row>
    <row r="32" spans="1:34" x14ac:dyDescent="0.25">
      <c r="B32" s="31"/>
      <c r="C32" s="31"/>
      <c r="D32" s="31"/>
    </row>
    <row r="33" spans="2:4" x14ac:dyDescent="0.25">
      <c r="B33" s="31"/>
      <c r="C33" s="31"/>
      <c r="D33" s="31"/>
    </row>
    <row r="34" spans="2:4" x14ac:dyDescent="0.25">
      <c r="B34" s="31"/>
      <c r="C34" s="31"/>
      <c r="D34" s="31"/>
    </row>
    <row r="35" spans="2:4" x14ac:dyDescent="0.25">
      <c r="B35" s="31"/>
      <c r="C35" s="31"/>
      <c r="D35" s="31"/>
    </row>
    <row r="36" spans="2:4" x14ac:dyDescent="0.25">
      <c r="B36" s="31"/>
      <c r="C36" s="31"/>
      <c r="D36" s="31"/>
    </row>
    <row r="37" spans="2:4" x14ac:dyDescent="0.25">
      <c r="B37" s="31"/>
      <c r="C37" s="31"/>
      <c r="D37" s="31"/>
    </row>
    <row r="38" spans="2:4" x14ac:dyDescent="0.25">
      <c r="B38" s="31"/>
      <c r="C38" s="31"/>
      <c r="D38" s="31"/>
    </row>
    <row r="39" spans="2:4" x14ac:dyDescent="0.25">
      <c r="B39" s="31"/>
      <c r="C39" s="31"/>
      <c r="D39" s="31"/>
    </row>
    <row r="40" spans="2:4" x14ac:dyDescent="0.25">
      <c r="B40" s="31"/>
      <c r="C40" s="31"/>
      <c r="D40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6E9F0-93A1-4C5E-90A1-4E7E42BFB80E}">
  <sheetPr>
    <pageSetUpPr fitToPage="1"/>
  </sheetPr>
  <dimension ref="A1:AH40"/>
  <sheetViews>
    <sheetView tabSelected="1" zoomScaleNormal="100" workbookViewId="0">
      <pane ySplit="9" topLeftCell="A10" activePane="bottomLeft" state="frozen"/>
      <selection activeCell="G36" sqref="G36"/>
      <selection pane="bottomLeft" activeCell="P11" sqref="P11"/>
    </sheetView>
  </sheetViews>
  <sheetFormatPr defaultColWidth="8.88671875" defaultRowHeight="13.2" x14ac:dyDescent="0.25"/>
  <cols>
    <col min="1" max="1" width="12.44140625" bestFit="1" customWidth="1"/>
    <col min="2" max="2" width="10.33203125" bestFit="1" customWidth="1"/>
    <col min="3" max="3" width="11.44140625" bestFit="1" customWidth="1"/>
    <col min="4" max="4" width="5.33203125" bestFit="1" customWidth="1"/>
    <col min="5" max="5" width="29.109375" bestFit="1" customWidth="1"/>
    <col min="6" max="6" width="17.109375" style="30" bestFit="1" customWidth="1"/>
    <col min="7" max="7" width="17.6640625" bestFit="1" customWidth="1"/>
  </cols>
  <sheetData>
    <row r="1" spans="1:12" ht="39.6" x14ac:dyDescent="0.25">
      <c r="A1" s="1" t="s">
        <v>0</v>
      </c>
      <c r="B1" s="2"/>
      <c r="C1" s="3" t="s">
        <v>67</v>
      </c>
      <c r="D1" s="35" t="str">
        <f>Jan!D1</f>
        <v>2025</v>
      </c>
      <c r="E1" s="5"/>
      <c r="F1" s="6" t="s">
        <v>2</v>
      </c>
      <c r="H1" s="34"/>
    </row>
    <row r="2" spans="1:12" x14ac:dyDescent="0.25">
      <c r="A2" s="46" t="s">
        <v>3</v>
      </c>
      <c r="B2" s="46"/>
      <c r="C2" s="46"/>
      <c r="D2" s="46"/>
      <c r="E2" s="46"/>
      <c r="F2" s="46"/>
    </row>
    <row r="3" spans="1:12" x14ac:dyDescent="0.25">
      <c r="A3" s="47" t="s">
        <v>4</v>
      </c>
      <c r="B3" s="47"/>
      <c r="C3" s="47"/>
      <c r="D3" s="47"/>
      <c r="E3" s="47"/>
      <c r="F3" s="47"/>
    </row>
    <row r="4" spans="1:12" s="10" customFormat="1" x14ac:dyDescent="0.25">
      <c r="A4" s="7" t="s">
        <v>5</v>
      </c>
      <c r="B4" s="7" t="s">
        <v>6</v>
      </c>
      <c r="C4" s="7" t="s">
        <v>7</v>
      </c>
      <c r="D4" s="45" t="s">
        <v>8</v>
      </c>
      <c r="E4" s="45"/>
      <c r="F4" s="8" t="s">
        <v>9</v>
      </c>
      <c r="G4" s="9" t="s">
        <v>10</v>
      </c>
    </row>
    <row r="5" spans="1:12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12" ht="13.8" thickBot="1" x14ac:dyDescent="0.3">
      <c r="A6" s="15"/>
      <c r="B6" s="48" t="s">
        <v>15</v>
      </c>
      <c r="C6" s="48"/>
      <c r="D6" s="48"/>
      <c r="E6" s="48"/>
      <c r="F6" s="16">
        <f>SUM(F5:F5)</f>
        <v>0</v>
      </c>
    </row>
    <row r="7" spans="1:12" x14ac:dyDescent="0.25">
      <c r="A7" s="49"/>
      <c r="B7" s="49"/>
      <c r="C7" s="49"/>
      <c r="D7" s="49"/>
      <c r="E7" s="49"/>
      <c r="F7" s="49"/>
    </row>
    <row r="8" spans="1:12" x14ac:dyDescent="0.25">
      <c r="A8" s="50" t="s">
        <v>16</v>
      </c>
      <c r="B8" s="50"/>
      <c r="C8" s="50"/>
      <c r="D8" s="50"/>
      <c r="E8" s="50"/>
      <c r="F8" s="50"/>
    </row>
    <row r="9" spans="1:12" x14ac:dyDescent="0.25">
      <c r="A9" s="44" t="s">
        <v>17</v>
      </c>
      <c r="B9" s="44"/>
      <c r="C9" s="44"/>
      <c r="D9" s="44"/>
      <c r="E9" s="44"/>
      <c r="F9" s="44"/>
    </row>
    <row r="10" spans="1:12" s="10" customFormat="1" x14ac:dyDescent="0.25">
      <c r="A10" s="7" t="s">
        <v>5</v>
      </c>
      <c r="B10" s="7" t="s">
        <v>6</v>
      </c>
      <c r="C10" s="7" t="s">
        <v>7</v>
      </c>
      <c r="D10" s="45" t="s">
        <v>8</v>
      </c>
      <c r="E10" s="45"/>
      <c r="F10" s="8" t="s">
        <v>9</v>
      </c>
      <c r="G10" s="9" t="s">
        <v>10</v>
      </c>
    </row>
    <row r="11" spans="1:12" x14ac:dyDescent="0.25">
      <c r="A11" s="17" t="s">
        <v>22</v>
      </c>
      <c r="B11" s="18"/>
      <c r="C11" s="18"/>
      <c r="D11" s="17" t="s">
        <v>23</v>
      </c>
      <c r="E11" s="17" t="s">
        <v>24</v>
      </c>
      <c r="F11" s="14"/>
      <c r="G11" t="s">
        <v>14</v>
      </c>
      <c r="L11" s="41"/>
    </row>
    <row r="12" spans="1:12" x14ac:dyDescent="0.25">
      <c r="A12" s="17" t="s">
        <v>72</v>
      </c>
      <c r="B12" s="37"/>
      <c r="C12" s="37"/>
      <c r="D12" s="38" t="s">
        <v>25</v>
      </c>
      <c r="E12" s="38" t="s">
        <v>73</v>
      </c>
      <c r="F12" s="39"/>
      <c r="G12" t="s">
        <v>21</v>
      </c>
      <c r="H12" s="40" t="s">
        <v>74</v>
      </c>
      <c r="L12" s="42"/>
    </row>
    <row r="13" spans="1:12" x14ac:dyDescent="0.25">
      <c r="A13" s="17" t="s">
        <v>26</v>
      </c>
      <c r="B13" s="18"/>
      <c r="C13" s="18"/>
      <c r="D13" s="17" t="s">
        <v>12</v>
      </c>
      <c r="E13" s="17" t="s">
        <v>27</v>
      </c>
      <c r="F13" s="14">
        <v>12530.12</v>
      </c>
      <c r="G13" t="s">
        <v>14</v>
      </c>
      <c r="L13" s="41"/>
    </row>
    <row r="14" spans="1:12" x14ac:dyDescent="0.25">
      <c r="A14" s="17" t="s">
        <v>28</v>
      </c>
      <c r="B14" s="18"/>
      <c r="C14" s="18"/>
      <c r="D14" s="17" t="s">
        <v>25</v>
      </c>
      <c r="E14" s="17" t="s">
        <v>29</v>
      </c>
      <c r="F14" s="14"/>
      <c r="G14" t="s">
        <v>21</v>
      </c>
      <c r="H14" s="40" t="s">
        <v>75</v>
      </c>
      <c r="L14" s="41"/>
    </row>
    <row r="15" spans="1:12" x14ac:dyDescent="0.25">
      <c r="A15" s="17" t="s">
        <v>30</v>
      </c>
      <c r="B15" s="18"/>
      <c r="C15" s="18"/>
      <c r="D15" s="17" t="s">
        <v>25</v>
      </c>
      <c r="E15" s="17" t="s">
        <v>31</v>
      </c>
      <c r="F15" s="14">
        <v>767.87</v>
      </c>
      <c r="G15" t="s">
        <v>14</v>
      </c>
      <c r="L15" s="41"/>
    </row>
    <row r="16" spans="1:12" x14ac:dyDescent="0.25">
      <c r="A16" s="17" t="s">
        <v>32</v>
      </c>
      <c r="B16" s="18"/>
      <c r="C16" s="18"/>
      <c r="D16" s="17" t="s">
        <v>25</v>
      </c>
      <c r="E16" s="17" t="s">
        <v>33</v>
      </c>
      <c r="F16" s="14">
        <v>1061.31</v>
      </c>
      <c r="G16" t="s">
        <v>14</v>
      </c>
      <c r="L16" s="41"/>
    </row>
    <row r="17" spans="1:34" x14ac:dyDescent="0.25">
      <c r="A17" s="17" t="s">
        <v>34</v>
      </c>
      <c r="B17" s="18"/>
      <c r="C17" s="18"/>
      <c r="D17" s="17" t="s">
        <v>25</v>
      </c>
      <c r="E17" s="17" t="s">
        <v>35</v>
      </c>
      <c r="F17" s="14">
        <v>922.26</v>
      </c>
      <c r="G17" t="s">
        <v>14</v>
      </c>
      <c r="L17" s="41"/>
    </row>
    <row r="18" spans="1:34" x14ac:dyDescent="0.25">
      <c r="A18" s="17" t="s">
        <v>36</v>
      </c>
      <c r="B18" s="18"/>
      <c r="C18" s="18"/>
      <c r="D18" s="17" t="s">
        <v>25</v>
      </c>
      <c r="E18" s="17" t="s">
        <v>37</v>
      </c>
      <c r="F18" s="14">
        <v>496.84</v>
      </c>
      <c r="G18" t="s">
        <v>14</v>
      </c>
      <c r="L18" s="41"/>
    </row>
    <row r="19" spans="1:34" x14ac:dyDescent="0.25">
      <c r="A19" s="17" t="s">
        <v>38</v>
      </c>
      <c r="B19" s="20"/>
      <c r="C19" s="18"/>
      <c r="D19" s="17" t="s">
        <v>25</v>
      </c>
      <c r="E19" s="17" t="s">
        <v>39</v>
      </c>
      <c r="F19" s="14"/>
      <c r="G19" t="s">
        <v>21</v>
      </c>
      <c r="H19" s="40" t="s">
        <v>75</v>
      </c>
      <c r="L19" s="41"/>
    </row>
    <row r="20" spans="1:34" x14ac:dyDescent="0.25">
      <c r="A20" s="17" t="s">
        <v>40</v>
      </c>
      <c r="B20" s="18"/>
      <c r="C20" s="18"/>
      <c r="D20" s="17" t="s">
        <v>25</v>
      </c>
      <c r="E20" s="17" t="s">
        <v>41</v>
      </c>
      <c r="F20" s="14"/>
      <c r="G20" t="s">
        <v>21</v>
      </c>
      <c r="H20" s="40" t="s">
        <v>75</v>
      </c>
      <c r="L20" s="41"/>
    </row>
    <row r="21" spans="1:34" x14ac:dyDescent="0.25">
      <c r="A21" s="17" t="s">
        <v>43</v>
      </c>
      <c r="B21" s="18"/>
      <c r="C21" s="18"/>
      <c r="D21" s="17" t="s">
        <v>25</v>
      </c>
      <c r="E21" s="17" t="s">
        <v>44</v>
      </c>
      <c r="F21" s="14">
        <v>1355.46</v>
      </c>
      <c r="G21" t="s">
        <v>14</v>
      </c>
      <c r="L21" s="41"/>
    </row>
    <row r="22" spans="1:34" x14ac:dyDescent="0.25">
      <c r="A22" s="17" t="s">
        <v>45</v>
      </c>
      <c r="B22" s="18"/>
      <c r="C22" s="18"/>
      <c r="D22" s="17" t="s">
        <v>25</v>
      </c>
      <c r="E22" s="17" t="s">
        <v>46</v>
      </c>
      <c r="F22" s="14"/>
      <c r="G22" t="s">
        <v>21</v>
      </c>
      <c r="L22" s="41"/>
      <c r="M22" s="19"/>
      <c r="S22" s="19"/>
      <c r="U22" s="19"/>
      <c r="V22" s="19"/>
      <c r="Z22" s="19"/>
      <c r="AD22" s="19"/>
      <c r="AE22" s="19"/>
      <c r="AH22" s="19"/>
    </row>
    <row r="23" spans="1:34" x14ac:dyDescent="0.25">
      <c r="A23" s="17" t="s">
        <v>47</v>
      </c>
      <c r="B23" s="18"/>
      <c r="C23" s="18"/>
      <c r="D23" s="17" t="s">
        <v>25</v>
      </c>
      <c r="E23" s="21" t="s">
        <v>48</v>
      </c>
      <c r="F23" s="14"/>
      <c r="G23" t="s">
        <v>21</v>
      </c>
      <c r="L23" s="41"/>
    </row>
    <row r="24" spans="1:34" x14ac:dyDescent="0.25">
      <c r="A24" s="17" t="s">
        <v>49</v>
      </c>
      <c r="B24" s="18"/>
      <c r="C24" s="18"/>
      <c r="D24" s="17" t="s">
        <v>25</v>
      </c>
      <c r="E24" s="17" t="s">
        <v>50</v>
      </c>
      <c r="F24" s="14"/>
      <c r="G24" t="s">
        <v>21</v>
      </c>
      <c r="H24" s="40" t="s">
        <v>75</v>
      </c>
    </row>
    <row r="25" spans="1:34" x14ac:dyDescent="0.25">
      <c r="A25" s="17" t="s">
        <v>51</v>
      </c>
      <c r="B25" s="18"/>
      <c r="C25" s="18"/>
      <c r="D25" s="17" t="s">
        <v>25</v>
      </c>
      <c r="E25" s="17" t="s">
        <v>52</v>
      </c>
      <c r="F25" s="14"/>
      <c r="G25" t="s">
        <v>14</v>
      </c>
    </row>
    <row r="26" spans="1:34" x14ac:dyDescent="0.25">
      <c r="A26" s="17" t="s">
        <v>53</v>
      </c>
      <c r="B26" s="18"/>
      <c r="C26" s="18"/>
      <c r="D26" s="17" t="s">
        <v>25</v>
      </c>
      <c r="E26" s="17" t="s">
        <v>54</v>
      </c>
      <c r="F26" s="14"/>
      <c r="G26" t="s">
        <v>21</v>
      </c>
      <c r="H26" s="40" t="s">
        <v>75</v>
      </c>
    </row>
    <row r="27" spans="1:34" x14ac:dyDescent="0.25">
      <c r="A27" s="17"/>
      <c r="B27" s="18"/>
      <c r="C27" s="18"/>
      <c r="D27" s="17"/>
      <c r="E27" s="17"/>
      <c r="F27" s="22"/>
    </row>
    <row r="28" spans="1:34" x14ac:dyDescent="0.25">
      <c r="A28" s="23"/>
      <c r="B28" s="24"/>
      <c r="C28" s="24"/>
      <c r="D28" s="24"/>
      <c r="E28" s="25" t="s">
        <v>55</v>
      </c>
      <c r="F28" s="26">
        <f>SUM(F11:F27)</f>
        <v>17133.86</v>
      </c>
    </row>
    <row r="29" spans="1:34" x14ac:dyDescent="0.25">
      <c r="A29" s="23"/>
      <c r="B29" s="24"/>
      <c r="C29" s="24"/>
      <c r="D29" s="24"/>
      <c r="E29" s="23"/>
      <c r="F29" s="27"/>
    </row>
    <row r="30" spans="1:34" x14ac:dyDescent="0.25">
      <c r="A30" s="23"/>
      <c r="B30" s="24"/>
      <c r="C30" s="24"/>
      <c r="D30" s="24"/>
      <c r="E30" s="28" t="s">
        <v>56</v>
      </c>
      <c r="F30" s="29">
        <f>F28+F6</f>
        <v>17133.86</v>
      </c>
    </row>
    <row r="31" spans="1:34" x14ac:dyDescent="0.25">
      <c r="B31" s="31"/>
      <c r="C31" s="31"/>
      <c r="D31" s="31"/>
    </row>
    <row r="32" spans="1:34" x14ac:dyDescent="0.25">
      <c r="B32" s="31"/>
      <c r="C32" s="31"/>
      <c r="D32" s="31"/>
    </row>
    <row r="33" spans="2:4" x14ac:dyDescent="0.25">
      <c r="B33" s="31"/>
      <c r="C33" s="31"/>
      <c r="D33" s="31"/>
    </row>
    <row r="34" spans="2:4" x14ac:dyDescent="0.25">
      <c r="B34" s="31"/>
      <c r="C34" s="31"/>
      <c r="D34" s="31"/>
    </row>
    <row r="35" spans="2:4" x14ac:dyDescent="0.25">
      <c r="B35" s="31"/>
      <c r="C35" s="31"/>
      <c r="D35" s="31"/>
    </row>
    <row r="36" spans="2:4" x14ac:dyDescent="0.25">
      <c r="B36" s="31"/>
      <c r="C36" s="31"/>
      <c r="D36" s="31"/>
    </row>
    <row r="37" spans="2:4" x14ac:dyDescent="0.25">
      <c r="B37" s="31"/>
      <c r="C37" s="31"/>
      <c r="D37" s="31"/>
    </row>
    <row r="38" spans="2:4" x14ac:dyDescent="0.25">
      <c r="B38" s="31"/>
      <c r="C38" s="31"/>
      <c r="D38" s="31"/>
    </row>
    <row r="39" spans="2:4" x14ac:dyDescent="0.25">
      <c r="B39" s="31"/>
      <c r="C39" s="31"/>
      <c r="D39" s="31"/>
    </row>
    <row r="40" spans="2:4" x14ac:dyDescent="0.25">
      <c r="B40" s="31"/>
      <c r="C40" s="31"/>
      <c r="D40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EA8A-6150-41CE-98EA-1866DB47D15F}">
  <dimension ref="A1:B7"/>
  <sheetViews>
    <sheetView topLeftCell="A21" workbookViewId="0">
      <selection activeCell="A2" sqref="A2"/>
    </sheetView>
  </sheetViews>
  <sheetFormatPr defaultRowHeight="13.2" x14ac:dyDescent="0.25"/>
  <sheetData>
    <row r="1" spans="1:2" ht="15.6" x14ac:dyDescent="0.3">
      <c r="A1" s="33" t="s">
        <v>71</v>
      </c>
    </row>
    <row r="2" spans="1:2" ht="15" x14ac:dyDescent="0.25">
      <c r="A2" s="32"/>
    </row>
    <row r="3" spans="1:2" x14ac:dyDescent="0.25">
      <c r="A3">
        <v>1</v>
      </c>
      <c r="B3" t="s">
        <v>70</v>
      </c>
    </row>
    <row r="5" spans="1:2" x14ac:dyDescent="0.25">
      <c r="A5">
        <v>2</v>
      </c>
      <c r="B5" t="s">
        <v>68</v>
      </c>
    </row>
    <row r="7" spans="1:2" x14ac:dyDescent="0.25">
      <c r="A7">
        <v>3</v>
      </c>
      <c r="B7" t="s">
        <v>69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74AFA-8450-4DE6-90FB-FC9CDD9EE1C0}">
  <dimension ref="A1"/>
  <sheetViews>
    <sheetView workbookViewId="0">
      <selection activeCell="Z43" sqref="Z43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DD4C8-78B0-44E3-8FFD-9D636B0D6402}">
  <sheetPr>
    <pageSetUpPr fitToPage="1"/>
  </sheetPr>
  <dimension ref="A1:AH39"/>
  <sheetViews>
    <sheetView zoomScaleNormal="100" workbookViewId="0">
      <pane ySplit="9" topLeftCell="A10" activePane="bottomLeft" state="frozen"/>
      <selection activeCell="G36" sqref="G36"/>
      <selection pane="bottomLeft" activeCell="F28" sqref="F28"/>
    </sheetView>
  </sheetViews>
  <sheetFormatPr defaultColWidth="8.88671875" defaultRowHeight="13.2" x14ac:dyDescent="0.25"/>
  <cols>
    <col min="1" max="1" width="12.44140625" bestFit="1" customWidth="1"/>
    <col min="2" max="2" width="10.33203125" bestFit="1" customWidth="1"/>
    <col min="3" max="3" width="11.44140625" bestFit="1" customWidth="1"/>
    <col min="4" max="4" width="5.33203125" bestFit="1" customWidth="1"/>
    <col min="5" max="5" width="29.109375" bestFit="1" customWidth="1"/>
    <col min="6" max="6" width="17.109375" style="30" bestFit="1" customWidth="1"/>
    <col min="7" max="7" width="17.6640625" bestFit="1" customWidth="1"/>
  </cols>
  <sheetData>
    <row r="1" spans="1:7" ht="39.6" x14ac:dyDescent="0.25">
      <c r="A1" s="1" t="s">
        <v>0</v>
      </c>
      <c r="B1" s="2"/>
      <c r="C1" s="3" t="s">
        <v>57</v>
      </c>
      <c r="D1" s="35" t="str">
        <f>Jan!D1</f>
        <v>2025</v>
      </c>
      <c r="E1" s="5"/>
      <c r="F1" s="6" t="s">
        <v>2</v>
      </c>
    </row>
    <row r="2" spans="1:7" x14ac:dyDescent="0.25">
      <c r="A2" s="46" t="s">
        <v>3</v>
      </c>
      <c r="B2" s="46"/>
      <c r="C2" s="46"/>
      <c r="D2" s="46"/>
      <c r="E2" s="46"/>
      <c r="F2" s="46"/>
    </row>
    <row r="3" spans="1:7" x14ac:dyDescent="0.25">
      <c r="A3" s="47" t="s">
        <v>4</v>
      </c>
      <c r="B3" s="47"/>
      <c r="C3" s="47"/>
      <c r="D3" s="47"/>
      <c r="E3" s="47"/>
      <c r="F3" s="47"/>
    </row>
    <row r="4" spans="1:7" s="10" customFormat="1" x14ac:dyDescent="0.25">
      <c r="A4" s="7" t="s">
        <v>5</v>
      </c>
      <c r="B4" s="7" t="s">
        <v>6</v>
      </c>
      <c r="C4" s="7" t="s">
        <v>7</v>
      </c>
      <c r="D4" s="45" t="s">
        <v>8</v>
      </c>
      <c r="E4" s="45"/>
      <c r="F4" s="8" t="s">
        <v>9</v>
      </c>
      <c r="G4" s="9" t="s">
        <v>10</v>
      </c>
    </row>
    <row r="5" spans="1:7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8" thickBot="1" x14ac:dyDescent="0.3">
      <c r="A6" s="15"/>
      <c r="B6" s="48" t="s">
        <v>15</v>
      </c>
      <c r="C6" s="48"/>
      <c r="D6" s="48"/>
      <c r="E6" s="48"/>
      <c r="F6" s="16">
        <f>SUM(F5:F5)</f>
        <v>0</v>
      </c>
    </row>
    <row r="7" spans="1:7" x14ac:dyDescent="0.25">
      <c r="A7" s="49"/>
      <c r="B7" s="49"/>
      <c r="C7" s="49"/>
      <c r="D7" s="49"/>
      <c r="E7" s="49"/>
      <c r="F7" s="49"/>
    </row>
    <row r="8" spans="1:7" x14ac:dyDescent="0.25">
      <c r="A8" s="50" t="s">
        <v>16</v>
      </c>
      <c r="B8" s="50"/>
      <c r="C8" s="50"/>
      <c r="D8" s="50"/>
      <c r="E8" s="50"/>
      <c r="F8" s="50"/>
    </row>
    <row r="9" spans="1:7" x14ac:dyDescent="0.25">
      <c r="A9" s="44" t="s">
        <v>17</v>
      </c>
      <c r="B9" s="44"/>
      <c r="C9" s="44"/>
      <c r="D9" s="44"/>
      <c r="E9" s="44"/>
      <c r="F9" s="44"/>
    </row>
    <row r="10" spans="1:7" s="10" customFormat="1" x14ac:dyDescent="0.25">
      <c r="A10" s="7" t="s">
        <v>5</v>
      </c>
      <c r="B10" s="7" t="s">
        <v>6</v>
      </c>
      <c r="C10" s="7" t="s">
        <v>7</v>
      </c>
      <c r="D10" s="45" t="s">
        <v>8</v>
      </c>
      <c r="E10" s="45"/>
      <c r="F10" s="8" t="s">
        <v>9</v>
      </c>
      <c r="G10" s="9" t="s">
        <v>10</v>
      </c>
    </row>
    <row r="11" spans="1:7" x14ac:dyDescent="0.25">
      <c r="A11" s="17" t="s">
        <v>22</v>
      </c>
      <c r="B11" s="18"/>
      <c r="C11" s="18"/>
      <c r="D11" s="17" t="s">
        <v>23</v>
      </c>
      <c r="E11" s="17" t="s">
        <v>24</v>
      </c>
      <c r="F11" s="14">
        <v>7.23</v>
      </c>
      <c r="G11" t="s">
        <v>14</v>
      </c>
    </row>
    <row r="12" spans="1:7" x14ac:dyDescent="0.25">
      <c r="A12" s="17" t="s">
        <v>26</v>
      </c>
      <c r="B12" s="18"/>
      <c r="C12" s="18"/>
      <c r="D12" s="17" t="s">
        <v>12</v>
      </c>
      <c r="E12" s="17" t="s">
        <v>27</v>
      </c>
      <c r="F12" s="14">
        <v>11695.84</v>
      </c>
      <c r="G12" t="s">
        <v>14</v>
      </c>
    </row>
    <row r="13" spans="1:7" x14ac:dyDescent="0.25">
      <c r="A13" s="17" t="s">
        <v>28</v>
      </c>
      <c r="B13" s="18"/>
      <c r="C13" s="18"/>
      <c r="D13" s="17" t="s">
        <v>25</v>
      </c>
      <c r="E13" s="17" t="s">
        <v>29</v>
      </c>
      <c r="F13" s="14"/>
      <c r="G13" t="s">
        <v>14</v>
      </c>
    </row>
    <row r="14" spans="1:7" x14ac:dyDescent="0.25">
      <c r="A14" s="17" t="s">
        <v>30</v>
      </c>
      <c r="B14" s="18"/>
      <c r="C14" s="18"/>
      <c r="D14" s="17" t="s">
        <v>25</v>
      </c>
      <c r="E14" s="17" t="s">
        <v>31</v>
      </c>
      <c r="F14" s="14">
        <v>768.76</v>
      </c>
      <c r="G14" t="s">
        <v>14</v>
      </c>
    </row>
    <row r="15" spans="1:7" x14ac:dyDescent="0.25">
      <c r="A15" s="17" t="s">
        <v>32</v>
      </c>
      <c r="B15" s="18"/>
      <c r="C15" s="18"/>
      <c r="D15" s="17" t="s">
        <v>25</v>
      </c>
      <c r="E15" s="17" t="s">
        <v>33</v>
      </c>
      <c r="F15" s="14">
        <v>986.58</v>
      </c>
      <c r="G15" t="s">
        <v>14</v>
      </c>
    </row>
    <row r="16" spans="1:7" x14ac:dyDescent="0.25">
      <c r="A16" s="17" t="s">
        <v>34</v>
      </c>
      <c r="B16" s="18"/>
      <c r="C16" s="18"/>
      <c r="D16" s="17" t="s">
        <v>25</v>
      </c>
      <c r="E16" s="17" t="s">
        <v>35</v>
      </c>
      <c r="F16" s="14">
        <v>889.08</v>
      </c>
      <c r="G16" t="s">
        <v>14</v>
      </c>
    </row>
    <row r="17" spans="1:34" x14ac:dyDescent="0.25">
      <c r="A17" s="17" t="s">
        <v>36</v>
      </c>
      <c r="B17" s="18"/>
      <c r="C17" s="18"/>
      <c r="D17" s="17" t="s">
        <v>25</v>
      </c>
      <c r="E17" s="17" t="s">
        <v>37</v>
      </c>
      <c r="F17" s="14">
        <v>669</v>
      </c>
      <c r="G17" t="s">
        <v>14</v>
      </c>
    </row>
    <row r="18" spans="1:34" x14ac:dyDescent="0.25">
      <c r="A18" s="17" t="s">
        <v>38</v>
      </c>
      <c r="B18" s="20"/>
      <c r="C18" s="18"/>
      <c r="D18" s="17" t="s">
        <v>25</v>
      </c>
      <c r="E18" s="17" t="s">
        <v>39</v>
      </c>
      <c r="F18" s="14"/>
      <c r="G18" t="s">
        <v>14</v>
      </c>
    </row>
    <row r="19" spans="1:34" x14ac:dyDescent="0.25">
      <c r="A19" s="17" t="s">
        <v>40</v>
      </c>
      <c r="B19" s="18"/>
      <c r="C19" s="18"/>
      <c r="D19" s="17" t="s">
        <v>25</v>
      </c>
      <c r="E19" s="17" t="s">
        <v>41</v>
      </c>
      <c r="F19" s="14"/>
      <c r="G19" t="s">
        <v>42</v>
      </c>
    </row>
    <row r="20" spans="1:34" x14ac:dyDescent="0.25">
      <c r="A20" s="17" t="s">
        <v>43</v>
      </c>
      <c r="B20" s="18"/>
      <c r="C20" s="18"/>
      <c r="D20" s="17" t="s">
        <v>25</v>
      </c>
      <c r="E20" s="17" t="s">
        <v>44</v>
      </c>
      <c r="F20" s="14"/>
      <c r="G20" t="s">
        <v>14</v>
      </c>
    </row>
    <row r="21" spans="1:34" x14ac:dyDescent="0.25">
      <c r="A21" s="17" t="s">
        <v>45</v>
      </c>
      <c r="B21" s="18"/>
      <c r="C21" s="18"/>
      <c r="D21" s="17" t="s">
        <v>25</v>
      </c>
      <c r="E21" s="17" t="s">
        <v>46</v>
      </c>
      <c r="F21" s="14"/>
      <c r="G21" t="s">
        <v>21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47</v>
      </c>
      <c r="B22" s="18"/>
      <c r="C22" s="18"/>
      <c r="D22" s="17" t="s">
        <v>25</v>
      </c>
      <c r="E22" s="21" t="s">
        <v>48</v>
      </c>
      <c r="F22" s="14"/>
      <c r="G22" t="s">
        <v>21</v>
      </c>
    </row>
    <row r="23" spans="1:34" x14ac:dyDescent="0.25">
      <c r="A23" s="17" t="s">
        <v>49</v>
      </c>
      <c r="B23" s="18"/>
      <c r="C23" s="18"/>
      <c r="D23" s="17" t="s">
        <v>25</v>
      </c>
      <c r="E23" s="17" t="s">
        <v>50</v>
      </c>
      <c r="F23" s="14"/>
      <c r="G23" t="s">
        <v>14</v>
      </c>
    </row>
    <row r="24" spans="1:34" x14ac:dyDescent="0.25">
      <c r="A24" s="17" t="s">
        <v>51</v>
      </c>
      <c r="B24" s="18"/>
      <c r="C24" s="18"/>
      <c r="D24" s="17" t="s">
        <v>25</v>
      </c>
      <c r="E24" s="17" t="s">
        <v>52</v>
      </c>
      <c r="F24" s="14">
        <v>5.16</v>
      </c>
      <c r="G24" t="s">
        <v>14</v>
      </c>
    </row>
    <row r="25" spans="1:34" x14ac:dyDescent="0.25">
      <c r="A25" s="17" t="s">
        <v>53</v>
      </c>
      <c r="B25" s="18"/>
      <c r="C25" s="18"/>
      <c r="D25" s="17" t="s">
        <v>25</v>
      </c>
      <c r="E25" s="17" t="s">
        <v>54</v>
      </c>
      <c r="F25" s="14"/>
      <c r="G25" t="s">
        <v>14</v>
      </c>
    </row>
    <row r="26" spans="1:34" x14ac:dyDescent="0.25">
      <c r="A26" s="17"/>
      <c r="B26" s="18"/>
      <c r="C26" s="18"/>
      <c r="D26" s="17"/>
      <c r="E26" s="17"/>
      <c r="F26" s="22"/>
    </row>
    <row r="27" spans="1:34" x14ac:dyDescent="0.25">
      <c r="A27" s="23"/>
      <c r="B27" s="24"/>
      <c r="C27" s="24"/>
      <c r="D27" s="24"/>
      <c r="E27" s="25" t="s">
        <v>55</v>
      </c>
      <c r="F27" s="26">
        <f>SUM(F11:F26)</f>
        <v>15021.65</v>
      </c>
    </row>
    <row r="28" spans="1:34" x14ac:dyDescent="0.25">
      <c r="A28" s="23"/>
      <c r="B28" s="24"/>
      <c r="C28" s="24"/>
      <c r="D28" s="24"/>
      <c r="E28" s="23"/>
      <c r="F28" s="27"/>
    </row>
    <row r="29" spans="1:34" x14ac:dyDescent="0.25">
      <c r="A29" s="23"/>
      <c r="B29" s="24"/>
      <c r="C29" s="24"/>
      <c r="D29" s="24"/>
      <c r="E29" s="28" t="s">
        <v>56</v>
      </c>
      <c r="F29" s="29">
        <f>F27+F6</f>
        <v>15021.65</v>
      </c>
    </row>
    <row r="30" spans="1:34" x14ac:dyDescent="0.25">
      <c r="B30" s="31"/>
      <c r="C30" s="31"/>
      <c r="D30" s="31"/>
    </row>
    <row r="31" spans="1:34" x14ac:dyDescent="0.25">
      <c r="B31" s="31"/>
      <c r="C31" s="31"/>
      <c r="D31" s="31"/>
    </row>
    <row r="32" spans="1:34" x14ac:dyDescent="0.25">
      <c r="B32" s="31"/>
      <c r="C32" s="31"/>
      <c r="D32" s="31"/>
    </row>
    <row r="33" spans="2:4" x14ac:dyDescent="0.25">
      <c r="B33" s="31"/>
      <c r="C33" s="31"/>
      <c r="D33" s="31"/>
    </row>
    <row r="34" spans="2:4" x14ac:dyDescent="0.25">
      <c r="B34" s="31"/>
      <c r="C34" s="31"/>
      <c r="D34" s="31"/>
    </row>
    <row r="35" spans="2:4" x14ac:dyDescent="0.25">
      <c r="B35" s="31"/>
      <c r="C35" s="31"/>
      <c r="D35" s="31"/>
    </row>
    <row r="36" spans="2:4" x14ac:dyDescent="0.25">
      <c r="B36" s="31"/>
      <c r="C36" s="31"/>
      <c r="D36" s="31"/>
    </row>
    <row r="37" spans="2:4" x14ac:dyDescent="0.25">
      <c r="B37" s="31"/>
      <c r="C37" s="31"/>
      <c r="D37" s="31"/>
    </row>
    <row r="38" spans="2:4" x14ac:dyDescent="0.25">
      <c r="B38" s="31"/>
      <c r="C38" s="31"/>
      <c r="D38" s="31"/>
    </row>
    <row r="39" spans="2:4" x14ac:dyDescent="0.25">
      <c r="B39" s="31"/>
      <c r="C39" s="31"/>
      <c r="D39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CB085-2B75-49CC-B66D-5F73CB45AACF}">
  <sheetPr>
    <pageSetUpPr fitToPage="1"/>
  </sheetPr>
  <dimension ref="A1:AH42"/>
  <sheetViews>
    <sheetView zoomScaleNormal="100" workbookViewId="0">
      <pane ySplit="9" topLeftCell="A10" activePane="bottomLeft" state="frozen"/>
      <selection activeCell="G36" sqref="G36"/>
      <selection pane="bottomLeft" activeCell="M37" sqref="M37"/>
    </sheetView>
  </sheetViews>
  <sheetFormatPr defaultColWidth="8.88671875" defaultRowHeight="13.2" x14ac:dyDescent="0.25"/>
  <cols>
    <col min="1" max="1" width="12.44140625" bestFit="1" customWidth="1"/>
    <col min="2" max="2" width="10.33203125" bestFit="1" customWidth="1"/>
    <col min="3" max="3" width="11.44140625" bestFit="1" customWidth="1"/>
    <col min="4" max="4" width="5.33203125" bestFit="1" customWidth="1"/>
    <col min="5" max="5" width="29.109375" bestFit="1" customWidth="1"/>
    <col min="6" max="6" width="17.109375" style="30" bestFit="1" customWidth="1"/>
    <col min="7" max="7" width="17.6640625" bestFit="1" customWidth="1"/>
  </cols>
  <sheetData>
    <row r="1" spans="1:7" ht="39.6" x14ac:dyDescent="0.25">
      <c r="A1" s="1" t="s">
        <v>0</v>
      </c>
      <c r="B1" s="2"/>
      <c r="C1" s="3" t="s">
        <v>58</v>
      </c>
      <c r="D1" s="35" t="str">
        <f>Jan!D1</f>
        <v>2025</v>
      </c>
      <c r="E1" s="5"/>
      <c r="F1" s="6" t="s">
        <v>2</v>
      </c>
    </row>
    <row r="2" spans="1:7" x14ac:dyDescent="0.25">
      <c r="A2" s="46" t="s">
        <v>3</v>
      </c>
      <c r="B2" s="46"/>
      <c r="C2" s="46"/>
      <c r="D2" s="46"/>
      <c r="E2" s="46"/>
      <c r="F2" s="46"/>
    </row>
    <row r="3" spans="1:7" x14ac:dyDescent="0.25">
      <c r="A3" s="47" t="s">
        <v>4</v>
      </c>
      <c r="B3" s="47"/>
      <c r="C3" s="47"/>
      <c r="D3" s="47"/>
      <c r="E3" s="47"/>
      <c r="F3" s="47"/>
    </row>
    <row r="4" spans="1:7" s="10" customFormat="1" x14ac:dyDescent="0.25">
      <c r="A4" s="7" t="s">
        <v>5</v>
      </c>
      <c r="B4" s="7" t="s">
        <v>6</v>
      </c>
      <c r="C4" s="7" t="s">
        <v>7</v>
      </c>
      <c r="D4" s="45" t="s">
        <v>8</v>
      </c>
      <c r="E4" s="45"/>
      <c r="F4" s="8" t="s">
        <v>9</v>
      </c>
      <c r="G4" s="9" t="s">
        <v>10</v>
      </c>
    </row>
    <row r="5" spans="1:7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8" thickBot="1" x14ac:dyDescent="0.3">
      <c r="A6" s="15"/>
      <c r="B6" s="48" t="s">
        <v>15</v>
      </c>
      <c r="C6" s="48"/>
      <c r="D6" s="48"/>
      <c r="E6" s="48"/>
      <c r="F6" s="16">
        <f>SUM(F5:F5)</f>
        <v>0</v>
      </c>
    </row>
    <row r="7" spans="1:7" x14ac:dyDescent="0.25">
      <c r="A7" s="49"/>
      <c r="B7" s="49"/>
      <c r="C7" s="49"/>
      <c r="D7" s="49"/>
      <c r="E7" s="49"/>
      <c r="F7" s="49"/>
    </row>
    <row r="8" spans="1:7" x14ac:dyDescent="0.25">
      <c r="A8" s="50" t="s">
        <v>16</v>
      </c>
      <c r="B8" s="50"/>
      <c r="C8" s="50"/>
      <c r="D8" s="50"/>
      <c r="E8" s="50"/>
      <c r="F8" s="50"/>
    </row>
    <row r="9" spans="1:7" x14ac:dyDescent="0.25">
      <c r="A9" s="44" t="s">
        <v>17</v>
      </c>
      <c r="B9" s="44"/>
      <c r="C9" s="44"/>
      <c r="D9" s="44"/>
      <c r="E9" s="44"/>
      <c r="F9" s="44"/>
    </row>
    <row r="10" spans="1:7" s="10" customFormat="1" x14ac:dyDescent="0.25">
      <c r="A10" s="7" t="s">
        <v>5</v>
      </c>
      <c r="B10" s="7" t="s">
        <v>6</v>
      </c>
      <c r="C10" s="7" t="s">
        <v>7</v>
      </c>
      <c r="D10" s="45" t="s">
        <v>8</v>
      </c>
      <c r="E10" s="45"/>
      <c r="F10" s="8" t="s">
        <v>9</v>
      </c>
      <c r="G10" s="9" t="s">
        <v>10</v>
      </c>
    </row>
    <row r="11" spans="1:7" x14ac:dyDescent="0.25">
      <c r="A11" s="17" t="s">
        <v>18</v>
      </c>
      <c r="B11" s="18"/>
      <c r="C11" s="18"/>
      <c r="D11" s="17" t="s">
        <v>19</v>
      </c>
      <c r="E11" s="17" t="s">
        <v>20</v>
      </c>
      <c r="F11" s="14"/>
      <c r="G11" t="s">
        <v>21</v>
      </c>
    </row>
    <row r="12" spans="1:7" x14ac:dyDescent="0.25">
      <c r="A12" s="17" t="s">
        <v>22</v>
      </c>
      <c r="B12" s="18"/>
      <c r="C12" s="18"/>
      <c r="D12" s="17" t="s">
        <v>23</v>
      </c>
      <c r="E12" s="17" t="s">
        <v>24</v>
      </c>
      <c r="F12" s="14">
        <v>14.03</v>
      </c>
      <c r="G12" t="s">
        <v>14</v>
      </c>
    </row>
    <row r="13" spans="1:7" x14ac:dyDescent="0.25">
      <c r="A13" s="17" t="s">
        <v>22</v>
      </c>
      <c r="B13" s="18"/>
      <c r="C13" s="18"/>
      <c r="D13" s="17" t="s">
        <v>23</v>
      </c>
      <c r="E13" s="17" t="s">
        <v>24</v>
      </c>
      <c r="F13" s="14"/>
      <c r="G13" t="s">
        <v>14</v>
      </c>
    </row>
    <row r="14" spans="1:7" x14ac:dyDescent="0.25">
      <c r="A14" s="17" t="s">
        <v>26</v>
      </c>
      <c r="B14" s="18"/>
      <c r="C14" s="18"/>
      <c r="D14" s="17" t="s">
        <v>12</v>
      </c>
      <c r="E14" s="17" t="s">
        <v>27</v>
      </c>
      <c r="F14" s="14">
        <v>8339.86</v>
      </c>
      <c r="G14" t="s">
        <v>14</v>
      </c>
    </row>
    <row r="15" spans="1:7" x14ac:dyDescent="0.25">
      <c r="A15" s="17" t="s">
        <v>28</v>
      </c>
      <c r="B15" s="18"/>
      <c r="C15" s="18"/>
      <c r="D15" s="17" t="s">
        <v>25</v>
      </c>
      <c r="E15" s="17" t="s">
        <v>29</v>
      </c>
      <c r="F15" s="14"/>
      <c r="G15" t="s">
        <v>14</v>
      </c>
    </row>
    <row r="16" spans="1:7" x14ac:dyDescent="0.25">
      <c r="A16" s="17" t="s">
        <v>30</v>
      </c>
      <c r="B16" s="18"/>
      <c r="C16" s="18"/>
      <c r="D16" s="17" t="s">
        <v>25</v>
      </c>
      <c r="E16" s="17" t="s">
        <v>31</v>
      </c>
      <c r="F16" s="14">
        <v>782.14</v>
      </c>
      <c r="G16" t="s">
        <v>14</v>
      </c>
    </row>
    <row r="17" spans="1:34" x14ac:dyDescent="0.25">
      <c r="A17" s="17" t="s">
        <v>32</v>
      </c>
      <c r="B17" s="18"/>
      <c r="C17" s="18"/>
      <c r="D17" s="17" t="s">
        <v>25</v>
      </c>
      <c r="E17" s="17" t="s">
        <v>33</v>
      </c>
      <c r="F17" s="14">
        <v>1037.01</v>
      </c>
      <c r="G17" t="s">
        <v>14</v>
      </c>
    </row>
    <row r="18" spans="1:34" x14ac:dyDescent="0.25">
      <c r="A18" s="17" t="s">
        <v>34</v>
      </c>
      <c r="B18" s="18"/>
      <c r="C18" s="18"/>
      <c r="D18" s="17" t="s">
        <v>25</v>
      </c>
      <c r="E18" s="17" t="s">
        <v>35</v>
      </c>
      <c r="F18" s="14">
        <v>907.66</v>
      </c>
      <c r="G18" t="s">
        <v>14</v>
      </c>
    </row>
    <row r="19" spans="1:34" x14ac:dyDescent="0.25">
      <c r="A19" s="17" t="s">
        <v>36</v>
      </c>
      <c r="B19" s="18"/>
      <c r="C19" s="18"/>
      <c r="D19" s="17" t="s">
        <v>25</v>
      </c>
      <c r="E19" s="17" t="s">
        <v>37</v>
      </c>
      <c r="F19" s="14">
        <v>658.91</v>
      </c>
      <c r="G19" t="s">
        <v>14</v>
      </c>
    </row>
    <row r="20" spans="1:34" x14ac:dyDescent="0.25">
      <c r="A20" s="17" t="s">
        <v>38</v>
      </c>
      <c r="B20" s="20"/>
      <c r="C20" s="18"/>
      <c r="D20" s="17" t="s">
        <v>25</v>
      </c>
      <c r="E20" s="17" t="s">
        <v>39</v>
      </c>
      <c r="F20" s="14"/>
      <c r="G20" t="s">
        <v>14</v>
      </c>
    </row>
    <row r="21" spans="1:34" x14ac:dyDescent="0.25">
      <c r="A21" s="17" t="s">
        <v>40</v>
      </c>
      <c r="B21" s="18"/>
      <c r="C21" s="18"/>
      <c r="D21" s="17" t="s">
        <v>25</v>
      </c>
      <c r="E21" s="17" t="s">
        <v>41</v>
      </c>
      <c r="F21" s="14"/>
      <c r="G21" t="s">
        <v>42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43</v>
      </c>
      <c r="B22" s="18"/>
      <c r="C22" s="18"/>
      <c r="D22" s="17" t="s">
        <v>25</v>
      </c>
      <c r="E22" s="17" t="s">
        <v>44</v>
      </c>
      <c r="F22" s="14"/>
      <c r="G22" t="s">
        <v>14</v>
      </c>
    </row>
    <row r="23" spans="1:34" x14ac:dyDescent="0.25">
      <c r="A23" s="17" t="s">
        <v>45</v>
      </c>
      <c r="B23" s="18"/>
      <c r="C23" s="18"/>
      <c r="D23" s="17" t="s">
        <v>25</v>
      </c>
      <c r="E23" s="17" t="s">
        <v>46</v>
      </c>
      <c r="F23" s="14"/>
      <c r="G23" t="s">
        <v>21</v>
      </c>
    </row>
    <row r="24" spans="1:34" x14ac:dyDescent="0.25">
      <c r="A24" s="17" t="s">
        <v>47</v>
      </c>
      <c r="B24" s="18"/>
      <c r="C24" s="18"/>
      <c r="D24" s="17" t="s">
        <v>25</v>
      </c>
      <c r="E24" s="21" t="s">
        <v>48</v>
      </c>
      <c r="F24" s="14"/>
      <c r="G24" t="s">
        <v>21</v>
      </c>
    </row>
    <row r="25" spans="1:34" x14ac:dyDescent="0.25">
      <c r="A25" s="17" t="s">
        <v>49</v>
      </c>
      <c r="B25" s="18"/>
      <c r="C25" s="18"/>
      <c r="D25" s="17" t="s">
        <v>25</v>
      </c>
      <c r="E25" s="17" t="s">
        <v>50</v>
      </c>
      <c r="F25" s="14"/>
      <c r="G25" t="s">
        <v>14</v>
      </c>
    </row>
    <row r="26" spans="1:34" x14ac:dyDescent="0.25">
      <c r="A26" s="17" t="s">
        <v>51</v>
      </c>
      <c r="B26" s="18"/>
      <c r="C26" s="18"/>
      <c r="D26" s="17" t="s">
        <v>25</v>
      </c>
      <c r="E26" s="17" t="s">
        <v>52</v>
      </c>
      <c r="F26" s="14"/>
      <c r="G26" t="s">
        <v>14</v>
      </c>
    </row>
    <row r="27" spans="1:34" x14ac:dyDescent="0.25">
      <c r="A27" s="17" t="s">
        <v>53</v>
      </c>
      <c r="B27" s="18"/>
      <c r="C27" s="18"/>
      <c r="D27" s="17" t="s">
        <v>25</v>
      </c>
      <c r="E27" s="17" t="s">
        <v>54</v>
      </c>
      <c r="F27" s="14"/>
      <c r="G27" t="s">
        <v>14</v>
      </c>
    </row>
    <row r="28" spans="1:34" x14ac:dyDescent="0.25">
      <c r="A28" s="17"/>
      <c r="B28" s="18"/>
      <c r="C28" s="18"/>
      <c r="D28" s="17"/>
      <c r="E28" s="17"/>
      <c r="F28" s="22"/>
    </row>
    <row r="29" spans="1:34" x14ac:dyDescent="0.25">
      <c r="A29" s="23"/>
      <c r="B29" s="24"/>
      <c r="C29" s="24"/>
      <c r="D29" s="24"/>
      <c r="E29" s="25" t="s">
        <v>55</v>
      </c>
      <c r="F29" s="26">
        <f>SUM(F11:F28)</f>
        <v>11739.61</v>
      </c>
    </row>
    <row r="30" spans="1:34" x14ac:dyDescent="0.25">
      <c r="A30" s="23"/>
      <c r="B30" s="24"/>
      <c r="C30" s="24"/>
      <c r="D30" s="24"/>
      <c r="E30" s="23"/>
      <c r="F30" s="27"/>
    </row>
    <row r="31" spans="1:34" x14ac:dyDescent="0.25">
      <c r="A31" s="23"/>
      <c r="B31" s="24"/>
      <c r="C31" s="24"/>
      <c r="D31" s="24"/>
      <c r="E31" s="28" t="s">
        <v>56</v>
      </c>
      <c r="F31" s="29">
        <f>F29+F6</f>
        <v>11739.61</v>
      </c>
    </row>
    <row r="32" spans="1:34" x14ac:dyDescent="0.25">
      <c r="B32" s="31"/>
      <c r="C32" s="31"/>
      <c r="D32" s="31"/>
    </row>
    <row r="33" spans="2:4" x14ac:dyDescent="0.25">
      <c r="B33" s="31"/>
      <c r="C33" s="31"/>
      <c r="D33" s="31"/>
    </row>
    <row r="34" spans="2:4" x14ac:dyDescent="0.25">
      <c r="B34" s="31"/>
      <c r="C34" s="31"/>
      <c r="D34" s="31"/>
    </row>
    <row r="35" spans="2:4" x14ac:dyDescent="0.25">
      <c r="B35" s="31"/>
      <c r="C35" s="31"/>
      <c r="D35" s="31"/>
    </row>
    <row r="36" spans="2:4" x14ac:dyDescent="0.25">
      <c r="B36" s="31"/>
      <c r="C36" s="31"/>
      <c r="D36" s="31"/>
    </row>
    <row r="37" spans="2:4" x14ac:dyDescent="0.25">
      <c r="B37" s="31"/>
      <c r="C37" s="31"/>
      <c r="D37" s="31"/>
    </row>
    <row r="38" spans="2:4" x14ac:dyDescent="0.25">
      <c r="B38" s="31"/>
      <c r="C38" s="31"/>
      <c r="D38" s="31"/>
    </row>
    <row r="39" spans="2:4" x14ac:dyDescent="0.25">
      <c r="B39" s="31"/>
      <c r="C39" s="31"/>
      <c r="D39" s="31"/>
    </row>
    <row r="40" spans="2:4" x14ac:dyDescent="0.25">
      <c r="B40" s="31"/>
      <c r="C40" s="31"/>
      <c r="D40" s="31"/>
    </row>
    <row r="41" spans="2:4" x14ac:dyDescent="0.25">
      <c r="B41" s="31"/>
      <c r="C41" s="31"/>
      <c r="D41" s="31"/>
    </row>
    <row r="42" spans="2:4" x14ac:dyDescent="0.25">
      <c r="B42" s="31"/>
      <c r="C42" s="31"/>
      <c r="D42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9A00A-5E8B-4E3B-A17B-5F5100B6969C}">
  <sheetPr>
    <pageSetUpPr fitToPage="1"/>
  </sheetPr>
  <dimension ref="A1:AH41"/>
  <sheetViews>
    <sheetView zoomScaleNormal="100" workbookViewId="0">
      <pane ySplit="9" topLeftCell="A10" activePane="bottomLeft" state="frozen"/>
      <selection activeCell="G36" sqref="G36"/>
      <selection pane="bottomLeft" activeCell="F17" sqref="F17"/>
    </sheetView>
  </sheetViews>
  <sheetFormatPr defaultColWidth="8.88671875" defaultRowHeight="13.2" x14ac:dyDescent="0.25"/>
  <cols>
    <col min="1" max="1" width="12.44140625" bestFit="1" customWidth="1"/>
    <col min="2" max="2" width="10.33203125" bestFit="1" customWidth="1"/>
    <col min="3" max="3" width="11.44140625" bestFit="1" customWidth="1"/>
    <col min="4" max="4" width="5.33203125" bestFit="1" customWidth="1"/>
    <col min="5" max="5" width="29.109375" bestFit="1" customWidth="1"/>
    <col min="6" max="6" width="17.109375" style="30" bestFit="1" customWidth="1"/>
    <col min="7" max="7" width="17.6640625" bestFit="1" customWidth="1"/>
  </cols>
  <sheetData>
    <row r="1" spans="1:7" ht="39.6" x14ac:dyDescent="0.25">
      <c r="A1" s="1" t="s">
        <v>0</v>
      </c>
      <c r="B1" s="2"/>
      <c r="C1" s="3" t="s">
        <v>59</v>
      </c>
      <c r="D1" s="35" t="str">
        <f>Jan!D1</f>
        <v>2025</v>
      </c>
      <c r="E1" s="5"/>
      <c r="F1" s="6" t="s">
        <v>2</v>
      </c>
    </row>
    <row r="2" spans="1:7" x14ac:dyDescent="0.25">
      <c r="A2" s="46" t="s">
        <v>3</v>
      </c>
      <c r="B2" s="46"/>
      <c r="C2" s="46"/>
      <c r="D2" s="46"/>
      <c r="E2" s="46"/>
      <c r="F2" s="46"/>
    </row>
    <row r="3" spans="1:7" x14ac:dyDescent="0.25">
      <c r="A3" s="47" t="s">
        <v>4</v>
      </c>
      <c r="B3" s="47"/>
      <c r="C3" s="47"/>
      <c r="D3" s="47"/>
      <c r="E3" s="47"/>
      <c r="F3" s="47"/>
    </row>
    <row r="4" spans="1:7" s="10" customFormat="1" x14ac:dyDescent="0.25">
      <c r="A4" s="7" t="s">
        <v>5</v>
      </c>
      <c r="B4" s="7" t="s">
        <v>6</v>
      </c>
      <c r="C4" s="7" t="s">
        <v>7</v>
      </c>
      <c r="D4" s="45" t="s">
        <v>8</v>
      </c>
      <c r="E4" s="45"/>
      <c r="F4" s="8" t="s">
        <v>9</v>
      </c>
      <c r="G4" s="9" t="s">
        <v>10</v>
      </c>
    </row>
    <row r="5" spans="1:7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8" thickBot="1" x14ac:dyDescent="0.3">
      <c r="A6" s="15"/>
      <c r="B6" s="48" t="s">
        <v>15</v>
      </c>
      <c r="C6" s="48"/>
      <c r="D6" s="48"/>
      <c r="E6" s="48"/>
      <c r="F6" s="16">
        <f>SUM(F5:F5)</f>
        <v>0</v>
      </c>
    </row>
    <row r="7" spans="1:7" x14ac:dyDescent="0.25">
      <c r="A7" s="49"/>
      <c r="B7" s="49"/>
      <c r="C7" s="49"/>
      <c r="D7" s="49"/>
      <c r="E7" s="49"/>
      <c r="F7" s="49"/>
    </row>
    <row r="8" spans="1:7" x14ac:dyDescent="0.25">
      <c r="A8" s="50" t="s">
        <v>16</v>
      </c>
      <c r="B8" s="50"/>
      <c r="C8" s="50"/>
      <c r="D8" s="50"/>
      <c r="E8" s="50"/>
      <c r="F8" s="50"/>
    </row>
    <row r="9" spans="1:7" x14ac:dyDescent="0.25">
      <c r="A9" s="44" t="s">
        <v>17</v>
      </c>
      <c r="B9" s="44"/>
      <c r="C9" s="44"/>
      <c r="D9" s="44"/>
      <c r="E9" s="44"/>
      <c r="F9" s="44"/>
    </row>
    <row r="10" spans="1:7" s="10" customFormat="1" x14ac:dyDescent="0.25">
      <c r="A10" s="7" t="s">
        <v>5</v>
      </c>
      <c r="B10" s="7" t="s">
        <v>6</v>
      </c>
      <c r="C10" s="7" t="s">
        <v>7</v>
      </c>
      <c r="D10" s="45" t="s">
        <v>8</v>
      </c>
      <c r="E10" s="45"/>
      <c r="F10" s="8" t="s">
        <v>9</v>
      </c>
      <c r="G10" s="9" t="s">
        <v>10</v>
      </c>
    </row>
    <row r="11" spans="1:7" x14ac:dyDescent="0.25">
      <c r="A11" s="17" t="s">
        <v>22</v>
      </c>
      <c r="B11" s="18"/>
      <c r="C11" s="18"/>
      <c r="D11" s="17" t="s">
        <v>23</v>
      </c>
      <c r="E11" s="17" t="s">
        <v>24</v>
      </c>
      <c r="F11" s="14"/>
      <c r="G11" t="s">
        <v>14</v>
      </c>
    </row>
    <row r="12" spans="1:7" x14ac:dyDescent="0.25">
      <c r="A12" s="17" t="s">
        <v>26</v>
      </c>
      <c r="B12" s="18"/>
      <c r="C12" s="18"/>
      <c r="D12" s="17" t="s">
        <v>12</v>
      </c>
      <c r="E12" s="17" t="s">
        <v>27</v>
      </c>
      <c r="F12" s="14">
        <v>3955.88</v>
      </c>
      <c r="G12" t="s">
        <v>14</v>
      </c>
    </row>
    <row r="13" spans="1:7" x14ac:dyDescent="0.25">
      <c r="A13" s="17" t="s">
        <v>28</v>
      </c>
      <c r="B13" s="18"/>
      <c r="C13" s="18"/>
      <c r="D13" s="17" t="s">
        <v>25</v>
      </c>
      <c r="E13" s="17" t="s">
        <v>29</v>
      </c>
      <c r="F13" s="14"/>
      <c r="G13" t="s">
        <v>14</v>
      </c>
    </row>
    <row r="14" spans="1:7" x14ac:dyDescent="0.25">
      <c r="A14" s="17" t="s">
        <v>30</v>
      </c>
      <c r="B14" s="18"/>
      <c r="C14" s="18"/>
      <c r="D14" s="17" t="s">
        <v>25</v>
      </c>
      <c r="E14" s="17" t="s">
        <v>31</v>
      </c>
      <c r="F14" s="14">
        <v>430.7</v>
      </c>
      <c r="G14" t="s">
        <v>14</v>
      </c>
    </row>
    <row r="15" spans="1:7" x14ac:dyDescent="0.25">
      <c r="A15" s="17" t="s">
        <v>32</v>
      </c>
      <c r="B15" s="18"/>
      <c r="C15" s="18"/>
      <c r="D15" s="17" t="s">
        <v>25</v>
      </c>
      <c r="E15" s="17" t="s">
        <v>33</v>
      </c>
      <c r="F15" s="14">
        <v>553.59</v>
      </c>
      <c r="G15" t="s">
        <v>14</v>
      </c>
    </row>
    <row r="16" spans="1:7" x14ac:dyDescent="0.25">
      <c r="A16" s="17" t="s">
        <v>34</v>
      </c>
      <c r="B16" s="18"/>
      <c r="C16" s="18"/>
      <c r="D16" s="17" t="s">
        <v>25</v>
      </c>
      <c r="E16" s="17" t="s">
        <v>35</v>
      </c>
      <c r="F16" s="14">
        <v>496.84</v>
      </c>
      <c r="G16" t="s">
        <v>14</v>
      </c>
    </row>
    <row r="17" spans="1:34" x14ac:dyDescent="0.25">
      <c r="A17" s="17" t="s">
        <v>36</v>
      </c>
      <c r="B17" s="18"/>
      <c r="C17" s="18"/>
      <c r="D17" s="17" t="s">
        <v>25</v>
      </c>
      <c r="E17" s="17" t="s">
        <v>37</v>
      </c>
      <c r="F17" s="14">
        <v>422.29</v>
      </c>
      <c r="G17" t="s">
        <v>14</v>
      </c>
    </row>
    <row r="18" spans="1:34" x14ac:dyDescent="0.25">
      <c r="A18" s="17" t="s">
        <v>38</v>
      </c>
      <c r="B18" s="20"/>
      <c r="C18" s="18"/>
      <c r="D18" s="17" t="s">
        <v>25</v>
      </c>
      <c r="E18" s="17" t="s">
        <v>39</v>
      </c>
      <c r="F18" s="14"/>
      <c r="G18" t="s">
        <v>14</v>
      </c>
    </row>
    <row r="19" spans="1:34" x14ac:dyDescent="0.25">
      <c r="A19" s="17" t="s">
        <v>40</v>
      </c>
      <c r="B19" s="18"/>
      <c r="C19" s="18"/>
      <c r="D19" s="17" t="s">
        <v>25</v>
      </c>
      <c r="E19" s="17" t="s">
        <v>41</v>
      </c>
      <c r="F19" s="14"/>
      <c r="G19" t="s">
        <v>42</v>
      </c>
    </row>
    <row r="20" spans="1:34" x14ac:dyDescent="0.25">
      <c r="A20" s="17" t="s">
        <v>43</v>
      </c>
      <c r="B20" s="18"/>
      <c r="C20" s="18"/>
      <c r="D20" s="17" t="s">
        <v>25</v>
      </c>
      <c r="E20" s="17" t="s">
        <v>44</v>
      </c>
      <c r="F20" s="14"/>
      <c r="G20" t="s">
        <v>14</v>
      </c>
    </row>
    <row r="21" spans="1:34" x14ac:dyDescent="0.25">
      <c r="A21" s="17" t="s">
        <v>45</v>
      </c>
      <c r="B21" s="18"/>
      <c r="C21" s="18"/>
      <c r="D21" s="17" t="s">
        <v>25</v>
      </c>
      <c r="E21" s="17" t="s">
        <v>46</v>
      </c>
      <c r="F21" s="14"/>
      <c r="G21" t="s">
        <v>21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47</v>
      </c>
      <c r="B22" s="18"/>
      <c r="C22" s="18"/>
      <c r="D22" s="17" t="s">
        <v>25</v>
      </c>
      <c r="E22" s="21" t="s">
        <v>48</v>
      </c>
      <c r="F22" s="14"/>
      <c r="G22" t="s">
        <v>21</v>
      </c>
    </row>
    <row r="23" spans="1:34" x14ac:dyDescent="0.25">
      <c r="A23" s="17" t="s">
        <v>49</v>
      </c>
      <c r="B23" s="18"/>
      <c r="C23" s="18"/>
      <c r="D23" s="17" t="s">
        <v>25</v>
      </c>
      <c r="E23" s="17" t="s">
        <v>50</v>
      </c>
      <c r="F23" s="14"/>
      <c r="G23" t="s">
        <v>14</v>
      </c>
    </row>
    <row r="24" spans="1:34" x14ac:dyDescent="0.25">
      <c r="A24" s="17" t="s">
        <v>51</v>
      </c>
      <c r="B24" s="18"/>
      <c r="C24" s="18"/>
      <c r="D24" s="17" t="s">
        <v>25</v>
      </c>
      <c r="E24" s="17" t="s">
        <v>52</v>
      </c>
      <c r="F24" s="14"/>
      <c r="G24" t="s">
        <v>14</v>
      </c>
    </row>
    <row r="25" spans="1:34" x14ac:dyDescent="0.25">
      <c r="A25" s="17" t="s">
        <v>53</v>
      </c>
      <c r="B25" s="18"/>
      <c r="C25" s="18"/>
      <c r="D25" s="17" t="s">
        <v>25</v>
      </c>
      <c r="E25" s="17" t="s">
        <v>54</v>
      </c>
      <c r="F25" s="14"/>
      <c r="G25" t="s">
        <v>14</v>
      </c>
    </row>
    <row r="26" spans="1:34" x14ac:dyDescent="0.25">
      <c r="A26" s="17"/>
      <c r="B26" s="18"/>
      <c r="C26" s="18"/>
      <c r="D26" s="17"/>
      <c r="E26" s="17"/>
      <c r="F26" s="22"/>
    </row>
    <row r="27" spans="1:34" x14ac:dyDescent="0.25">
      <c r="A27" s="23"/>
      <c r="B27" s="24"/>
      <c r="C27" s="24"/>
      <c r="D27" s="24"/>
      <c r="E27" s="25" t="s">
        <v>55</v>
      </c>
      <c r="F27" s="26">
        <f>SUM(F11:F26)</f>
        <v>5859.3</v>
      </c>
    </row>
    <row r="28" spans="1:34" x14ac:dyDescent="0.25">
      <c r="A28" s="23"/>
      <c r="B28" s="24"/>
      <c r="C28" s="24"/>
      <c r="D28" s="24"/>
      <c r="E28" s="23"/>
      <c r="F28" s="27"/>
    </row>
    <row r="29" spans="1:34" x14ac:dyDescent="0.25">
      <c r="A29" s="23"/>
      <c r="B29" s="24"/>
      <c r="C29" s="24"/>
      <c r="D29" s="24"/>
      <c r="E29" s="28" t="s">
        <v>56</v>
      </c>
      <c r="F29" s="29">
        <f>F27+F6</f>
        <v>5859.3</v>
      </c>
    </row>
    <row r="30" spans="1:34" x14ac:dyDescent="0.25">
      <c r="B30" s="31"/>
      <c r="C30" s="31"/>
      <c r="D30" s="31"/>
    </row>
    <row r="31" spans="1:34" x14ac:dyDescent="0.25">
      <c r="B31" s="31"/>
      <c r="C31" s="31"/>
      <c r="D31" s="31"/>
    </row>
    <row r="32" spans="1:34" x14ac:dyDescent="0.25">
      <c r="B32" s="31"/>
      <c r="C32" s="31"/>
      <c r="D32" s="31"/>
    </row>
    <row r="33" spans="2:4" x14ac:dyDescent="0.25">
      <c r="B33" s="31"/>
      <c r="C33" s="31"/>
      <c r="D33" s="31"/>
    </row>
    <row r="34" spans="2:4" x14ac:dyDescent="0.25">
      <c r="B34" s="31"/>
      <c r="C34" s="31"/>
      <c r="D34" s="31"/>
    </row>
    <row r="35" spans="2:4" x14ac:dyDescent="0.25">
      <c r="B35" s="31"/>
      <c r="C35" s="31"/>
      <c r="D35" s="31"/>
    </row>
    <row r="36" spans="2:4" x14ac:dyDescent="0.25">
      <c r="B36" s="31"/>
      <c r="C36" s="31"/>
      <c r="D36" s="31"/>
    </row>
    <row r="37" spans="2:4" x14ac:dyDescent="0.25">
      <c r="B37" s="31"/>
      <c r="C37" s="31"/>
      <c r="D37" s="31"/>
    </row>
    <row r="38" spans="2:4" x14ac:dyDescent="0.25">
      <c r="B38" s="31"/>
      <c r="C38" s="31"/>
      <c r="D38" s="31"/>
    </row>
    <row r="39" spans="2:4" x14ac:dyDescent="0.25">
      <c r="B39" s="31"/>
      <c r="C39" s="31"/>
      <c r="D39" s="31"/>
    </row>
    <row r="40" spans="2:4" x14ac:dyDescent="0.25">
      <c r="B40" s="31"/>
      <c r="C40" s="31"/>
      <c r="D40" s="31"/>
    </row>
    <row r="41" spans="2:4" x14ac:dyDescent="0.25">
      <c r="B41" s="31"/>
      <c r="C41" s="31"/>
      <c r="D41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F573E-4F60-4374-94E1-222D483AFE4D}">
  <sheetPr>
    <pageSetUpPr fitToPage="1"/>
  </sheetPr>
  <dimension ref="A1:AH36"/>
  <sheetViews>
    <sheetView zoomScaleNormal="100" workbookViewId="0">
      <pane ySplit="9" topLeftCell="A10" activePane="bottomLeft" state="frozen"/>
      <selection activeCell="G36" sqref="G36"/>
      <selection pane="bottomLeft" activeCell="F17" sqref="F17"/>
    </sheetView>
  </sheetViews>
  <sheetFormatPr defaultColWidth="8.88671875" defaultRowHeight="13.2" x14ac:dyDescent="0.25"/>
  <cols>
    <col min="1" max="1" width="12.44140625" bestFit="1" customWidth="1"/>
    <col min="2" max="2" width="10.33203125" bestFit="1" customWidth="1"/>
    <col min="3" max="3" width="11.44140625" bestFit="1" customWidth="1"/>
    <col min="4" max="4" width="5.33203125" bestFit="1" customWidth="1"/>
    <col min="5" max="5" width="29.109375" bestFit="1" customWidth="1"/>
    <col min="6" max="6" width="17.109375" style="30" bestFit="1" customWidth="1"/>
    <col min="7" max="7" width="17.6640625" bestFit="1" customWidth="1"/>
  </cols>
  <sheetData>
    <row r="1" spans="1:7" ht="39.6" x14ac:dyDescent="0.25">
      <c r="A1" s="1" t="s">
        <v>0</v>
      </c>
      <c r="B1" s="2"/>
      <c r="C1" s="3" t="s">
        <v>60</v>
      </c>
      <c r="D1" s="35" t="str">
        <f>Jan!D1</f>
        <v>2025</v>
      </c>
      <c r="E1" s="5"/>
      <c r="F1" s="6" t="s">
        <v>2</v>
      </c>
    </row>
    <row r="2" spans="1:7" x14ac:dyDescent="0.25">
      <c r="A2" s="46" t="s">
        <v>3</v>
      </c>
      <c r="B2" s="46"/>
      <c r="C2" s="46"/>
      <c r="D2" s="46"/>
      <c r="E2" s="46"/>
      <c r="F2" s="46"/>
    </row>
    <row r="3" spans="1:7" x14ac:dyDescent="0.25">
      <c r="A3" s="47" t="s">
        <v>4</v>
      </c>
      <c r="B3" s="47"/>
      <c r="C3" s="47"/>
      <c r="D3" s="47"/>
      <c r="E3" s="47"/>
      <c r="F3" s="47"/>
    </row>
    <row r="4" spans="1:7" s="10" customFormat="1" x14ac:dyDescent="0.25">
      <c r="A4" s="7" t="s">
        <v>5</v>
      </c>
      <c r="B4" s="7" t="s">
        <v>6</v>
      </c>
      <c r="C4" s="7" t="s">
        <v>7</v>
      </c>
      <c r="D4" s="45" t="s">
        <v>8</v>
      </c>
      <c r="E4" s="45"/>
      <c r="F4" s="8" t="s">
        <v>9</v>
      </c>
      <c r="G4" s="9" t="s">
        <v>10</v>
      </c>
    </row>
    <row r="5" spans="1:7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8" thickBot="1" x14ac:dyDescent="0.3">
      <c r="A6" s="15"/>
      <c r="B6" s="48" t="s">
        <v>15</v>
      </c>
      <c r="C6" s="48"/>
      <c r="D6" s="48"/>
      <c r="E6" s="48"/>
      <c r="F6" s="16">
        <f>SUM(F5:F5)</f>
        <v>0</v>
      </c>
    </row>
    <row r="7" spans="1:7" x14ac:dyDescent="0.25">
      <c r="A7" s="49"/>
      <c r="B7" s="49"/>
      <c r="C7" s="49"/>
      <c r="D7" s="49"/>
      <c r="E7" s="49"/>
      <c r="F7" s="49"/>
    </row>
    <row r="8" spans="1:7" x14ac:dyDescent="0.25">
      <c r="A8" s="50" t="s">
        <v>16</v>
      </c>
      <c r="B8" s="50"/>
      <c r="C8" s="50"/>
      <c r="D8" s="50"/>
      <c r="E8" s="50"/>
      <c r="F8" s="50"/>
    </row>
    <row r="9" spans="1:7" x14ac:dyDescent="0.25">
      <c r="A9" s="44" t="s">
        <v>17</v>
      </c>
      <c r="B9" s="44"/>
      <c r="C9" s="44"/>
      <c r="D9" s="44"/>
      <c r="E9" s="44"/>
      <c r="F9" s="44"/>
    </row>
    <row r="10" spans="1:7" s="10" customFormat="1" x14ac:dyDescent="0.25">
      <c r="A10" s="7" t="s">
        <v>5</v>
      </c>
      <c r="B10" s="7" t="s">
        <v>6</v>
      </c>
      <c r="C10" s="7" t="s">
        <v>7</v>
      </c>
      <c r="D10" s="45" t="s">
        <v>8</v>
      </c>
      <c r="E10" s="45"/>
      <c r="F10" s="8" t="s">
        <v>9</v>
      </c>
      <c r="G10" s="9" t="s">
        <v>10</v>
      </c>
    </row>
    <row r="11" spans="1:7" x14ac:dyDescent="0.25">
      <c r="A11" s="17" t="s">
        <v>22</v>
      </c>
      <c r="B11" s="18"/>
      <c r="C11" s="18"/>
      <c r="D11" s="17" t="s">
        <v>23</v>
      </c>
      <c r="E11" s="17" t="s">
        <v>24</v>
      </c>
      <c r="F11" s="14">
        <v>128.81</v>
      </c>
      <c r="G11" t="s">
        <v>14</v>
      </c>
    </row>
    <row r="12" spans="1:7" x14ac:dyDescent="0.25">
      <c r="A12" s="17" t="s">
        <v>26</v>
      </c>
      <c r="B12" s="18"/>
      <c r="C12" s="18"/>
      <c r="D12" s="17" t="s">
        <v>12</v>
      </c>
      <c r="E12" s="17" t="s">
        <v>27</v>
      </c>
      <c r="F12" s="14">
        <v>6748.76</v>
      </c>
      <c r="G12" t="s">
        <v>14</v>
      </c>
    </row>
    <row r="13" spans="1:7" x14ac:dyDescent="0.25">
      <c r="A13" s="17" t="s">
        <v>28</v>
      </c>
      <c r="B13" s="18"/>
      <c r="C13" s="18"/>
      <c r="D13" s="17" t="s">
        <v>25</v>
      </c>
      <c r="E13" s="17" t="s">
        <v>29</v>
      </c>
      <c r="F13" s="14"/>
      <c r="G13" t="s">
        <v>14</v>
      </c>
    </row>
    <row r="14" spans="1:7" x14ac:dyDescent="0.25">
      <c r="A14" s="17" t="s">
        <v>30</v>
      </c>
      <c r="B14" s="18"/>
      <c r="C14" s="18"/>
      <c r="D14" s="17" t="s">
        <v>25</v>
      </c>
      <c r="E14" s="17" t="s">
        <v>31</v>
      </c>
      <c r="F14" s="14">
        <v>743.62</v>
      </c>
      <c r="G14" t="s">
        <v>14</v>
      </c>
    </row>
    <row r="15" spans="1:7" x14ac:dyDescent="0.25">
      <c r="A15" s="17" t="s">
        <v>32</v>
      </c>
      <c r="B15" s="18"/>
      <c r="C15" s="18"/>
      <c r="D15" s="17" t="s">
        <v>25</v>
      </c>
      <c r="E15" s="17" t="s">
        <v>33</v>
      </c>
      <c r="F15" s="14">
        <v>871.06</v>
      </c>
      <c r="G15" t="s">
        <v>14</v>
      </c>
    </row>
    <row r="16" spans="1:7" x14ac:dyDescent="0.25">
      <c r="A16" s="17" t="s">
        <v>34</v>
      </c>
      <c r="B16" s="18"/>
      <c r="C16" s="18"/>
      <c r="D16" s="17" t="s">
        <v>25</v>
      </c>
      <c r="E16" s="17" t="s">
        <v>35</v>
      </c>
      <c r="F16" s="14">
        <v>805.82</v>
      </c>
      <c r="G16" t="s">
        <v>14</v>
      </c>
    </row>
    <row r="17" spans="1:34" x14ac:dyDescent="0.25">
      <c r="A17" s="17" t="s">
        <v>36</v>
      </c>
      <c r="B17" s="18"/>
      <c r="C17" s="18"/>
      <c r="D17" s="17" t="s">
        <v>25</v>
      </c>
      <c r="E17" s="17" t="s">
        <v>37</v>
      </c>
      <c r="F17" s="14">
        <v>621.87</v>
      </c>
      <c r="G17" t="s">
        <v>14</v>
      </c>
    </row>
    <row r="18" spans="1:34" x14ac:dyDescent="0.25">
      <c r="A18" s="17" t="s">
        <v>38</v>
      </c>
      <c r="B18" s="20"/>
      <c r="C18" s="18"/>
      <c r="D18" s="17" t="s">
        <v>25</v>
      </c>
      <c r="E18" s="17" t="s">
        <v>39</v>
      </c>
      <c r="F18" s="14"/>
      <c r="G18" t="s">
        <v>14</v>
      </c>
    </row>
    <row r="19" spans="1:34" x14ac:dyDescent="0.25">
      <c r="A19" s="17" t="s">
        <v>40</v>
      </c>
      <c r="B19" s="18"/>
      <c r="C19" s="18"/>
      <c r="D19" s="17" t="s">
        <v>25</v>
      </c>
      <c r="E19" s="17" t="s">
        <v>41</v>
      </c>
      <c r="F19" s="14"/>
      <c r="G19" t="s">
        <v>42</v>
      </c>
    </row>
    <row r="20" spans="1:34" x14ac:dyDescent="0.25">
      <c r="A20" s="17" t="s">
        <v>43</v>
      </c>
      <c r="B20" s="18"/>
      <c r="C20" s="18"/>
      <c r="D20" s="17" t="s">
        <v>25</v>
      </c>
      <c r="E20" s="17" t="s">
        <v>44</v>
      </c>
      <c r="F20" s="14"/>
      <c r="G20" t="s">
        <v>14</v>
      </c>
    </row>
    <row r="21" spans="1:34" x14ac:dyDescent="0.25">
      <c r="A21" s="17" t="s">
        <v>45</v>
      </c>
      <c r="B21" s="18"/>
      <c r="C21" s="18"/>
      <c r="D21" s="17" t="s">
        <v>25</v>
      </c>
      <c r="E21" s="17" t="s">
        <v>46</v>
      </c>
      <c r="F21" s="14"/>
      <c r="G21" t="s">
        <v>21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47</v>
      </c>
      <c r="B22" s="18"/>
      <c r="C22" s="18"/>
      <c r="D22" s="17" t="s">
        <v>25</v>
      </c>
      <c r="E22" s="21" t="s">
        <v>48</v>
      </c>
      <c r="F22" s="14"/>
      <c r="G22" t="s">
        <v>21</v>
      </c>
    </row>
    <row r="23" spans="1:34" x14ac:dyDescent="0.25">
      <c r="A23" s="17" t="s">
        <v>49</v>
      </c>
      <c r="B23" s="18"/>
      <c r="C23" s="18"/>
      <c r="D23" s="17" t="s">
        <v>25</v>
      </c>
      <c r="E23" s="17" t="s">
        <v>50</v>
      </c>
      <c r="F23" s="14"/>
      <c r="G23" t="s">
        <v>14</v>
      </c>
    </row>
    <row r="24" spans="1:34" x14ac:dyDescent="0.25">
      <c r="A24" s="17" t="s">
        <v>51</v>
      </c>
      <c r="B24" s="18"/>
      <c r="C24" s="18"/>
      <c r="D24" s="17" t="s">
        <v>25</v>
      </c>
      <c r="E24" s="17" t="s">
        <v>52</v>
      </c>
      <c r="F24" s="14"/>
      <c r="G24" t="s">
        <v>14</v>
      </c>
    </row>
    <row r="25" spans="1:34" x14ac:dyDescent="0.25">
      <c r="A25" s="17" t="s">
        <v>53</v>
      </c>
      <c r="B25" s="18"/>
      <c r="C25" s="18"/>
      <c r="D25" s="17" t="s">
        <v>25</v>
      </c>
      <c r="E25" s="17" t="s">
        <v>54</v>
      </c>
      <c r="F25" s="14"/>
      <c r="G25" t="s">
        <v>14</v>
      </c>
    </row>
    <row r="26" spans="1:34" x14ac:dyDescent="0.25">
      <c r="A26" s="17"/>
      <c r="B26" s="18"/>
      <c r="C26" s="18"/>
      <c r="D26" s="17"/>
      <c r="E26" s="17"/>
      <c r="F26" s="22"/>
    </row>
    <row r="27" spans="1:34" x14ac:dyDescent="0.25">
      <c r="A27" s="23"/>
      <c r="B27" s="24"/>
      <c r="C27" s="24"/>
      <c r="D27" s="24"/>
      <c r="E27" s="25" t="s">
        <v>55</v>
      </c>
      <c r="F27" s="26">
        <f>SUM(F11:F26)</f>
        <v>9919.94</v>
      </c>
    </row>
    <row r="28" spans="1:34" x14ac:dyDescent="0.25">
      <c r="A28" s="23"/>
      <c r="B28" s="24"/>
      <c r="C28" s="24"/>
      <c r="D28" s="24"/>
      <c r="E28" s="23"/>
      <c r="F28" s="27"/>
    </row>
    <row r="29" spans="1:34" x14ac:dyDescent="0.25">
      <c r="A29" s="23"/>
      <c r="B29" s="24"/>
      <c r="C29" s="24"/>
      <c r="D29" s="24"/>
      <c r="E29" s="28" t="s">
        <v>56</v>
      </c>
      <c r="F29" s="29">
        <f>F27+F6</f>
        <v>9919.94</v>
      </c>
    </row>
    <row r="30" spans="1:34" x14ac:dyDescent="0.25">
      <c r="B30" s="31"/>
      <c r="C30" s="31"/>
      <c r="D30" s="31"/>
    </row>
    <row r="31" spans="1:34" x14ac:dyDescent="0.25">
      <c r="B31" s="31"/>
      <c r="C31" s="31"/>
      <c r="D31" s="31"/>
    </row>
    <row r="32" spans="1:34" x14ac:dyDescent="0.25">
      <c r="B32" s="31"/>
      <c r="C32" s="31"/>
      <c r="D32" s="31"/>
    </row>
    <row r="33" spans="2:4" x14ac:dyDescent="0.25">
      <c r="B33" s="31"/>
      <c r="C33" s="31"/>
      <c r="D33" s="31"/>
    </row>
    <row r="34" spans="2:4" x14ac:dyDescent="0.25">
      <c r="B34" s="31"/>
      <c r="C34" s="31"/>
      <c r="D34" s="31"/>
    </row>
    <row r="35" spans="2:4" x14ac:dyDescent="0.25">
      <c r="B35" s="31"/>
      <c r="C35" s="31"/>
      <c r="D35" s="31"/>
    </row>
    <row r="36" spans="2:4" x14ac:dyDescent="0.25">
      <c r="B36" s="31"/>
      <c r="C36" s="31"/>
      <c r="D36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9CA03-5332-4767-8C8D-E2B4487F7F48}">
  <sheetPr>
    <pageSetUpPr fitToPage="1"/>
  </sheetPr>
  <dimension ref="A1:AH38"/>
  <sheetViews>
    <sheetView zoomScaleNormal="100" workbookViewId="0">
      <pane ySplit="9" topLeftCell="A10" activePane="bottomLeft" state="frozen"/>
      <selection activeCell="G36" sqref="G36"/>
      <selection pane="bottomLeft" activeCell="F18" sqref="F18"/>
    </sheetView>
  </sheetViews>
  <sheetFormatPr defaultColWidth="8.88671875" defaultRowHeight="13.2" x14ac:dyDescent="0.25"/>
  <cols>
    <col min="1" max="1" width="12.44140625" bestFit="1" customWidth="1"/>
    <col min="2" max="2" width="10.33203125" bestFit="1" customWidth="1"/>
    <col min="3" max="3" width="11.44140625" bestFit="1" customWidth="1"/>
    <col min="4" max="4" width="5.33203125" bestFit="1" customWidth="1"/>
    <col min="5" max="5" width="29.109375" bestFit="1" customWidth="1"/>
    <col min="6" max="6" width="17.109375" style="30" bestFit="1" customWidth="1"/>
    <col min="7" max="7" width="17.6640625" bestFit="1" customWidth="1"/>
  </cols>
  <sheetData>
    <row r="1" spans="1:7" ht="39.6" x14ac:dyDescent="0.25">
      <c r="A1" s="1" t="s">
        <v>0</v>
      </c>
      <c r="B1" s="2"/>
      <c r="C1" s="3" t="s">
        <v>61</v>
      </c>
      <c r="D1" s="35" t="str">
        <f>Jan!D1</f>
        <v>2025</v>
      </c>
      <c r="E1" s="5"/>
      <c r="F1" s="6" t="s">
        <v>2</v>
      </c>
    </row>
    <row r="2" spans="1:7" x14ac:dyDescent="0.25">
      <c r="A2" s="46" t="s">
        <v>3</v>
      </c>
      <c r="B2" s="46"/>
      <c r="C2" s="46"/>
      <c r="D2" s="46"/>
      <c r="E2" s="46"/>
      <c r="F2" s="46"/>
    </row>
    <row r="3" spans="1:7" x14ac:dyDescent="0.25">
      <c r="A3" s="47" t="s">
        <v>4</v>
      </c>
      <c r="B3" s="47"/>
      <c r="C3" s="47"/>
      <c r="D3" s="47"/>
      <c r="E3" s="47"/>
      <c r="F3" s="47"/>
    </row>
    <row r="4" spans="1:7" s="10" customFormat="1" x14ac:dyDescent="0.25">
      <c r="A4" s="7" t="s">
        <v>5</v>
      </c>
      <c r="B4" s="7" t="s">
        <v>6</v>
      </c>
      <c r="C4" s="7" t="s">
        <v>7</v>
      </c>
      <c r="D4" s="45" t="s">
        <v>8</v>
      </c>
      <c r="E4" s="45"/>
      <c r="F4" s="8" t="s">
        <v>9</v>
      </c>
      <c r="G4" s="9" t="s">
        <v>10</v>
      </c>
    </row>
    <row r="5" spans="1:7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8" thickBot="1" x14ac:dyDescent="0.3">
      <c r="A6" s="15"/>
      <c r="B6" s="48" t="s">
        <v>15</v>
      </c>
      <c r="C6" s="48"/>
      <c r="D6" s="48"/>
      <c r="E6" s="48"/>
      <c r="F6" s="16">
        <f>SUM(F5:F5)</f>
        <v>0</v>
      </c>
    </row>
    <row r="7" spans="1:7" x14ac:dyDescent="0.25">
      <c r="A7" s="49"/>
      <c r="B7" s="49"/>
      <c r="C7" s="49"/>
      <c r="D7" s="49"/>
      <c r="E7" s="49"/>
      <c r="F7" s="49"/>
    </row>
    <row r="8" spans="1:7" x14ac:dyDescent="0.25">
      <c r="A8" s="50" t="s">
        <v>16</v>
      </c>
      <c r="B8" s="50"/>
      <c r="C8" s="50"/>
      <c r="D8" s="50"/>
      <c r="E8" s="50"/>
      <c r="F8" s="50"/>
    </row>
    <row r="9" spans="1:7" x14ac:dyDescent="0.25">
      <c r="A9" s="44" t="s">
        <v>17</v>
      </c>
      <c r="B9" s="44"/>
      <c r="C9" s="44"/>
      <c r="D9" s="44"/>
      <c r="E9" s="44"/>
      <c r="F9" s="44"/>
    </row>
    <row r="10" spans="1:7" s="10" customFormat="1" x14ac:dyDescent="0.25">
      <c r="A10" s="7" t="s">
        <v>5</v>
      </c>
      <c r="B10" s="7" t="s">
        <v>6</v>
      </c>
      <c r="C10" s="7" t="s">
        <v>7</v>
      </c>
      <c r="D10" s="45" t="s">
        <v>8</v>
      </c>
      <c r="E10" s="45"/>
      <c r="F10" s="8" t="s">
        <v>9</v>
      </c>
      <c r="G10" s="9" t="s">
        <v>10</v>
      </c>
    </row>
    <row r="11" spans="1:7" x14ac:dyDescent="0.25">
      <c r="A11" s="17" t="s">
        <v>22</v>
      </c>
      <c r="B11" s="18"/>
      <c r="C11" s="18"/>
      <c r="D11" s="17" t="s">
        <v>23</v>
      </c>
      <c r="E11" s="17" t="s">
        <v>24</v>
      </c>
      <c r="F11" s="14">
        <v>391.15</v>
      </c>
      <c r="G11" t="s">
        <v>14</v>
      </c>
    </row>
    <row r="12" spans="1:7" x14ac:dyDescent="0.25">
      <c r="A12" s="17" t="s">
        <v>26</v>
      </c>
      <c r="B12" s="18"/>
      <c r="C12" s="18"/>
      <c r="D12" s="17" t="s">
        <v>12</v>
      </c>
      <c r="E12" s="17" t="s">
        <v>27</v>
      </c>
      <c r="F12" s="14">
        <v>12841.15</v>
      </c>
      <c r="G12" t="s">
        <v>14</v>
      </c>
    </row>
    <row r="13" spans="1:7" x14ac:dyDescent="0.25">
      <c r="A13" s="17" t="s">
        <v>28</v>
      </c>
      <c r="B13" s="18"/>
      <c r="C13" s="18"/>
      <c r="D13" s="17" t="s">
        <v>25</v>
      </c>
      <c r="E13" s="17" t="s">
        <v>29</v>
      </c>
      <c r="F13" s="14"/>
      <c r="G13" t="s">
        <v>14</v>
      </c>
    </row>
    <row r="14" spans="1:7" x14ac:dyDescent="0.25">
      <c r="A14" s="17" t="s">
        <v>30</v>
      </c>
      <c r="B14" s="18"/>
      <c r="C14" s="18"/>
      <c r="D14" s="17" t="s">
        <v>25</v>
      </c>
      <c r="E14" s="17" t="s">
        <v>31</v>
      </c>
      <c r="F14" s="36">
        <v>908.53</v>
      </c>
      <c r="G14" t="s">
        <v>14</v>
      </c>
    </row>
    <row r="15" spans="1:7" x14ac:dyDescent="0.25">
      <c r="A15" s="17" t="s">
        <v>32</v>
      </c>
      <c r="B15" s="18"/>
      <c r="C15" s="18"/>
      <c r="D15" s="17" t="s">
        <v>25</v>
      </c>
      <c r="E15" s="17" t="s">
        <v>33</v>
      </c>
      <c r="F15" s="14">
        <v>1137.3599999999999</v>
      </c>
      <c r="G15" t="s">
        <v>14</v>
      </c>
    </row>
    <row r="16" spans="1:7" x14ac:dyDescent="0.25">
      <c r="A16" s="17" t="s">
        <v>34</v>
      </c>
      <c r="B16" s="18"/>
      <c r="C16" s="18"/>
      <c r="D16" s="17" t="s">
        <v>25</v>
      </c>
      <c r="E16" s="17" t="s">
        <v>35</v>
      </c>
      <c r="F16" s="14">
        <v>1037.04</v>
      </c>
      <c r="G16" t="s">
        <v>14</v>
      </c>
    </row>
    <row r="17" spans="1:34" x14ac:dyDescent="0.25">
      <c r="A17" s="17" t="s">
        <v>36</v>
      </c>
      <c r="B17" s="18"/>
      <c r="C17" s="18"/>
      <c r="D17" s="17" t="s">
        <v>25</v>
      </c>
      <c r="E17" s="17" t="s">
        <v>37</v>
      </c>
      <c r="F17" s="14">
        <v>915.65</v>
      </c>
      <c r="G17" t="s">
        <v>14</v>
      </c>
    </row>
    <row r="18" spans="1:34" x14ac:dyDescent="0.25">
      <c r="A18" s="17" t="s">
        <v>38</v>
      </c>
      <c r="B18" s="20"/>
      <c r="C18" s="18"/>
      <c r="D18" s="17" t="s">
        <v>25</v>
      </c>
      <c r="E18" s="17" t="s">
        <v>39</v>
      </c>
      <c r="F18" s="14"/>
      <c r="G18" t="s">
        <v>14</v>
      </c>
    </row>
    <row r="19" spans="1:34" x14ac:dyDescent="0.25">
      <c r="A19" s="17" t="s">
        <v>40</v>
      </c>
      <c r="B19" s="18"/>
      <c r="C19" s="18"/>
      <c r="D19" s="17" t="s">
        <v>25</v>
      </c>
      <c r="E19" s="17" t="s">
        <v>41</v>
      </c>
      <c r="F19" s="14"/>
      <c r="G19" t="s">
        <v>42</v>
      </c>
    </row>
    <row r="20" spans="1:34" x14ac:dyDescent="0.25">
      <c r="A20" s="17" t="s">
        <v>43</v>
      </c>
      <c r="B20" s="18"/>
      <c r="C20" s="18"/>
      <c r="D20" s="17" t="s">
        <v>25</v>
      </c>
      <c r="E20" s="17" t="s">
        <v>44</v>
      </c>
      <c r="F20" s="14"/>
      <c r="G20" t="s">
        <v>14</v>
      </c>
    </row>
    <row r="21" spans="1:34" x14ac:dyDescent="0.25">
      <c r="A21" s="17" t="s">
        <v>45</v>
      </c>
      <c r="B21" s="18"/>
      <c r="C21" s="18"/>
      <c r="D21" s="17" t="s">
        <v>25</v>
      </c>
      <c r="E21" s="17" t="s">
        <v>46</v>
      </c>
      <c r="F21" s="14"/>
      <c r="G21" t="s">
        <v>21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47</v>
      </c>
      <c r="B22" s="18"/>
      <c r="C22" s="18"/>
      <c r="D22" s="17" t="s">
        <v>25</v>
      </c>
      <c r="E22" s="21" t="s">
        <v>48</v>
      </c>
      <c r="F22" s="14"/>
      <c r="G22" t="s">
        <v>21</v>
      </c>
    </row>
    <row r="23" spans="1:34" x14ac:dyDescent="0.25">
      <c r="A23" s="17" t="s">
        <v>49</v>
      </c>
      <c r="B23" s="18"/>
      <c r="C23" s="18"/>
      <c r="D23" s="17" t="s">
        <v>25</v>
      </c>
      <c r="E23" s="17" t="s">
        <v>50</v>
      </c>
      <c r="F23" s="14"/>
      <c r="G23" t="s">
        <v>14</v>
      </c>
    </row>
    <row r="24" spans="1:34" x14ac:dyDescent="0.25">
      <c r="A24" s="17" t="s">
        <v>51</v>
      </c>
      <c r="B24" s="18"/>
      <c r="C24" s="18"/>
      <c r="D24" s="17" t="s">
        <v>25</v>
      </c>
      <c r="E24" s="17" t="s">
        <v>52</v>
      </c>
      <c r="F24" s="14"/>
      <c r="G24" t="s">
        <v>14</v>
      </c>
    </row>
    <row r="25" spans="1:34" x14ac:dyDescent="0.25">
      <c r="A25" s="17" t="s">
        <v>53</v>
      </c>
      <c r="B25" s="18"/>
      <c r="C25" s="18"/>
      <c r="D25" s="17" t="s">
        <v>25</v>
      </c>
      <c r="E25" s="17" t="s">
        <v>54</v>
      </c>
      <c r="F25" s="14"/>
      <c r="G25" t="s">
        <v>14</v>
      </c>
    </row>
    <row r="26" spans="1:34" x14ac:dyDescent="0.25">
      <c r="A26" s="17"/>
      <c r="B26" s="18"/>
      <c r="C26" s="18"/>
      <c r="D26" s="17"/>
      <c r="E26" s="17"/>
      <c r="F26" s="22"/>
    </row>
    <row r="27" spans="1:34" x14ac:dyDescent="0.25">
      <c r="A27" s="23"/>
      <c r="B27" s="24"/>
      <c r="C27" s="24"/>
      <c r="D27" s="24"/>
      <c r="E27" s="25" t="s">
        <v>55</v>
      </c>
      <c r="F27" s="26">
        <f>SUM(F11:F26)</f>
        <v>17230.88</v>
      </c>
    </row>
    <row r="28" spans="1:34" x14ac:dyDescent="0.25">
      <c r="A28" s="23"/>
      <c r="B28" s="24"/>
      <c r="C28" s="24"/>
      <c r="D28" s="24"/>
      <c r="E28" s="23"/>
      <c r="F28" s="27"/>
    </row>
    <row r="29" spans="1:34" x14ac:dyDescent="0.25">
      <c r="A29" s="23"/>
      <c r="B29" s="24"/>
      <c r="C29" s="24"/>
      <c r="D29" s="24"/>
      <c r="E29" s="28" t="s">
        <v>56</v>
      </c>
      <c r="F29" s="29">
        <f>F27+F6</f>
        <v>17230.88</v>
      </c>
    </row>
    <row r="30" spans="1:34" x14ac:dyDescent="0.25">
      <c r="B30" s="31"/>
      <c r="C30" s="31"/>
      <c r="D30" s="31"/>
    </row>
    <row r="31" spans="1:34" x14ac:dyDescent="0.25">
      <c r="B31" s="31"/>
      <c r="C31" s="31"/>
      <c r="D31" s="31"/>
    </row>
    <row r="32" spans="1:34" x14ac:dyDescent="0.25">
      <c r="B32" s="31"/>
      <c r="C32" s="31"/>
      <c r="D32" s="31"/>
    </row>
    <row r="33" spans="2:4" x14ac:dyDescent="0.25">
      <c r="B33" s="31"/>
      <c r="C33" s="31"/>
      <c r="D33" s="31"/>
    </row>
    <row r="34" spans="2:4" x14ac:dyDescent="0.25">
      <c r="B34" s="31"/>
      <c r="C34" s="31"/>
      <c r="D34" s="31"/>
    </row>
    <row r="35" spans="2:4" x14ac:dyDescent="0.25">
      <c r="B35" s="31"/>
      <c r="C35" s="31"/>
      <c r="D35" s="31"/>
    </row>
    <row r="36" spans="2:4" x14ac:dyDescent="0.25">
      <c r="B36" s="31"/>
      <c r="C36" s="31"/>
      <c r="D36" s="31"/>
    </row>
    <row r="37" spans="2:4" x14ac:dyDescent="0.25">
      <c r="B37" s="31"/>
      <c r="C37" s="31"/>
      <c r="D37" s="31"/>
    </row>
    <row r="38" spans="2:4" x14ac:dyDescent="0.25">
      <c r="B38" s="31"/>
      <c r="C38" s="31"/>
      <c r="D38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8F4CE-1340-4286-BC4E-6A36983BD2C2}">
  <sheetPr>
    <pageSetUpPr fitToPage="1"/>
  </sheetPr>
  <dimension ref="A1:AH39"/>
  <sheetViews>
    <sheetView zoomScaleNormal="100" workbookViewId="0">
      <pane ySplit="9" topLeftCell="A10" activePane="bottomLeft" state="frozen"/>
      <selection activeCell="G36" sqref="G36"/>
      <selection pane="bottomLeft" activeCell="M26" sqref="M26"/>
    </sheetView>
  </sheetViews>
  <sheetFormatPr defaultColWidth="8.88671875" defaultRowHeight="13.2" x14ac:dyDescent="0.25"/>
  <cols>
    <col min="1" max="1" width="12.44140625" bestFit="1" customWidth="1"/>
    <col min="2" max="2" width="10.33203125" bestFit="1" customWidth="1"/>
    <col min="3" max="3" width="11.44140625" bestFit="1" customWidth="1"/>
    <col min="4" max="4" width="5.33203125" bestFit="1" customWidth="1"/>
    <col min="5" max="5" width="29.109375" bestFit="1" customWidth="1"/>
    <col min="6" max="6" width="17.109375" style="30" bestFit="1" customWidth="1"/>
    <col min="7" max="7" width="17.6640625" bestFit="1" customWidth="1"/>
  </cols>
  <sheetData>
    <row r="1" spans="1:7" ht="39.6" x14ac:dyDescent="0.25">
      <c r="A1" s="1" t="s">
        <v>0</v>
      </c>
      <c r="B1" s="2"/>
      <c r="C1" s="3" t="s">
        <v>62</v>
      </c>
      <c r="D1" s="35" t="str">
        <f>Jan!D1</f>
        <v>2025</v>
      </c>
      <c r="E1" s="5"/>
      <c r="F1" s="6" t="s">
        <v>2</v>
      </c>
    </row>
    <row r="2" spans="1:7" x14ac:dyDescent="0.25">
      <c r="A2" s="46" t="s">
        <v>3</v>
      </c>
      <c r="B2" s="46"/>
      <c r="C2" s="46"/>
      <c r="D2" s="46"/>
      <c r="E2" s="46"/>
      <c r="F2" s="46"/>
    </row>
    <row r="3" spans="1:7" x14ac:dyDescent="0.25">
      <c r="A3" s="47" t="s">
        <v>4</v>
      </c>
      <c r="B3" s="47"/>
      <c r="C3" s="47"/>
      <c r="D3" s="47"/>
      <c r="E3" s="47"/>
      <c r="F3" s="47"/>
    </row>
    <row r="4" spans="1:7" s="10" customFormat="1" x14ac:dyDescent="0.25">
      <c r="A4" s="7" t="s">
        <v>5</v>
      </c>
      <c r="B4" s="7" t="s">
        <v>6</v>
      </c>
      <c r="C4" s="7" t="s">
        <v>7</v>
      </c>
      <c r="D4" s="45" t="s">
        <v>8</v>
      </c>
      <c r="E4" s="45"/>
      <c r="F4" s="8" t="s">
        <v>9</v>
      </c>
      <c r="G4" s="9" t="s">
        <v>10</v>
      </c>
    </row>
    <row r="5" spans="1:7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8" thickBot="1" x14ac:dyDescent="0.3">
      <c r="A6" s="15"/>
      <c r="B6" s="48" t="s">
        <v>15</v>
      </c>
      <c r="C6" s="48"/>
      <c r="D6" s="48"/>
      <c r="E6" s="48"/>
      <c r="F6" s="16">
        <f>SUM(F5:F5)</f>
        <v>0</v>
      </c>
    </row>
    <row r="7" spans="1:7" x14ac:dyDescent="0.25">
      <c r="A7" s="49"/>
      <c r="B7" s="49"/>
      <c r="C7" s="49"/>
      <c r="D7" s="49"/>
      <c r="E7" s="49"/>
      <c r="F7" s="49"/>
    </row>
    <row r="8" spans="1:7" x14ac:dyDescent="0.25">
      <c r="A8" s="50" t="s">
        <v>16</v>
      </c>
      <c r="B8" s="50"/>
      <c r="C8" s="50"/>
      <c r="D8" s="50"/>
      <c r="E8" s="50"/>
      <c r="F8" s="50"/>
    </row>
    <row r="9" spans="1:7" x14ac:dyDescent="0.25">
      <c r="A9" s="44" t="s">
        <v>17</v>
      </c>
      <c r="B9" s="44"/>
      <c r="C9" s="44"/>
      <c r="D9" s="44"/>
      <c r="E9" s="44"/>
      <c r="F9" s="44"/>
    </row>
    <row r="10" spans="1:7" s="10" customFormat="1" x14ac:dyDescent="0.25">
      <c r="A10" s="7" t="s">
        <v>5</v>
      </c>
      <c r="B10" s="7" t="s">
        <v>6</v>
      </c>
      <c r="C10" s="7" t="s">
        <v>7</v>
      </c>
      <c r="D10" s="45" t="s">
        <v>8</v>
      </c>
      <c r="E10" s="45"/>
      <c r="F10" s="8" t="s">
        <v>9</v>
      </c>
      <c r="G10" s="9" t="s">
        <v>10</v>
      </c>
    </row>
    <row r="11" spans="1:7" x14ac:dyDescent="0.25">
      <c r="A11" s="17" t="s">
        <v>22</v>
      </c>
      <c r="B11" s="18"/>
      <c r="C11" s="18"/>
      <c r="D11" s="17" t="s">
        <v>23</v>
      </c>
      <c r="E11" s="17" t="s">
        <v>24</v>
      </c>
      <c r="F11" s="14">
        <v>172.67</v>
      </c>
      <c r="G11" t="s">
        <v>14</v>
      </c>
    </row>
    <row r="12" spans="1:7" x14ac:dyDescent="0.25">
      <c r="A12" s="17" t="s">
        <v>26</v>
      </c>
      <c r="B12" s="18"/>
      <c r="C12" s="18"/>
      <c r="D12" s="17" t="s">
        <v>12</v>
      </c>
      <c r="E12" s="17" t="s">
        <v>27</v>
      </c>
      <c r="F12" s="14">
        <v>13119.56</v>
      </c>
      <c r="G12" t="s">
        <v>14</v>
      </c>
    </row>
    <row r="13" spans="1:7" x14ac:dyDescent="0.25">
      <c r="A13" s="17" t="s">
        <v>28</v>
      </c>
      <c r="B13" s="18"/>
      <c r="C13" s="18"/>
      <c r="D13" s="17" t="s">
        <v>25</v>
      </c>
      <c r="E13" s="17" t="s">
        <v>29</v>
      </c>
      <c r="F13" s="14"/>
      <c r="G13" t="s">
        <v>14</v>
      </c>
    </row>
    <row r="14" spans="1:7" x14ac:dyDescent="0.25">
      <c r="A14" s="17" t="s">
        <v>30</v>
      </c>
      <c r="B14" s="18"/>
      <c r="C14" s="18"/>
      <c r="D14" s="17" t="s">
        <v>25</v>
      </c>
      <c r="E14" s="17" t="s">
        <v>31</v>
      </c>
      <c r="F14" s="14">
        <v>864.99</v>
      </c>
      <c r="G14" t="s">
        <v>14</v>
      </c>
    </row>
    <row r="15" spans="1:7" x14ac:dyDescent="0.25">
      <c r="A15" s="17" t="s">
        <v>32</v>
      </c>
      <c r="B15" s="18"/>
      <c r="C15" s="18"/>
      <c r="D15" s="17" t="s">
        <v>25</v>
      </c>
      <c r="E15" s="17" t="s">
        <v>33</v>
      </c>
      <c r="F15" s="14">
        <v>1106.4100000000001</v>
      </c>
      <c r="G15" t="s">
        <v>14</v>
      </c>
    </row>
    <row r="16" spans="1:7" x14ac:dyDescent="0.25">
      <c r="A16" s="17" t="s">
        <v>34</v>
      </c>
      <c r="B16" s="18"/>
      <c r="C16" s="18"/>
      <c r="D16" s="17" t="s">
        <v>25</v>
      </c>
      <c r="E16" s="17" t="s">
        <v>35</v>
      </c>
      <c r="F16" s="14">
        <v>999.44</v>
      </c>
      <c r="G16" t="s">
        <v>14</v>
      </c>
    </row>
    <row r="17" spans="1:34" x14ac:dyDescent="0.25">
      <c r="A17" s="17" t="s">
        <v>36</v>
      </c>
      <c r="B17" s="18"/>
      <c r="C17" s="18"/>
      <c r="D17" s="17" t="s">
        <v>25</v>
      </c>
      <c r="E17" s="17" t="s">
        <v>37</v>
      </c>
      <c r="F17" s="14">
        <v>826.1</v>
      </c>
      <c r="G17" t="s">
        <v>14</v>
      </c>
    </row>
    <row r="18" spans="1:34" x14ac:dyDescent="0.25">
      <c r="A18" s="17" t="s">
        <v>38</v>
      </c>
      <c r="B18" s="20"/>
      <c r="C18" s="18"/>
      <c r="D18" s="17" t="s">
        <v>25</v>
      </c>
      <c r="E18" s="17" t="s">
        <v>39</v>
      </c>
      <c r="F18" s="14"/>
      <c r="G18" t="s">
        <v>14</v>
      </c>
    </row>
    <row r="19" spans="1:34" x14ac:dyDescent="0.25">
      <c r="A19" s="17" t="s">
        <v>40</v>
      </c>
      <c r="B19" s="18"/>
      <c r="C19" s="18"/>
      <c r="D19" s="17" t="s">
        <v>25</v>
      </c>
      <c r="E19" s="17" t="s">
        <v>41</v>
      </c>
      <c r="F19" s="14"/>
      <c r="G19" t="s">
        <v>42</v>
      </c>
    </row>
    <row r="20" spans="1:34" x14ac:dyDescent="0.25">
      <c r="A20" s="17" t="s">
        <v>43</v>
      </c>
      <c r="B20" s="18"/>
      <c r="C20" s="18"/>
      <c r="D20" s="17" t="s">
        <v>25</v>
      </c>
      <c r="E20" s="17" t="s">
        <v>44</v>
      </c>
      <c r="F20" s="14">
        <v>298.26</v>
      </c>
      <c r="G20" t="s">
        <v>14</v>
      </c>
    </row>
    <row r="21" spans="1:34" x14ac:dyDescent="0.25">
      <c r="A21" s="17" t="s">
        <v>45</v>
      </c>
      <c r="B21" s="18"/>
      <c r="C21" s="18"/>
      <c r="D21" s="17" t="s">
        <v>25</v>
      </c>
      <c r="E21" s="17" t="s">
        <v>46</v>
      </c>
      <c r="F21" s="14"/>
      <c r="G21" t="s">
        <v>21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47</v>
      </c>
      <c r="B22" s="18"/>
      <c r="C22" s="18"/>
      <c r="D22" s="17" t="s">
        <v>25</v>
      </c>
      <c r="E22" s="21" t="s">
        <v>48</v>
      </c>
      <c r="F22" s="14"/>
      <c r="G22" t="s">
        <v>21</v>
      </c>
    </row>
    <row r="23" spans="1:34" x14ac:dyDescent="0.25">
      <c r="A23" s="17" t="s">
        <v>49</v>
      </c>
      <c r="B23" s="18"/>
      <c r="C23" s="18"/>
      <c r="D23" s="17" t="s">
        <v>25</v>
      </c>
      <c r="E23" s="17" t="s">
        <v>50</v>
      </c>
      <c r="F23" s="14"/>
      <c r="G23" t="s">
        <v>14</v>
      </c>
    </row>
    <row r="24" spans="1:34" x14ac:dyDescent="0.25">
      <c r="A24" s="17" t="s">
        <v>51</v>
      </c>
      <c r="B24" s="18"/>
      <c r="C24" s="18"/>
      <c r="D24" s="17" t="s">
        <v>25</v>
      </c>
      <c r="E24" s="17" t="s">
        <v>52</v>
      </c>
      <c r="F24" s="14"/>
      <c r="G24" t="s">
        <v>14</v>
      </c>
    </row>
    <row r="25" spans="1:34" x14ac:dyDescent="0.25">
      <c r="A25" s="17" t="s">
        <v>53</v>
      </c>
      <c r="B25" s="18"/>
      <c r="C25" s="18"/>
      <c r="D25" s="17" t="s">
        <v>25</v>
      </c>
      <c r="E25" s="17" t="s">
        <v>54</v>
      </c>
      <c r="F25" s="14"/>
      <c r="G25" t="s">
        <v>14</v>
      </c>
    </row>
    <row r="26" spans="1:34" x14ac:dyDescent="0.25">
      <c r="A26" s="17"/>
      <c r="B26" s="18"/>
      <c r="C26" s="18"/>
      <c r="D26" s="17"/>
      <c r="E26" s="17"/>
      <c r="F26" s="22"/>
    </row>
    <row r="27" spans="1:34" x14ac:dyDescent="0.25">
      <c r="A27" s="23"/>
      <c r="B27" s="24"/>
      <c r="C27" s="24"/>
      <c r="D27" s="24"/>
      <c r="E27" s="25" t="s">
        <v>55</v>
      </c>
      <c r="F27" s="26">
        <f>SUM(F11:F26)</f>
        <v>17387.429999999997</v>
      </c>
    </row>
    <row r="28" spans="1:34" x14ac:dyDescent="0.25">
      <c r="A28" s="23"/>
      <c r="B28" s="24"/>
      <c r="C28" s="24"/>
      <c r="D28" s="24"/>
      <c r="E28" s="23"/>
      <c r="F28" s="27"/>
    </row>
    <row r="29" spans="1:34" x14ac:dyDescent="0.25">
      <c r="A29" s="23"/>
      <c r="B29" s="24"/>
      <c r="C29" s="24"/>
      <c r="D29" s="24"/>
      <c r="E29" s="28" t="s">
        <v>56</v>
      </c>
      <c r="F29" s="29">
        <f>F27+F6</f>
        <v>17387.429999999997</v>
      </c>
    </row>
    <row r="30" spans="1:34" x14ac:dyDescent="0.25">
      <c r="B30" s="31"/>
      <c r="C30" s="31"/>
      <c r="D30" s="31"/>
    </row>
    <row r="31" spans="1:34" x14ac:dyDescent="0.25">
      <c r="B31" s="31"/>
      <c r="C31" s="31"/>
      <c r="D31" s="31"/>
    </row>
    <row r="32" spans="1:34" x14ac:dyDescent="0.25">
      <c r="B32" s="31"/>
      <c r="C32" s="31"/>
      <c r="D32" s="31"/>
    </row>
    <row r="33" spans="2:4" x14ac:dyDescent="0.25">
      <c r="B33" s="31"/>
      <c r="C33" s="31"/>
      <c r="D33" s="31"/>
    </row>
    <row r="34" spans="2:4" x14ac:dyDescent="0.25">
      <c r="B34" s="31"/>
      <c r="C34" s="31"/>
      <c r="D34" s="31"/>
    </row>
    <row r="35" spans="2:4" x14ac:dyDescent="0.25">
      <c r="B35" s="31"/>
      <c r="C35" s="31"/>
      <c r="D35" s="31"/>
    </row>
    <row r="36" spans="2:4" x14ac:dyDescent="0.25">
      <c r="B36" s="31"/>
      <c r="C36" s="31"/>
      <c r="D36" s="31"/>
    </row>
    <row r="37" spans="2:4" x14ac:dyDescent="0.25">
      <c r="B37" s="31"/>
      <c r="C37" s="31"/>
      <c r="D37" s="31"/>
    </row>
    <row r="38" spans="2:4" x14ac:dyDescent="0.25">
      <c r="B38" s="31"/>
      <c r="C38" s="31"/>
      <c r="D38" s="31"/>
    </row>
    <row r="39" spans="2:4" x14ac:dyDescent="0.25">
      <c r="B39" s="31"/>
      <c r="C39" s="31"/>
      <c r="D39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47AEB-1075-4771-97B7-24E1B4A3585C}">
  <sheetPr>
    <pageSetUpPr fitToPage="1"/>
  </sheetPr>
  <dimension ref="A1:AH39"/>
  <sheetViews>
    <sheetView zoomScaleNormal="100" workbookViewId="0">
      <pane ySplit="9" topLeftCell="A10" activePane="bottomLeft" state="frozen"/>
      <selection activeCell="G36" sqref="G36"/>
      <selection pane="bottomLeft" activeCell="F20" sqref="F20"/>
    </sheetView>
  </sheetViews>
  <sheetFormatPr defaultColWidth="8.88671875" defaultRowHeight="13.2" x14ac:dyDescent="0.25"/>
  <cols>
    <col min="1" max="1" width="12.44140625" bestFit="1" customWidth="1"/>
    <col min="2" max="2" width="10.33203125" bestFit="1" customWidth="1"/>
    <col min="3" max="3" width="11.44140625" bestFit="1" customWidth="1"/>
    <col min="4" max="4" width="5.33203125" bestFit="1" customWidth="1"/>
    <col min="5" max="5" width="29.109375" bestFit="1" customWidth="1"/>
    <col min="6" max="6" width="17.109375" style="30" bestFit="1" customWidth="1"/>
    <col min="7" max="7" width="17.6640625" bestFit="1" customWidth="1"/>
  </cols>
  <sheetData>
    <row r="1" spans="1:7" ht="39.6" x14ac:dyDescent="0.25">
      <c r="A1" s="1" t="s">
        <v>0</v>
      </c>
      <c r="B1" s="2"/>
      <c r="C1" s="3" t="s">
        <v>63</v>
      </c>
      <c r="D1" s="35" t="str">
        <f>Jan!D1</f>
        <v>2025</v>
      </c>
      <c r="E1" s="5"/>
      <c r="F1" s="6" t="s">
        <v>2</v>
      </c>
    </row>
    <row r="2" spans="1:7" x14ac:dyDescent="0.25">
      <c r="A2" s="46" t="s">
        <v>3</v>
      </c>
      <c r="B2" s="46"/>
      <c r="C2" s="46"/>
      <c r="D2" s="46"/>
      <c r="E2" s="46"/>
      <c r="F2" s="46"/>
    </row>
    <row r="3" spans="1:7" x14ac:dyDescent="0.25">
      <c r="A3" s="47" t="s">
        <v>4</v>
      </c>
      <c r="B3" s="47"/>
      <c r="C3" s="47"/>
      <c r="D3" s="47"/>
      <c r="E3" s="47"/>
      <c r="F3" s="47"/>
    </row>
    <row r="4" spans="1:7" s="10" customFormat="1" x14ac:dyDescent="0.25">
      <c r="A4" s="7" t="s">
        <v>5</v>
      </c>
      <c r="B4" s="7" t="s">
        <v>6</v>
      </c>
      <c r="C4" s="7" t="s">
        <v>7</v>
      </c>
      <c r="D4" s="45" t="s">
        <v>8</v>
      </c>
      <c r="E4" s="45"/>
      <c r="F4" s="8" t="s">
        <v>9</v>
      </c>
      <c r="G4" s="9" t="s">
        <v>10</v>
      </c>
    </row>
    <row r="5" spans="1:7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8" thickBot="1" x14ac:dyDescent="0.3">
      <c r="A6" s="15"/>
      <c r="B6" s="48" t="s">
        <v>15</v>
      </c>
      <c r="C6" s="48"/>
      <c r="D6" s="48"/>
      <c r="E6" s="48"/>
      <c r="F6" s="16">
        <f>SUM(F5:F5)</f>
        <v>0</v>
      </c>
    </row>
    <row r="7" spans="1:7" x14ac:dyDescent="0.25">
      <c r="A7" s="49"/>
      <c r="B7" s="49"/>
      <c r="C7" s="49"/>
      <c r="D7" s="49"/>
      <c r="E7" s="49"/>
      <c r="F7" s="49"/>
    </row>
    <row r="8" spans="1:7" x14ac:dyDescent="0.25">
      <c r="A8" s="50" t="s">
        <v>16</v>
      </c>
      <c r="B8" s="50"/>
      <c r="C8" s="50"/>
      <c r="D8" s="50"/>
      <c r="E8" s="50"/>
      <c r="F8" s="50"/>
    </row>
    <row r="9" spans="1:7" x14ac:dyDescent="0.25">
      <c r="A9" s="44" t="s">
        <v>17</v>
      </c>
      <c r="B9" s="44"/>
      <c r="C9" s="44"/>
      <c r="D9" s="44"/>
      <c r="E9" s="44"/>
      <c r="F9" s="44"/>
    </row>
    <row r="10" spans="1:7" s="10" customFormat="1" x14ac:dyDescent="0.25">
      <c r="A10" s="7" t="s">
        <v>5</v>
      </c>
      <c r="B10" s="7" t="s">
        <v>6</v>
      </c>
      <c r="C10" s="7" t="s">
        <v>7</v>
      </c>
      <c r="D10" s="45" t="s">
        <v>8</v>
      </c>
      <c r="E10" s="45"/>
      <c r="F10" s="8" t="s">
        <v>9</v>
      </c>
      <c r="G10" s="9" t="s">
        <v>10</v>
      </c>
    </row>
    <row r="11" spans="1:7" x14ac:dyDescent="0.25">
      <c r="A11" s="17" t="s">
        <v>22</v>
      </c>
      <c r="B11" s="18"/>
      <c r="C11" s="18"/>
      <c r="D11" s="17" t="s">
        <v>23</v>
      </c>
      <c r="E11" s="17" t="s">
        <v>24</v>
      </c>
      <c r="F11" s="14">
        <v>19.97</v>
      </c>
      <c r="G11" t="s">
        <v>14</v>
      </c>
    </row>
    <row r="12" spans="1:7" x14ac:dyDescent="0.25">
      <c r="A12" s="17" t="s">
        <v>26</v>
      </c>
      <c r="B12" s="18"/>
      <c r="C12" s="18"/>
      <c r="D12" s="17" t="s">
        <v>12</v>
      </c>
      <c r="E12" s="17" t="s">
        <v>27</v>
      </c>
      <c r="F12" s="14">
        <v>11860.3</v>
      </c>
      <c r="G12" t="s">
        <v>14</v>
      </c>
    </row>
    <row r="13" spans="1:7" x14ac:dyDescent="0.25">
      <c r="A13" s="17" t="s">
        <v>28</v>
      </c>
      <c r="B13" s="18"/>
      <c r="C13" s="18"/>
      <c r="D13" s="17" t="s">
        <v>25</v>
      </c>
      <c r="E13" s="17" t="s">
        <v>29</v>
      </c>
      <c r="F13" s="14"/>
      <c r="G13" t="s">
        <v>14</v>
      </c>
    </row>
    <row r="14" spans="1:7" x14ac:dyDescent="0.25">
      <c r="A14" s="17" t="s">
        <v>30</v>
      </c>
      <c r="B14" s="18"/>
      <c r="C14" s="18"/>
      <c r="D14" s="17" t="s">
        <v>25</v>
      </c>
      <c r="E14" s="17" t="s">
        <v>31</v>
      </c>
      <c r="F14" s="14">
        <v>841.08</v>
      </c>
      <c r="G14" t="s">
        <v>14</v>
      </c>
    </row>
    <row r="15" spans="1:7" x14ac:dyDescent="0.25">
      <c r="A15" s="17" t="s">
        <v>32</v>
      </c>
      <c r="B15" s="18"/>
      <c r="C15" s="18"/>
      <c r="D15" s="17" t="s">
        <v>25</v>
      </c>
      <c r="E15" s="17" t="s">
        <v>33</v>
      </c>
      <c r="F15" s="14">
        <v>1059.3800000000001</v>
      </c>
      <c r="G15" t="s">
        <v>14</v>
      </c>
    </row>
    <row r="16" spans="1:7" x14ac:dyDescent="0.25">
      <c r="A16" s="17" t="s">
        <v>34</v>
      </c>
      <c r="B16" s="18"/>
      <c r="C16" s="18"/>
      <c r="D16" s="17" t="s">
        <v>25</v>
      </c>
      <c r="E16" s="17" t="s">
        <v>35</v>
      </c>
      <c r="F16" s="14">
        <v>900.07</v>
      </c>
      <c r="G16" t="s">
        <v>14</v>
      </c>
    </row>
    <row r="17" spans="1:34" x14ac:dyDescent="0.25">
      <c r="A17" s="17" t="s">
        <v>36</v>
      </c>
      <c r="B17" s="18"/>
      <c r="C17" s="18"/>
      <c r="D17" s="17" t="s">
        <v>25</v>
      </c>
      <c r="E17" s="17" t="s">
        <v>37</v>
      </c>
      <c r="F17" s="14">
        <v>909.31</v>
      </c>
      <c r="G17" t="s">
        <v>14</v>
      </c>
    </row>
    <row r="18" spans="1:34" x14ac:dyDescent="0.25">
      <c r="A18" s="17" t="s">
        <v>38</v>
      </c>
      <c r="B18" s="20"/>
      <c r="C18" s="18"/>
      <c r="D18" s="17" t="s">
        <v>25</v>
      </c>
      <c r="E18" s="17" t="s">
        <v>39</v>
      </c>
      <c r="F18" s="14"/>
      <c r="G18" t="s">
        <v>14</v>
      </c>
    </row>
    <row r="19" spans="1:34" x14ac:dyDescent="0.25">
      <c r="A19" s="17" t="s">
        <v>40</v>
      </c>
      <c r="B19" s="18"/>
      <c r="C19" s="18"/>
      <c r="D19" s="17" t="s">
        <v>25</v>
      </c>
      <c r="E19" s="17" t="s">
        <v>41</v>
      </c>
      <c r="F19" s="14"/>
      <c r="G19" t="s">
        <v>42</v>
      </c>
    </row>
    <row r="20" spans="1:34" x14ac:dyDescent="0.25">
      <c r="A20" s="17" t="s">
        <v>43</v>
      </c>
      <c r="B20" s="18"/>
      <c r="C20" s="18"/>
      <c r="D20" s="17" t="s">
        <v>25</v>
      </c>
      <c r="E20" s="17" t="s">
        <v>44</v>
      </c>
      <c r="F20" s="14">
        <v>220.2</v>
      </c>
      <c r="G20" t="s">
        <v>14</v>
      </c>
    </row>
    <row r="21" spans="1:34" x14ac:dyDescent="0.25">
      <c r="A21" s="17" t="s">
        <v>45</v>
      </c>
      <c r="B21" s="18"/>
      <c r="C21" s="18"/>
      <c r="D21" s="17" t="s">
        <v>25</v>
      </c>
      <c r="E21" s="17" t="s">
        <v>46</v>
      </c>
      <c r="F21" s="14"/>
      <c r="G21" t="s">
        <v>21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47</v>
      </c>
      <c r="B22" s="18"/>
      <c r="C22" s="18"/>
      <c r="D22" s="17" t="s">
        <v>25</v>
      </c>
      <c r="E22" s="21" t="s">
        <v>48</v>
      </c>
      <c r="F22" s="14"/>
      <c r="G22" t="s">
        <v>21</v>
      </c>
    </row>
    <row r="23" spans="1:34" x14ac:dyDescent="0.25">
      <c r="A23" s="17" t="s">
        <v>49</v>
      </c>
      <c r="B23" s="18"/>
      <c r="C23" s="18"/>
      <c r="D23" s="17" t="s">
        <v>25</v>
      </c>
      <c r="E23" s="17" t="s">
        <v>50</v>
      </c>
      <c r="F23" s="14"/>
      <c r="G23" t="s">
        <v>14</v>
      </c>
    </row>
    <row r="24" spans="1:34" x14ac:dyDescent="0.25">
      <c r="A24" s="17" t="s">
        <v>51</v>
      </c>
      <c r="B24" s="18"/>
      <c r="C24" s="18"/>
      <c r="D24" s="17" t="s">
        <v>25</v>
      </c>
      <c r="E24" s="17" t="s">
        <v>52</v>
      </c>
      <c r="F24" s="14"/>
      <c r="G24" t="s">
        <v>14</v>
      </c>
    </row>
    <row r="25" spans="1:34" x14ac:dyDescent="0.25">
      <c r="A25" s="17" t="s">
        <v>53</v>
      </c>
      <c r="B25" s="18"/>
      <c r="C25" s="18"/>
      <c r="D25" s="17" t="s">
        <v>25</v>
      </c>
      <c r="E25" s="17" t="s">
        <v>54</v>
      </c>
      <c r="F25" s="14"/>
      <c r="G25" t="s">
        <v>14</v>
      </c>
    </row>
    <row r="26" spans="1:34" x14ac:dyDescent="0.25">
      <c r="A26" s="17"/>
      <c r="B26" s="18"/>
      <c r="C26" s="18"/>
      <c r="D26" s="17"/>
      <c r="E26" s="17"/>
      <c r="F26" s="22"/>
    </row>
    <row r="27" spans="1:34" x14ac:dyDescent="0.25">
      <c r="A27" s="23"/>
      <c r="B27" s="24"/>
      <c r="C27" s="24"/>
      <c r="D27" s="24"/>
      <c r="E27" s="25" t="s">
        <v>55</v>
      </c>
      <c r="F27" s="26">
        <f>SUM(F11:F26)</f>
        <v>15810.31</v>
      </c>
    </row>
    <row r="28" spans="1:34" x14ac:dyDescent="0.25">
      <c r="A28" s="23"/>
      <c r="B28" s="24"/>
      <c r="C28" s="24"/>
      <c r="D28" s="24"/>
      <c r="E28" s="23"/>
      <c r="F28" s="27"/>
    </row>
    <row r="29" spans="1:34" x14ac:dyDescent="0.25">
      <c r="A29" s="23"/>
      <c r="B29" s="24"/>
      <c r="C29" s="24"/>
      <c r="D29" s="24"/>
      <c r="E29" s="28" t="s">
        <v>56</v>
      </c>
      <c r="F29" s="29">
        <f>F27+F6</f>
        <v>15810.31</v>
      </c>
    </row>
    <row r="30" spans="1:34" x14ac:dyDescent="0.25">
      <c r="B30" s="31"/>
      <c r="C30" s="31"/>
      <c r="D30" s="31"/>
    </row>
    <row r="31" spans="1:34" x14ac:dyDescent="0.25">
      <c r="B31" s="31"/>
      <c r="C31" s="31"/>
      <c r="D31" s="31"/>
    </row>
    <row r="32" spans="1:34" x14ac:dyDescent="0.25">
      <c r="B32" s="31"/>
      <c r="C32" s="31"/>
      <c r="D32" s="31"/>
    </row>
    <row r="33" spans="2:4" x14ac:dyDescent="0.25">
      <c r="B33" s="31"/>
      <c r="C33" s="31"/>
      <c r="D33" s="31"/>
    </row>
    <row r="34" spans="2:4" x14ac:dyDescent="0.25">
      <c r="B34" s="31"/>
      <c r="C34" s="31"/>
      <c r="D34" s="31"/>
    </row>
    <row r="35" spans="2:4" x14ac:dyDescent="0.25">
      <c r="B35" s="31"/>
      <c r="C35" s="31"/>
      <c r="D35" s="31"/>
    </row>
    <row r="36" spans="2:4" x14ac:dyDescent="0.25">
      <c r="B36" s="31"/>
      <c r="C36" s="31"/>
      <c r="D36" s="31"/>
    </row>
    <row r="37" spans="2:4" x14ac:dyDescent="0.25">
      <c r="B37" s="31"/>
      <c r="C37" s="31"/>
      <c r="D37" s="31"/>
    </row>
    <row r="38" spans="2:4" x14ac:dyDescent="0.25">
      <c r="B38" s="31"/>
      <c r="C38" s="31"/>
      <c r="D38" s="31"/>
    </row>
    <row r="39" spans="2:4" x14ac:dyDescent="0.25">
      <c r="B39" s="31"/>
      <c r="C39" s="31"/>
      <c r="D39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5C979-509C-44DE-9FA2-8C18348DC1DD}">
  <sheetPr>
    <pageSetUpPr fitToPage="1"/>
  </sheetPr>
  <dimension ref="A1:AH41"/>
  <sheetViews>
    <sheetView zoomScaleNormal="100" workbookViewId="0">
      <pane ySplit="9" topLeftCell="A10" activePane="bottomLeft" state="frozen"/>
      <selection activeCell="G36" sqref="G36"/>
      <selection pane="bottomLeft" activeCell="F20" sqref="F20"/>
    </sheetView>
  </sheetViews>
  <sheetFormatPr defaultColWidth="8.88671875" defaultRowHeight="13.2" x14ac:dyDescent="0.25"/>
  <cols>
    <col min="1" max="1" width="12.44140625" bestFit="1" customWidth="1"/>
    <col min="2" max="2" width="10.33203125" bestFit="1" customWidth="1"/>
    <col min="3" max="3" width="11.44140625" bestFit="1" customWidth="1"/>
    <col min="4" max="4" width="5.33203125" bestFit="1" customWidth="1"/>
    <col min="5" max="5" width="29.109375" bestFit="1" customWidth="1"/>
    <col min="6" max="6" width="17.109375" style="30" bestFit="1" customWidth="1"/>
    <col min="7" max="7" width="17.6640625" bestFit="1" customWidth="1"/>
  </cols>
  <sheetData>
    <row r="1" spans="1:7" ht="39.6" x14ac:dyDescent="0.25">
      <c r="A1" s="1" t="s">
        <v>0</v>
      </c>
      <c r="B1" s="2"/>
      <c r="C1" s="3" t="s">
        <v>64</v>
      </c>
      <c r="D1" s="35" t="str">
        <f>Jan!D1</f>
        <v>2025</v>
      </c>
      <c r="E1" s="5"/>
      <c r="F1" s="6" t="s">
        <v>2</v>
      </c>
    </row>
    <row r="2" spans="1:7" x14ac:dyDescent="0.25">
      <c r="A2" s="46" t="s">
        <v>3</v>
      </c>
      <c r="B2" s="46"/>
      <c r="C2" s="46"/>
      <c r="D2" s="46"/>
      <c r="E2" s="46"/>
      <c r="F2" s="46"/>
    </row>
    <row r="3" spans="1:7" x14ac:dyDescent="0.25">
      <c r="A3" s="47" t="s">
        <v>4</v>
      </c>
      <c r="B3" s="47"/>
      <c r="C3" s="47"/>
      <c r="D3" s="47"/>
      <c r="E3" s="47"/>
      <c r="F3" s="47"/>
    </row>
    <row r="4" spans="1:7" s="10" customFormat="1" x14ac:dyDescent="0.25">
      <c r="A4" s="7" t="s">
        <v>5</v>
      </c>
      <c r="B4" s="7" t="s">
        <v>6</v>
      </c>
      <c r="C4" s="7" t="s">
        <v>7</v>
      </c>
      <c r="D4" s="45" t="s">
        <v>8</v>
      </c>
      <c r="E4" s="45"/>
      <c r="F4" s="8" t="s">
        <v>9</v>
      </c>
      <c r="G4" s="9" t="s">
        <v>10</v>
      </c>
    </row>
    <row r="5" spans="1:7" x14ac:dyDescent="0.25">
      <c r="A5" s="11" t="s">
        <v>11</v>
      </c>
      <c r="B5" s="12"/>
      <c r="C5" s="12"/>
      <c r="D5" s="13" t="s">
        <v>12</v>
      </c>
      <c r="E5" s="11" t="s">
        <v>13</v>
      </c>
      <c r="F5" s="14"/>
      <c r="G5" t="s">
        <v>14</v>
      </c>
    </row>
    <row r="6" spans="1:7" ht="13.8" thickBot="1" x14ac:dyDescent="0.3">
      <c r="A6" s="15"/>
      <c r="B6" s="48" t="s">
        <v>15</v>
      </c>
      <c r="C6" s="48"/>
      <c r="D6" s="48"/>
      <c r="E6" s="48"/>
      <c r="F6" s="16">
        <f>SUM(F5:F5)</f>
        <v>0</v>
      </c>
    </row>
    <row r="7" spans="1:7" x14ac:dyDescent="0.25">
      <c r="A7" s="49"/>
      <c r="B7" s="49"/>
      <c r="C7" s="49"/>
      <c r="D7" s="49"/>
      <c r="E7" s="49"/>
      <c r="F7" s="49"/>
    </row>
    <row r="8" spans="1:7" x14ac:dyDescent="0.25">
      <c r="A8" s="50" t="s">
        <v>16</v>
      </c>
      <c r="B8" s="50"/>
      <c r="C8" s="50"/>
      <c r="D8" s="50"/>
      <c r="E8" s="50"/>
      <c r="F8" s="50"/>
    </row>
    <row r="9" spans="1:7" x14ac:dyDescent="0.25">
      <c r="A9" s="44" t="s">
        <v>17</v>
      </c>
      <c r="B9" s="44"/>
      <c r="C9" s="44"/>
      <c r="D9" s="44"/>
      <c r="E9" s="44"/>
      <c r="F9" s="44"/>
    </row>
    <row r="10" spans="1:7" s="10" customFormat="1" x14ac:dyDescent="0.25">
      <c r="A10" s="7" t="s">
        <v>5</v>
      </c>
      <c r="B10" s="7" t="s">
        <v>6</v>
      </c>
      <c r="C10" s="7" t="s">
        <v>7</v>
      </c>
      <c r="D10" s="45" t="s">
        <v>8</v>
      </c>
      <c r="E10" s="45"/>
      <c r="F10" s="8" t="s">
        <v>9</v>
      </c>
      <c r="G10" s="9" t="s">
        <v>10</v>
      </c>
    </row>
    <row r="11" spans="1:7" x14ac:dyDescent="0.25">
      <c r="A11" s="17" t="s">
        <v>22</v>
      </c>
      <c r="B11" s="18"/>
      <c r="C11" s="18"/>
      <c r="D11" s="17" t="s">
        <v>23</v>
      </c>
      <c r="E11" s="17" t="s">
        <v>24</v>
      </c>
      <c r="F11" s="14">
        <v>25.79</v>
      </c>
      <c r="G11" t="s">
        <v>14</v>
      </c>
    </row>
    <row r="12" spans="1:7" x14ac:dyDescent="0.25">
      <c r="A12" s="17" t="s">
        <v>26</v>
      </c>
      <c r="B12" s="18"/>
      <c r="C12" s="18"/>
      <c r="D12" s="17" t="s">
        <v>12</v>
      </c>
      <c r="E12" s="17" t="s">
        <v>27</v>
      </c>
      <c r="F12" s="14">
        <v>12111.38</v>
      </c>
      <c r="G12" t="s">
        <v>14</v>
      </c>
    </row>
    <row r="13" spans="1:7" x14ac:dyDescent="0.25">
      <c r="A13" s="17" t="s">
        <v>28</v>
      </c>
      <c r="B13" s="18"/>
      <c r="C13" s="18"/>
      <c r="D13" s="17" t="s">
        <v>25</v>
      </c>
      <c r="E13" s="17" t="s">
        <v>29</v>
      </c>
      <c r="F13" s="14"/>
      <c r="G13" t="s">
        <v>14</v>
      </c>
    </row>
    <row r="14" spans="1:7" x14ac:dyDescent="0.25">
      <c r="A14" s="17" t="s">
        <v>30</v>
      </c>
      <c r="B14" s="18"/>
      <c r="C14" s="18"/>
      <c r="D14" s="17" t="s">
        <v>25</v>
      </c>
      <c r="E14" s="17" t="s">
        <v>31</v>
      </c>
      <c r="F14" s="14">
        <v>829.81</v>
      </c>
      <c r="G14" t="s">
        <v>14</v>
      </c>
    </row>
    <row r="15" spans="1:7" x14ac:dyDescent="0.25">
      <c r="A15" s="17" t="s">
        <v>32</v>
      </c>
      <c r="B15" s="18"/>
      <c r="C15" s="18"/>
      <c r="D15" s="17" t="s">
        <v>25</v>
      </c>
      <c r="E15" s="17" t="s">
        <v>33</v>
      </c>
      <c r="F15" s="14">
        <v>1088.81</v>
      </c>
      <c r="G15" t="s">
        <v>14</v>
      </c>
    </row>
    <row r="16" spans="1:7" x14ac:dyDescent="0.25">
      <c r="A16" s="17" t="s">
        <v>34</v>
      </c>
      <c r="B16" s="18"/>
      <c r="C16" s="18"/>
      <c r="D16" s="17" t="s">
        <v>25</v>
      </c>
      <c r="E16" s="17" t="s">
        <v>35</v>
      </c>
      <c r="F16" s="14">
        <v>950.84</v>
      </c>
      <c r="G16" t="s">
        <v>14</v>
      </c>
    </row>
    <row r="17" spans="1:34" x14ac:dyDescent="0.25">
      <c r="A17" s="17" t="s">
        <v>36</v>
      </c>
      <c r="B17" s="18"/>
      <c r="C17" s="18"/>
      <c r="D17" s="17" t="s">
        <v>25</v>
      </c>
      <c r="E17" s="17" t="s">
        <v>37</v>
      </c>
      <c r="F17" s="14">
        <v>830.48</v>
      </c>
      <c r="G17" t="s">
        <v>14</v>
      </c>
    </row>
    <row r="18" spans="1:34" x14ac:dyDescent="0.25">
      <c r="A18" s="17" t="s">
        <v>38</v>
      </c>
      <c r="B18" s="20"/>
      <c r="C18" s="18"/>
      <c r="D18" s="17" t="s">
        <v>25</v>
      </c>
      <c r="E18" s="17" t="s">
        <v>39</v>
      </c>
      <c r="F18" s="14"/>
      <c r="G18" t="s">
        <v>14</v>
      </c>
    </row>
    <row r="19" spans="1:34" x14ac:dyDescent="0.25">
      <c r="A19" s="17" t="s">
        <v>40</v>
      </c>
      <c r="B19" s="18"/>
      <c r="C19" s="18"/>
      <c r="D19" s="17" t="s">
        <v>25</v>
      </c>
      <c r="E19" s="17" t="s">
        <v>41</v>
      </c>
      <c r="F19" s="14"/>
      <c r="G19" t="s">
        <v>42</v>
      </c>
    </row>
    <row r="20" spans="1:34" x14ac:dyDescent="0.25">
      <c r="A20" s="17" t="s">
        <v>43</v>
      </c>
      <c r="B20" s="18"/>
      <c r="C20" s="18"/>
      <c r="D20" s="17" t="s">
        <v>25</v>
      </c>
      <c r="E20" s="17" t="s">
        <v>44</v>
      </c>
      <c r="F20" s="14">
        <v>108.32</v>
      </c>
      <c r="G20" t="s">
        <v>14</v>
      </c>
    </row>
    <row r="21" spans="1:34" x14ac:dyDescent="0.25">
      <c r="A21" s="17" t="s">
        <v>45</v>
      </c>
      <c r="B21" s="18"/>
      <c r="C21" s="18"/>
      <c r="D21" s="17" t="s">
        <v>25</v>
      </c>
      <c r="E21" s="17" t="s">
        <v>46</v>
      </c>
      <c r="F21" s="14"/>
      <c r="G21" t="s">
        <v>21</v>
      </c>
      <c r="M21" s="19"/>
      <c r="S21" s="19"/>
      <c r="U21" s="19"/>
      <c r="V21" s="19"/>
      <c r="Z21" s="19"/>
      <c r="AD21" s="19"/>
      <c r="AE21" s="19"/>
      <c r="AH21" s="19"/>
    </row>
    <row r="22" spans="1:34" x14ac:dyDescent="0.25">
      <c r="A22" s="17" t="s">
        <v>47</v>
      </c>
      <c r="B22" s="18"/>
      <c r="C22" s="18"/>
      <c r="D22" s="17" t="s">
        <v>25</v>
      </c>
      <c r="E22" s="21" t="s">
        <v>48</v>
      </c>
      <c r="F22" s="14"/>
      <c r="G22" t="s">
        <v>21</v>
      </c>
    </row>
    <row r="23" spans="1:34" x14ac:dyDescent="0.25">
      <c r="A23" s="17" t="s">
        <v>49</v>
      </c>
      <c r="B23" s="18"/>
      <c r="C23" s="18"/>
      <c r="D23" s="17" t="s">
        <v>25</v>
      </c>
      <c r="E23" s="17" t="s">
        <v>50</v>
      </c>
      <c r="F23" s="14"/>
      <c r="G23" t="s">
        <v>14</v>
      </c>
    </row>
    <row r="24" spans="1:34" x14ac:dyDescent="0.25">
      <c r="A24" s="17" t="s">
        <v>51</v>
      </c>
      <c r="B24" s="18"/>
      <c r="C24" s="18"/>
      <c r="D24" s="17" t="s">
        <v>25</v>
      </c>
      <c r="E24" s="17" t="s">
        <v>52</v>
      </c>
      <c r="F24" s="14"/>
      <c r="G24" t="s">
        <v>14</v>
      </c>
    </row>
    <row r="25" spans="1:34" x14ac:dyDescent="0.25">
      <c r="A25" s="17" t="s">
        <v>53</v>
      </c>
      <c r="B25" s="18"/>
      <c r="C25" s="18"/>
      <c r="D25" s="17" t="s">
        <v>25</v>
      </c>
      <c r="E25" s="17" t="s">
        <v>54</v>
      </c>
      <c r="F25" s="14"/>
      <c r="G25" t="s">
        <v>14</v>
      </c>
    </row>
    <row r="26" spans="1:34" x14ac:dyDescent="0.25">
      <c r="A26" s="17"/>
      <c r="B26" s="18"/>
      <c r="C26" s="18"/>
      <c r="D26" s="17"/>
      <c r="E26" s="17"/>
      <c r="F26" s="22"/>
    </row>
    <row r="27" spans="1:34" x14ac:dyDescent="0.25">
      <c r="A27" s="23"/>
      <c r="B27" s="24"/>
      <c r="C27" s="24"/>
      <c r="D27" s="24"/>
      <c r="E27" s="25" t="s">
        <v>55</v>
      </c>
      <c r="F27" s="26">
        <f>SUM(F11:F26)</f>
        <v>15945.429999999998</v>
      </c>
    </row>
    <row r="28" spans="1:34" x14ac:dyDescent="0.25">
      <c r="A28" s="23"/>
      <c r="B28" s="24"/>
      <c r="C28" s="24"/>
      <c r="D28" s="24"/>
      <c r="E28" s="23"/>
      <c r="F28" s="27"/>
    </row>
    <row r="29" spans="1:34" x14ac:dyDescent="0.25">
      <c r="A29" s="23"/>
      <c r="B29" s="24"/>
      <c r="C29" s="24"/>
      <c r="D29" s="24"/>
      <c r="E29" s="28" t="s">
        <v>56</v>
      </c>
      <c r="F29" s="29">
        <f>F27+F6</f>
        <v>15945.429999999998</v>
      </c>
    </row>
    <row r="30" spans="1:34" x14ac:dyDescent="0.25">
      <c r="B30" s="31"/>
      <c r="C30" s="31"/>
      <c r="D30" s="31"/>
    </row>
    <row r="31" spans="1:34" x14ac:dyDescent="0.25">
      <c r="B31" s="31"/>
      <c r="C31" s="31"/>
      <c r="D31" s="31"/>
    </row>
    <row r="32" spans="1:34" x14ac:dyDescent="0.25">
      <c r="B32" s="31"/>
      <c r="C32" s="31"/>
      <c r="D32" s="31"/>
    </row>
    <row r="33" spans="2:4" x14ac:dyDescent="0.25">
      <c r="B33" s="31"/>
      <c r="C33" s="31"/>
      <c r="D33" s="31"/>
    </row>
    <row r="34" spans="2:4" x14ac:dyDescent="0.25">
      <c r="B34" s="31"/>
      <c r="C34" s="31"/>
      <c r="D34" s="31"/>
    </row>
    <row r="35" spans="2:4" x14ac:dyDescent="0.25">
      <c r="B35" s="31"/>
      <c r="C35" s="31"/>
      <c r="D35" s="31"/>
    </row>
    <row r="36" spans="2:4" x14ac:dyDescent="0.25">
      <c r="B36" s="31"/>
      <c r="C36" s="31"/>
      <c r="D36" s="31"/>
    </row>
    <row r="37" spans="2:4" x14ac:dyDescent="0.25">
      <c r="B37" s="31"/>
      <c r="C37" s="31"/>
      <c r="D37" s="31"/>
    </row>
    <row r="38" spans="2:4" x14ac:dyDescent="0.25">
      <c r="B38" s="31"/>
      <c r="C38" s="31"/>
      <c r="D38" s="31"/>
    </row>
    <row r="39" spans="2:4" x14ac:dyDescent="0.25">
      <c r="B39" s="31"/>
      <c r="C39" s="31"/>
      <c r="D39" s="31"/>
    </row>
    <row r="40" spans="2:4" x14ac:dyDescent="0.25">
      <c r="B40" s="31"/>
      <c r="C40" s="31"/>
      <c r="D40" s="31"/>
    </row>
    <row r="41" spans="2:4" x14ac:dyDescent="0.25">
      <c r="B41" s="31"/>
      <c r="C41" s="31"/>
      <c r="D41" s="31"/>
    </row>
  </sheetData>
  <mergeCells count="8">
    <mergeCell ref="A9:F9"/>
    <mergeCell ref="D10:E10"/>
    <mergeCell ref="A2:F2"/>
    <mergeCell ref="A3:F3"/>
    <mergeCell ref="D4:E4"/>
    <mergeCell ref="B6:E6"/>
    <mergeCell ref="A7:F7"/>
    <mergeCell ref="A8:F8"/>
  </mergeCells>
  <pageMargins left="0.17" right="0.19" top="0.37" bottom="0.39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B5582A823B1458CA1D5C092F6AE34" ma:contentTypeVersion="0" ma:contentTypeDescription="Create a new document." ma:contentTypeScope="" ma:versionID="7c36732c7be2259af0971a5a4df719c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EAB8D0-F87F-4FCE-907E-B0C3411CF4CC}"/>
</file>

<file path=customXml/itemProps2.xml><?xml version="1.0" encoding="utf-8"?>
<ds:datastoreItem xmlns:ds="http://schemas.openxmlformats.org/officeDocument/2006/customXml" ds:itemID="{C673D070-C0CB-4F0D-B11D-58EAFA3DA6ED}"/>
</file>

<file path=customXml/itemProps3.xml><?xml version="1.0" encoding="utf-8"?>
<ds:datastoreItem xmlns:ds="http://schemas.openxmlformats.org/officeDocument/2006/customXml" ds:itemID="{41387DBE-C881-418C-93EC-00FC14F761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Instructions</vt:lpstr>
      <vt:lpstr>Permit List Updated 2024</vt:lpstr>
    </vt:vector>
  </TitlesOfParts>
  <Company>NW Natural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Niella, Maria L.</dc:creator>
  <cp:lastModifiedBy>Le, Kate</cp:lastModifiedBy>
  <dcterms:created xsi:type="dcterms:W3CDTF">2022-03-28T15:29:09Z</dcterms:created>
  <dcterms:modified xsi:type="dcterms:W3CDTF">2026-01-20T17:45:55Z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0x0101006B1B5582A823B1458CA1D5C092F6AE34</vt:lpwstr>
  </property>
</Properties>
</file>