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ea.lofton\AppData\Local\Microsoft\Windows\Temporary Internet Files\Content.Outlook\LUFD6P2Q\"/>
    </mc:Choice>
  </mc:AlternateContent>
  <bookViews>
    <workbookView xWindow="16860" yWindow="132" windowWidth="14868" windowHeight="5232" firstSheet="1" activeTab="12"/>
  </bookViews>
  <sheets>
    <sheet name="NW NAT 2012 REPORT" sheetId="2" r:id="rId1"/>
    <sheet name="Jan" sheetId="1" r:id="rId2"/>
    <sheet name="Feb" sheetId="3" r:id="rId3"/>
    <sheet name="Mar" sheetId="4" r:id="rId4"/>
    <sheet name="Apr" sheetId="5" r:id="rId5"/>
    <sheet name="May" sheetId="6" r:id="rId6"/>
    <sheet name="June" sheetId="7" r:id="rId7"/>
    <sheet name="July" sheetId="8" r:id="rId8"/>
    <sheet name="Aug" sheetId="9" r:id="rId9"/>
    <sheet name="Sept" sheetId="10" r:id="rId10"/>
    <sheet name="Oct" sheetId="11" r:id="rId11"/>
    <sheet name="Nov" sheetId="12" r:id="rId12"/>
    <sheet name="Dec" sheetId="13" r:id="rId13"/>
  </sheets>
  <calcPr calcId="152511"/>
</workbook>
</file>

<file path=xl/calcChain.xml><?xml version="1.0" encoding="utf-8"?>
<calcChain xmlns="http://schemas.openxmlformats.org/spreadsheetml/2006/main">
  <c r="F41" i="13" l="1"/>
  <c r="F41" i="12"/>
  <c r="F41" i="11"/>
  <c r="F41" i="10"/>
  <c r="F41" i="9"/>
  <c r="F41" i="8"/>
  <c r="F41" i="7"/>
  <c r="F41" i="6"/>
  <c r="F41" i="5"/>
  <c r="F41" i="4"/>
  <c r="F41" i="3"/>
  <c r="F41" i="1"/>
  <c r="H41" i="13" l="1"/>
  <c r="F10" i="13"/>
  <c r="A10" i="13"/>
  <c r="F10" i="12"/>
  <c r="A10" i="12"/>
  <c r="F10" i="11"/>
  <c r="A10" i="11"/>
  <c r="F10" i="10"/>
  <c r="A10" i="10"/>
  <c r="F10" i="9"/>
  <c r="A10" i="9"/>
  <c r="F10" i="8"/>
  <c r="A10" i="8"/>
  <c r="F10" i="7"/>
  <c r="A10" i="7"/>
  <c r="F10" i="6"/>
  <c r="A10" i="6"/>
  <c r="F10" i="5"/>
  <c r="A10" i="5"/>
  <c r="F10" i="4"/>
  <c r="A10" i="4"/>
  <c r="F10" i="3"/>
  <c r="A10" i="3"/>
  <c r="F10" i="1"/>
  <c r="A10" i="1"/>
  <c r="H10" i="13" l="1"/>
  <c r="H42" i="13" s="1"/>
</calcChain>
</file>

<file path=xl/sharedStrings.xml><?xml version="1.0" encoding="utf-8"?>
<sst xmlns="http://schemas.openxmlformats.org/spreadsheetml/2006/main" count="1394" uniqueCount="107">
  <si>
    <t>Gross Withdrawals
(excluding lease
condensate)</t>
  </si>
  <si>
    <t>1st Report</t>
  </si>
  <si>
    <t>Last Report</t>
  </si>
  <si>
    <t>Mcf</t>
  </si>
  <si>
    <t>Totals</t>
  </si>
  <si>
    <t>NW Natural</t>
  </si>
  <si>
    <t>Purchaser's Report</t>
  </si>
  <si>
    <t>NW Natural Wells</t>
  </si>
  <si>
    <t>Enerfin Wells</t>
  </si>
  <si>
    <t>For all wells:</t>
  </si>
  <si>
    <t>Pressure base at which all volumes are reported (psia at 60 degrees Farenheit):</t>
  </si>
  <si>
    <t>Instructions for Monthly Reporting</t>
  </si>
  <si>
    <t>When a well is reported for the first time, inlcude the month/year.</t>
  </si>
  <si>
    <t>Copy the previous month's sheet to make a sheet for the next month.</t>
  </si>
  <si>
    <t xml:space="preserve">     (Do NOT make all months at once so that wells added to the list are picked up in subsequent months.)</t>
  </si>
  <si>
    <t>Well Name</t>
  </si>
  <si>
    <t>CC</t>
  </si>
  <si>
    <t>LF</t>
  </si>
  <si>
    <t>CER</t>
  </si>
  <si>
    <t>CFW</t>
  </si>
  <si>
    <t>JH</t>
  </si>
  <si>
    <t xml:space="preserve">  if unit price changes during calendar year, report unit price and date to DOGAMI here:</t>
  </si>
  <si>
    <t>Add wells in alphabetical order by well name (omit leading letters such as CC, LF, etc.).</t>
  </si>
  <si>
    <t>API No.</t>
  </si>
  <si>
    <t>36-009-00299</t>
  </si>
  <si>
    <t>36-009-00301</t>
  </si>
  <si>
    <t>36-009-00110</t>
  </si>
  <si>
    <t>36-009-00295</t>
  </si>
  <si>
    <t>36-009-00275</t>
  </si>
  <si>
    <t>36-009-00242</t>
  </si>
  <si>
    <t>36-009-00343</t>
  </si>
  <si>
    <t>36-009-00336</t>
  </si>
  <si>
    <t>36-009-00368</t>
  </si>
  <si>
    <t>36-009-00333</t>
  </si>
  <si>
    <t>36-009-00353</t>
  </si>
  <si>
    <t>36-009-00241</t>
  </si>
  <si>
    <t>36-009-00356</t>
  </si>
  <si>
    <t>36-009-00334</t>
  </si>
  <si>
    <t>36-009-00337</t>
  </si>
  <si>
    <t>36-009-00252</t>
  </si>
  <si>
    <t>36-009-00371</t>
  </si>
  <si>
    <t>36-009-00373</t>
  </si>
  <si>
    <t>36-009-00338</t>
  </si>
  <si>
    <t>36-009-00372</t>
  </si>
  <si>
    <t>36-009-00370</t>
  </si>
  <si>
    <t>36-009-00375</t>
  </si>
  <si>
    <t>36-009-00273</t>
  </si>
  <si>
    <t>36-009-00369</t>
  </si>
  <si>
    <t>36-009-00355</t>
  </si>
  <si>
    <t>Per Therm</t>
  </si>
  <si>
    <t>Monthly Total Mcf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</si>
  <si>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</si>
  <si>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</si>
  <si>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</si>
  <si>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</si>
  <si>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</si>
  <si>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</si>
  <si>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</si>
  <si>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</si>
  <si>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</si>
  <si>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</si>
  <si>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</si>
  <si>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</si>
  <si>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2014</t>
  </si>
  <si>
    <t>Unit price (effective 1/1/2014):</t>
  </si>
  <si>
    <t>Annual</t>
  </si>
  <si>
    <t>12A-33-75 Newton</t>
  </si>
  <si>
    <t>12B-35-65 South Calvin</t>
  </si>
  <si>
    <t>13-34-75 Adams</t>
  </si>
  <si>
    <t>43-33-75 Adams</t>
  </si>
  <si>
    <t>36-009-00379</t>
  </si>
  <si>
    <t>11-2-65  Lindgren</t>
  </si>
  <si>
    <t>11-16-64 Windy Hill</t>
  </si>
  <si>
    <t>11-34-75 (Stegasaur)</t>
  </si>
  <si>
    <t>12-15-64 Windy Hill</t>
  </si>
  <si>
    <t>36-009-00378</t>
  </si>
  <si>
    <t>14-13-75 (Tempest)</t>
  </si>
  <si>
    <t>14-22-75 Raptor</t>
  </si>
  <si>
    <t>21-34-75 Stegosaur</t>
  </si>
  <si>
    <t>22-03-65 Three Finger Jack</t>
  </si>
  <si>
    <t>22-27-64 Gustafson</t>
  </si>
  <si>
    <t>23-29-75 Horseshoe</t>
  </si>
  <si>
    <t>24-09-64 Windy Hill</t>
  </si>
  <si>
    <t>36-009-00381</t>
  </si>
  <si>
    <t>24-11-65 Gayle</t>
  </si>
  <si>
    <t>24-29-75 (McCoon)</t>
  </si>
  <si>
    <t>24-35-75 (Medicine)</t>
  </si>
  <si>
    <t>32-27-64 Guiseppe</t>
  </si>
  <si>
    <t>32-28-75 Hedrasaur</t>
  </si>
  <si>
    <t>33-22-75 Apatosaur</t>
  </si>
  <si>
    <t>33-35-75 (Crater)</t>
  </si>
  <si>
    <t>34-11-65 (Mazama)</t>
  </si>
  <si>
    <t>34-33-75 (Lassen)</t>
  </si>
  <si>
    <t>36-009-00383</t>
  </si>
  <si>
    <t>41-8-65 Vesuvius</t>
  </si>
  <si>
    <t>41-16-64 Windy Hill</t>
  </si>
  <si>
    <t>41-21-64 Ray Taylor</t>
  </si>
  <si>
    <t>42-04-65 (Jefferson)</t>
  </si>
  <si>
    <t>42-29-75 Godzilla</t>
  </si>
  <si>
    <t>36-009-00382</t>
  </si>
  <si>
    <t>43a-23-65 (Transmotwo)</t>
  </si>
  <si>
    <t>36-009-00137</t>
  </si>
  <si>
    <t>44-4-75 (Hood)</t>
  </si>
  <si>
    <t>New 6/28/13</t>
  </si>
  <si>
    <t>New 9/12/13</t>
  </si>
  <si>
    <t>Began 2/15/11</t>
  </si>
  <si>
    <t>Annual MCF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</si>
</sst>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[$-409]mmm\-yyyy;@"/>
    <numFmt numFmtId="166" formatCode="_(* #,##0_);_(* \(#,##0\);_(* &quot;-&quot;??_);_(@_)"/>
    <numFmt numFmtId="167" formatCode="0.000"/>
  </numFmts>
  <fonts count="22" x14ac:knownFonts="1"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sz val="10"/>
      <name val="Calibri"/>
      <family val="2"/>
    </font>
    <font>
      <b/>
      <i/>
      <sz val="10"/>
      <color indexed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i/>
      <sz val="11"/>
      <color indexed="10"/>
      <name val="Arial"/>
      <family val="2"/>
    </font>
    <font>
      <sz val="10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10"/>
      <color rgb="FF0000FF"/>
      <name val="Calibri"/>
      <family val="2"/>
    </font>
    <font>
      <b/>
      <sz val="11"/>
      <color rgb="FF0000FF"/>
      <name val="Arial"/>
      <family val="2"/>
    </font>
    <font>
      <b/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7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/>
    <xf numFmtId="164" fontId="8" fillId="0" borderId="0" xfId="0" applyNumberFormat="1" applyFont="1" applyFill="1"/>
    <xf numFmtId="49" fontId="11" fillId="2" borderId="1" xfId="0" applyNumberFormat="1" applyFont="1" applyFill="1" applyBorder="1" applyAlignment="1">
      <alignment horizontal="center"/>
    </xf>
    <xf numFmtId="0" fontId="11" fillId="0" borderId="0" xfId="0" applyFont="1"/>
    <xf numFmtId="49" fontId="12" fillId="0" borderId="0" xfId="0" applyNumberFormat="1" applyFont="1" applyFill="1" applyAlignment="1">
      <alignment horizontal="center" vertical="center" wrapText="1"/>
    </xf>
    <xf numFmtId="165" fontId="12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wrapText="1"/>
    </xf>
    <xf numFmtId="0" fontId="3" fillId="3" borderId="2" xfId="0" applyFont="1" applyFill="1" applyBorder="1"/>
    <xf numFmtId="0" fontId="13" fillId="0" borderId="0" xfId="0" applyFont="1" applyAlignment="1">
      <alignment wrapText="1"/>
    </xf>
    <xf numFmtId="0" fontId="3" fillId="0" borderId="0" xfId="0" applyFont="1" applyFill="1"/>
    <xf numFmtId="0" fontId="2" fillId="0" borderId="0" xfId="0" applyFont="1" applyAlignment="1">
      <alignment wrapText="1"/>
    </xf>
    <xf numFmtId="0" fontId="0" fillId="0" borderId="0" xfId="0" applyFill="1"/>
    <xf numFmtId="0" fontId="14" fillId="0" borderId="0" xfId="19" applyFont="1" applyFill="1" applyBorder="1" applyAlignment="1">
      <alignment wrapText="1"/>
    </xf>
    <xf numFmtId="0" fontId="14" fillId="0" borderId="3" xfId="19" applyFont="1" applyFill="1" applyBorder="1" applyAlignment="1">
      <alignment wrapText="1"/>
    </xf>
    <xf numFmtId="164" fontId="8" fillId="0" borderId="0" xfId="0" applyNumberFormat="1" applyFont="1" applyFill="1" applyBorder="1" applyAlignment="1">
      <alignment horizontal="left"/>
    </xf>
    <xf numFmtId="164" fontId="8" fillId="0" borderId="1" xfId="0" applyNumberFormat="1" applyFont="1" applyFill="1" applyBorder="1" applyAlignment="1">
      <alignment horizontal="left"/>
    </xf>
    <xf numFmtId="166" fontId="8" fillId="0" borderId="0" xfId="1" applyNumberFormat="1" applyFont="1"/>
    <xf numFmtId="166" fontId="10" fillId="0" borderId="0" xfId="1" applyNumberFormat="1" applyFont="1" applyAlignment="1">
      <alignment horizontal="center" wrapText="1"/>
    </xf>
    <xf numFmtId="166" fontId="11" fillId="2" borderId="1" xfId="1" applyNumberFormat="1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left"/>
    </xf>
    <xf numFmtId="166" fontId="8" fillId="0" borderId="2" xfId="1" applyNumberFormat="1" applyFont="1" applyFill="1" applyBorder="1" applyAlignment="1">
      <alignment horizontal="center"/>
    </xf>
    <xf numFmtId="166" fontId="9" fillId="0" borderId="0" xfId="1" applyNumberFormat="1" applyFont="1" applyFill="1" applyBorder="1" applyAlignment="1">
      <alignment horizontal="left"/>
    </xf>
    <xf numFmtId="49" fontId="8" fillId="0" borderId="0" xfId="0" applyNumberFormat="1" applyFont="1" applyFill="1" applyBorder="1"/>
    <xf numFmtId="17" fontId="8" fillId="0" borderId="0" xfId="0" applyNumberFormat="1" applyFont="1" applyFill="1"/>
    <xf numFmtId="0" fontId="18" fillId="0" borderId="0" xfId="20" applyFont="1"/>
    <xf numFmtId="0" fontId="18" fillId="0" borderId="0" xfId="20" applyFont="1" applyProtection="1">
      <protection locked="0"/>
    </xf>
    <xf numFmtId="49" fontId="11" fillId="0" borderId="0" xfId="0" applyNumberFormat="1" applyFont="1" applyFill="1" applyAlignment="1">
      <alignment vertical="center" wrapText="1"/>
    </xf>
    <xf numFmtId="49" fontId="19" fillId="0" borderId="0" xfId="0" applyNumberFormat="1" applyFont="1" applyFill="1" applyAlignment="1">
      <alignment horizontal="center" vertical="center" wrapText="1"/>
    </xf>
    <xf numFmtId="166" fontId="8" fillId="0" borderId="2" xfId="22" applyNumberFormat="1" applyFont="1" applyFill="1" applyBorder="1" applyAlignment="1">
      <alignment horizontal="center"/>
    </xf>
    <xf numFmtId="3" fontId="3" fillId="0" borderId="2" xfId="23" applyNumberFormat="1" applyFont="1" applyFill="1" applyBorder="1" applyAlignment="1">
      <alignment horizontal="right"/>
    </xf>
    <xf numFmtId="3" fontId="3" fillId="0" borderId="2" xfId="23" applyNumberFormat="1" applyFill="1" applyBorder="1" applyAlignment="1">
      <alignment horizontal="right"/>
    </xf>
    <xf numFmtId="166" fontId="21" fillId="0" borderId="0" xfId="1" applyNumberFormat="1" applyFont="1" applyFill="1" applyBorder="1" applyAlignment="1">
      <alignment horizontal="left"/>
    </xf>
    <xf numFmtId="166" fontId="8" fillId="0" borderId="0" xfId="0" quotePrefix="1" applyNumberFormat="1" applyFont="1"/>
    <xf numFmtId="0" fontId="11" fillId="0" borderId="0" xfId="0" applyFont="1" applyFill="1"/>
    <xf numFmtId="167" fontId="20" fillId="3" borderId="2" xfId="0" applyNumberFormat="1" applyFont="1" applyFill="1" applyBorder="1"/>
    <xf numFmtId="1" fontId="18" fillId="0" borderId="2" xfId="20" applyNumberFormat="1" applyFont="1" applyBorder="1"/>
    <xf numFmtId="0" fontId="18" fillId="0" borderId="1" xfId="20" applyFont="1" applyBorder="1"/>
    <xf numFmtId="0" fontId="14" fillId="4" borderId="0" xfId="19" applyFont="1" applyFill="1" applyBorder="1" applyAlignment="1">
      <alignment wrapText="1"/>
    </xf>
    <xf numFmtId="49" fontId="8" fillId="4" borderId="0" xfId="0" quotePrefix="1" applyNumberFormat="1" applyFont="1" applyFill="1" applyBorder="1"/>
    <xf numFmtId="0" fontId="14" fillId="4" borderId="0" xfId="19" quotePrefix="1" applyFont="1" applyFill="1" applyBorder="1" applyAlignment="1">
      <alignment wrapText="1"/>
    </xf>
    <xf numFmtId="0" fontId="11" fillId="4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0" xfId="0" applyFont="1" applyBorder="1"/>
    <xf numFmtId="0" fontId="8" fillId="0" borderId="8" xfId="0" applyFont="1" applyBorder="1"/>
    <xf numFmtId="0" fontId="11" fillId="0" borderId="7" xfId="0" applyFont="1" applyBorder="1"/>
    <xf numFmtId="0" fontId="11" fillId="0" borderId="0" xfId="0" applyFont="1" applyBorder="1"/>
    <xf numFmtId="0" fontId="11" fillId="0" borderId="8" xfId="0" applyFont="1" applyBorder="1"/>
    <xf numFmtId="166" fontId="11" fillId="0" borderId="7" xfId="0" applyNumberFormat="1" applyFont="1" applyBorder="1"/>
    <xf numFmtId="0" fontId="8" fillId="0" borderId="7" xfId="0" applyFont="1" applyFill="1" applyBorder="1"/>
    <xf numFmtId="0" fontId="8" fillId="0" borderId="0" xfId="0" applyFont="1" applyFill="1" applyBorder="1"/>
    <xf numFmtId="0" fontId="8" fillId="0" borderId="8" xfId="0" applyFont="1" applyFill="1" applyBorder="1"/>
    <xf numFmtId="166" fontId="11" fillId="0" borderId="9" xfId="0" applyNumberFormat="1" applyFont="1" applyBorder="1"/>
    <xf numFmtId="0" fontId="11" fillId="0" borderId="10" xfId="0" applyFont="1" applyBorder="1"/>
    <xf numFmtId="0" fontId="11" fillId="0" borderId="11" xfId="0" applyFont="1" applyBorder="1"/>
    <xf numFmtId="0" fontId="11" fillId="3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24">
    <cellStyle name="Comma" xfId="1" builtinId="3"/>
    <cellStyle name="Comma 2" xfId="2"/>
    <cellStyle name="Comma 4" xfId="22"/>
    <cellStyle name="Currency 2" xfId="3"/>
    <cellStyle name="Normal" xfId="0" builtinId="0"/>
    <cellStyle name="Normal 10" xfId="4"/>
    <cellStyle name="Normal 11" xfId="5"/>
    <cellStyle name="Normal 12" xfId="6"/>
    <cellStyle name="Normal 13" xfId="7"/>
    <cellStyle name="Normal 2" xfId="8"/>
    <cellStyle name="Normal 23" xfId="9"/>
    <cellStyle name="Normal 24" xfId="10"/>
    <cellStyle name="Normal 25" xfId="11"/>
    <cellStyle name="Normal 26" xfId="12"/>
    <cellStyle name="Normal 4" xfId="13"/>
    <cellStyle name="Normal 5" xfId="14"/>
    <cellStyle name="Normal 6" xfId="15"/>
    <cellStyle name="Normal 7" xfId="16"/>
    <cellStyle name="Normal 8" xfId="17"/>
    <cellStyle name="Normal 9" xfId="18"/>
    <cellStyle name="Normal_JAN" xfId="19"/>
    <cellStyle name="Normal_Orvol 2" xfId="23"/>
    <cellStyle name="Normal_U" xfId="20"/>
    <cellStyle name="Percent 2" xfId="2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zoomScale="93" zoomScaleNormal="93" workbookViewId="0">
      <selection activeCell="A8" sqref="A8"/>
    </sheetView>
  </sheetViews>
  <sheetFormatPr defaultColWidth="108.6640625" defaultRowHeight="13.2" x14ac:dyDescent="0.25"/>
  <cols>
    <col min="1" max="1" width="96.6640625" customWidth="1"/>
    <col min="2" max="2" width="8.88671875" customWidth="1"/>
  </cols>
  <sheetData>
    <row r="2" spans="1:3" ht="15.6" x14ac:dyDescent="0.3">
      <c r="A2" s="14" t="s">
        <v>9</v>
      </c>
      <c r="B2" s="15"/>
    </row>
    <row r="3" spans="1:3" ht="13.8" x14ac:dyDescent="0.25">
      <c r="A3" s="16" t="s">
        <v>10</v>
      </c>
      <c r="B3" s="17"/>
    </row>
    <row r="4" spans="1:3" ht="13.8" x14ac:dyDescent="0.25">
      <c r="A4" s="16" t="s">
        <v>64</v>
      </c>
      <c r="B4" s="45">
        <v>0.49</v>
      </c>
      <c r="C4" t="s">
        <v>49</v>
      </c>
    </row>
    <row r="5" spans="1:3" ht="14.4" x14ac:dyDescent="0.3">
      <c r="A5" s="18" t="s">
        <v>21</v>
      </c>
      <c r="B5" s="19"/>
    </row>
    <row r="6" spans="1:3" ht="13.8" x14ac:dyDescent="0.25">
      <c r="A6" s="16"/>
      <c r="B6" s="19"/>
    </row>
    <row r="7" spans="1:3" x14ac:dyDescent="0.25">
      <c r="A7" s="20"/>
      <c r="B7" s="21"/>
    </row>
    <row r="8" spans="1:3" ht="15.6" x14ac:dyDescent="0.3">
      <c r="A8" s="14" t="s">
        <v>11</v>
      </c>
    </row>
    <row r="9" spans="1:3" ht="13.8" x14ac:dyDescent="0.25">
      <c r="A9" s="16" t="s">
        <v>12</v>
      </c>
    </row>
    <row r="10" spans="1:3" ht="13.8" x14ac:dyDescent="0.25">
      <c r="A10" s="16"/>
    </row>
    <row r="11" spans="1:3" ht="13.8" x14ac:dyDescent="0.25">
      <c r="A11" s="16" t="s">
        <v>13</v>
      </c>
    </row>
    <row r="12" spans="1:3" ht="13.8" x14ac:dyDescent="0.25">
      <c r="A12" s="16" t="s">
        <v>14</v>
      </c>
    </row>
    <row r="13" spans="1:3" ht="13.8" x14ac:dyDescent="0.25">
      <c r="A13" s="16"/>
    </row>
    <row r="14" spans="1:3" ht="13.8" x14ac:dyDescent="0.25">
      <c r="A14" s="16" t="s">
        <v>22</v>
      </c>
    </row>
  </sheetData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I28" sqref="I28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11.5546875" style="7" customWidth="1"/>
    <col min="5" max="5" width="34.44140625" style="8" customWidth="1"/>
    <col min="6" max="6" width="13.6640625" style="26" customWidth="1"/>
    <col min="7" max="7" width="12.6640625" style="8" customWidth="1"/>
    <col min="8" max="16384" width="8.88671875" style="8"/>
  </cols>
  <sheetData>
    <row r="1" spans="1:6" ht="18" x14ac:dyDescent="0.3">
      <c r="A1" s="12" t="s">
        <v>5</v>
      </c>
      <c r="B1" s="13">
        <v>40179</v>
      </c>
      <c r="D1" s="37" t="s">
        <v>58</v>
      </c>
      <c r="F1" s="38" t="s">
        <v>63</v>
      </c>
    </row>
    <row r="2" spans="1:6" x14ac:dyDescent="0.3">
      <c r="A2" s="68" t="s">
        <v>6</v>
      </c>
      <c r="B2" s="68"/>
      <c r="C2" s="68"/>
      <c r="D2" s="68"/>
      <c r="E2" s="68"/>
      <c r="F2" s="68"/>
    </row>
    <row r="3" spans="1:6" ht="48.6" x14ac:dyDescent="0.3">
      <c r="A3" s="71"/>
      <c r="B3" s="71"/>
      <c r="C3" s="71"/>
      <c r="D3" s="71"/>
      <c r="E3" s="71"/>
      <c r="F3" s="27" t="s">
        <v>0</v>
      </c>
    </row>
    <row r="4" spans="1:6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</row>
    <row r="5" spans="1:6" x14ac:dyDescent="0.3">
      <c r="A5" s="69" t="s">
        <v>7</v>
      </c>
      <c r="B5" s="69"/>
      <c r="C5" s="69"/>
      <c r="D5" s="69"/>
      <c r="E5" s="69"/>
      <c r="F5" s="69"/>
    </row>
    <row r="6" spans="1:6" ht="14.4" x14ac:dyDescent="0.3">
      <c r="A6" s="1" t="s">
        <v>24</v>
      </c>
      <c r="B6" s="2"/>
      <c r="C6" s="2"/>
      <c r="D6" s="24" t="s">
        <v>17</v>
      </c>
      <c r="E6" s="3" t="s">
        <v>66</v>
      </c>
      <c r="F6" s="41">
        <v>824.6</v>
      </c>
    </row>
    <row r="7" spans="1:6" ht="14.4" x14ac:dyDescent="0.3">
      <c r="A7" s="1" t="s">
        <v>25</v>
      </c>
      <c r="B7" s="2"/>
      <c r="C7" s="2"/>
      <c r="D7" s="24" t="s">
        <v>17</v>
      </c>
      <c r="E7" s="3" t="s">
        <v>67</v>
      </c>
      <c r="F7" s="41">
        <v>989.1</v>
      </c>
    </row>
    <row r="8" spans="1:6" ht="14.4" x14ac:dyDescent="0.3">
      <c r="A8" s="1" t="s">
        <v>26</v>
      </c>
      <c r="B8" s="2"/>
      <c r="C8" s="2"/>
      <c r="D8" s="24" t="s">
        <v>16</v>
      </c>
      <c r="E8" s="3" t="s">
        <v>68</v>
      </c>
      <c r="F8" s="41">
        <v>34.5</v>
      </c>
    </row>
    <row r="9" spans="1:6" ht="14.4" x14ac:dyDescent="0.3">
      <c r="A9" s="4" t="s">
        <v>27</v>
      </c>
      <c r="B9" s="5"/>
      <c r="C9" s="5"/>
      <c r="D9" s="25" t="s">
        <v>16</v>
      </c>
      <c r="E9" s="6" t="s">
        <v>69</v>
      </c>
      <c r="F9" s="41">
        <v>707.7</v>
      </c>
    </row>
    <row r="10" spans="1:6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2555.9</v>
      </c>
    </row>
    <row r="12" spans="1:6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</row>
    <row r="13" spans="1:6" x14ac:dyDescent="0.3">
      <c r="A13" s="70" t="s">
        <v>8</v>
      </c>
      <c r="B13" s="70"/>
      <c r="C13" s="70"/>
      <c r="D13" s="70"/>
      <c r="E13" s="70"/>
      <c r="F13" s="70"/>
    </row>
    <row r="14" spans="1:6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</row>
    <row r="15" spans="1:6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741</v>
      </c>
    </row>
    <row r="16" spans="1:6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</row>
    <row r="17" spans="1:7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128.84</v>
      </c>
    </row>
    <row r="18" spans="1:7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</row>
    <row r="19" spans="1:7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</row>
    <row r="20" spans="1:7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1041.76</v>
      </c>
      <c r="G20" s="34"/>
    </row>
    <row r="21" spans="1:7" s="7" customFormat="1" ht="13.95" customHeigh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</row>
    <row r="22" spans="1:7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</row>
    <row r="23" spans="1:7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1334.58</v>
      </c>
    </row>
    <row r="24" spans="1:7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</row>
    <row r="25" spans="1:7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9798.41</v>
      </c>
      <c r="G25" s="51" t="s">
        <v>103</v>
      </c>
    </row>
    <row r="26" spans="1:7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</row>
    <row r="27" spans="1:7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1158.8599999999999</v>
      </c>
    </row>
    <row r="28" spans="1:7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</row>
    <row r="29" spans="1:7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</row>
    <row r="30" spans="1:7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14508.2</v>
      </c>
    </row>
    <row r="31" spans="1:7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</row>
    <row r="32" spans="1:7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</row>
    <row r="33" spans="1:7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1036.04</v>
      </c>
    </row>
    <row r="34" spans="1:7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28771.81</v>
      </c>
      <c r="G34" s="51" t="s">
        <v>104</v>
      </c>
    </row>
    <row r="35" spans="1:7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2141.64</v>
      </c>
    </row>
    <row r="36" spans="1:7" s="7" customFormat="1" ht="13.95" customHeigh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</row>
    <row r="37" spans="1:7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</row>
    <row r="38" spans="1:7" s="7" customForma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1764.7</v>
      </c>
    </row>
    <row r="39" spans="1:7" s="7" customFormat="1" ht="13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0</v>
      </c>
      <c r="G39" s="51" t="s">
        <v>105</v>
      </c>
    </row>
    <row r="40" spans="1:7" s="7" customFormat="1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>
        <v>0</v>
      </c>
      <c r="G40" s="8"/>
    </row>
    <row r="41" spans="1:7" x14ac:dyDescent="0.3">
      <c r="A41" s="23"/>
      <c r="B41" s="23"/>
      <c r="C41" s="23"/>
      <c r="D41" s="23"/>
      <c r="E41" s="23" t="s">
        <v>50</v>
      </c>
      <c r="F41" s="31">
        <f>SUM(F14:F40)</f>
        <v>62425.84</v>
      </c>
    </row>
    <row r="42" spans="1:7" x14ac:dyDescent="0.3">
      <c r="A42" s="1"/>
      <c r="B42" s="2"/>
      <c r="C42" s="2"/>
      <c r="D42" s="2"/>
      <c r="E42" s="1"/>
      <c r="F42" s="32"/>
    </row>
    <row r="43" spans="1:7" x14ac:dyDescent="0.3">
      <c r="A43" s="1"/>
      <c r="B43" s="2"/>
      <c r="C43" s="2"/>
      <c r="D43" s="2"/>
      <c r="E43" s="1"/>
      <c r="F43" s="30"/>
    </row>
    <row r="44" spans="1:7" x14ac:dyDescent="0.3">
      <c r="A44" s="1"/>
      <c r="B44" s="2"/>
      <c r="C44" s="2"/>
      <c r="D44" s="2"/>
      <c r="E44" s="1"/>
      <c r="F44" s="30"/>
    </row>
    <row r="45" spans="1:7" x14ac:dyDescent="0.3">
      <c r="A45" s="1"/>
      <c r="B45" s="2"/>
      <c r="C45" s="2"/>
      <c r="D45" s="2"/>
      <c r="E45" s="1"/>
      <c r="F45" s="30"/>
    </row>
    <row r="46" spans="1:7" x14ac:dyDescent="0.3">
      <c r="A46" s="1"/>
      <c r="B46" s="2"/>
      <c r="C46" s="2"/>
      <c r="D46" s="2"/>
      <c r="E46" s="1"/>
    </row>
    <row r="47" spans="1:7" x14ac:dyDescent="0.3">
      <c r="A47" s="1"/>
      <c r="B47" s="2"/>
      <c r="C47" s="2"/>
      <c r="D47" s="2"/>
      <c r="E47" s="1"/>
    </row>
    <row r="48" spans="1:7" x14ac:dyDescent="0.3">
      <c r="A48" s="1"/>
      <c r="B48" s="2"/>
      <c r="C48" s="2"/>
      <c r="D48" s="2"/>
      <c r="E48" s="1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  <row r="59" spans="2:4" x14ac:dyDescent="0.3">
      <c r="B59" s="9"/>
      <c r="C59" s="9"/>
      <c r="D59" s="9"/>
    </row>
    <row r="60" spans="2:4" x14ac:dyDescent="0.3">
      <c r="B60" s="9"/>
      <c r="C60" s="9"/>
      <c r="D60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4" workbookViewId="0">
      <selection activeCell="I43" sqref="I43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8.109375" style="7" customWidth="1"/>
    <col min="5" max="5" width="39.5546875" style="8" customWidth="1"/>
    <col min="6" max="6" width="13.6640625" style="26" customWidth="1"/>
    <col min="7" max="7" width="11" style="8" customWidth="1"/>
    <col min="8" max="16384" width="8.88671875" style="8"/>
  </cols>
  <sheetData>
    <row r="1" spans="1:6" ht="18" x14ac:dyDescent="0.3">
      <c r="A1" s="12" t="s">
        <v>5</v>
      </c>
      <c r="B1" s="13">
        <v>40179</v>
      </c>
      <c r="D1" s="37" t="s">
        <v>59</v>
      </c>
      <c r="F1" s="38" t="s">
        <v>63</v>
      </c>
    </row>
    <row r="2" spans="1:6" x14ac:dyDescent="0.3">
      <c r="A2" s="68" t="s">
        <v>6</v>
      </c>
      <c r="B2" s="68"/>
      <c r="C2" s="68"/>
      <c r="D2" s="68"/>
      <c r="E2" s="68"/>
      <c r="F2" s="68"/>
    </row>
    <row r="3" spans="1:6" ht="48.6" x14ac:dyDescent="0.3">
      <c r="A3" s="71"/>
      <c r="B3" s="71"/>
      <c r="C3" s="71"/>
      <c r="D3" s="71"/>
      <c r="E3" s="71"/>
      <c r="F3" s="27" t="s">
        <v>0</v>
      </c>
    </row>
    <row r="4" spans="1:6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</row>
    <row r="5" spans="1:6" x14ac:dyDescent="0.3">
      <c r="A5" s="69" t="s">
        <v>7</v>
      </c>
      <c r="B5" s="69"/>
      <c r="C5" s="69"/>
      <c r="D5" s="69"/>
      <c r="E5" s="69"/>
      <c r="F5" s="69"/>
    </row>
    <row r="6" spans="1:6" ht="14.4" x14ac:dyDescent="0.3">
      <c r="A6" s="1" t="s">
        <v>24</v>
      </c>
      <c r="B6" s="2"/>
      <c r="C6" s="2"/>
      <c r="D6" s="24" t="s">
        <v>17</v>
      </c>
      <c r="E6" s="3" t="s">
        <v>66</v>
      </c>
      <c r="F6" s="41">
        <v>1095.3</v>
      </c>
    </row>
    <row r="7" spans="1:6" ht="14.4" x14ac:dyDescent="0.3">
      <c r="A7" s="1" t="s">
        <v>25</v>
      </c>
      <c r="B7" s="2"/>
      <c r="C7" s="2"/>
      <c r="D7" s="24" t="s">
        <v>17</v>
      </c>
      <c r="E7" s="3" t="s">
        <v>67</v>
      </c>
      <c r="F7" s="41">
        <v>908.9</v>
      </c>
    </row>
    <row r="8" spans="1:6" ht="14.4" x14ac:dyDescent="0.3">
      <c r="A8" s="1" t="s">
        <v>26</v>
      </c>
      <c r="B8" s="2"/>
      <c r="C8" s="2"/>
      <c r="D8" s="24" t="s">
        <v>16</v>
      </c>
      <c r="E8" s="3" t="s">
        <v>68</v>
      </c>
      <c r="F8" s="41">
        <v>111.2</v>
      </c>
    </row>
    <row r="9" spans="1:6" ht="14.4" x14ac:dyDescent="0.3">
      <c r="A9" s="4" t="s">
        <v>27</v>
      </c>
      <c r="B9" s="5"/>
      <c r="C9" s="5"/>
      <c r="D9" s="25" t="s">
        <v>16</v>
      </c>
      <c r="E9" s="6" t="s">
        <v>69</v>
      </c>
      <c r="F9" s="41">
        <v>844.4</v>
      </c>
    </row>
    <row r="10" spans="1:6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2959.7999999999997</v>
      </c>
    </row>
    <row r="12" spans="1:6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</row>
    <row r="13" spans="1:6" x14ac:dyDescent="0.3">
      <c r="A13" s="70" t="s">
        <v>8</v>
      </c>
      <c r="B13" s="70"/>
      <c r="C13" s="70"/>
      <c r="D13" s="70"/>
      <c r="E13" s="70"/>
      <c r="F13" s="70"/>
    </row>
    <row r="14" spans="1:6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</row>
    <row r="15" spans="1:6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0</v>
      </c>
    </row>
    <row r="16" spans="1:6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</row>
    <row r="17" spans="1:7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0</v>
      </c>
    </row>
    <row r="18" spans="1:7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</row>
    <row r="19" spans="1:7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</row>
    <row r="20" spans="1:7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1094.3599999999999</v>
      </c>
      <c r="G20" s="34"/>
    </row>
    <row r="21" spans="1:7" s="7" customFormat="1" ht="13.95" customHeigh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</row>
    <row r="22" spans="1:7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</row>
    <row r="23" spans="1:7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1499.8</v>
      </c>
    </row>
    <row r="24" spans="1:7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</row>
    <row r="25" spans="1:7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10369.040000000001</v>
      </c>
      <c r="G25" s="51" t="s">
        <v>103</v>
      </c>
    </row>
    <row r="26" spans="1:7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</row>
    <row r="27" spans="1:7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955.71</v>
      </c>
    </row>
    <row r="28" spans="1:7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</row>
    <row r="29" spans="1:7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</row>
    <row r="30" spans="1:7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20222.099999999999</v>
      </c>
    </row>
    <row r="31" spans="1:7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</row>
    <row r="32" spans="1:7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</row>
    <row r="33" spans="1:7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894.31</v>
      </c>
    </row>
    <row r="34" spans="1:7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30109.82</v>
      </c>
      <c r="G34" s="51" t="s">
        <v>104</v>
      </c>
    </row>
    <row r="35" spans="1:7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0</v>
      </c>
    </row>
    <row r="36" spans="1:7" s="7" customFormat="1" ht="13.95" customHeigh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</row>
    <row r="37" spans="1:7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</row>
    <row r="38" spans="1:7" s="7" customForma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1999.2</v>
      </c>
    </row>
    <row r="39" spans="1:7" s="7" customFormat="1" ht="13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0</v>
      </c>
      <c r="G39" s="51" t="s">
        <v>105</v>
      </c>
    </row>
    <row r="40" spans="1:7" s="7" customFormat="1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>
        <v>0</v>
      </c>
      <c r="G40" s="8"/>
    </row>
    <row r="41" spans="1:7" x14ac:dyDescent="0.3">
      <c r="A41" s="23"/>
      <c r="B41" s="23"/>
      <c r="C41" s="23"/>
      <c r="D41" s="23"/>
      <c r="E41" s="23" t="s">
        <v>50</v>
      </c>
      <c r="F41" s="31">
        <f>SUM(F14:F40)</f>
        <v>67144.34</v>
      </c>
    </row>
    <row r="42" spans="1:7" x14ac:dyDescent="0.3">
      <c r="A42" s="1"/>
      <c r="B42" s="2"/>
      <c r="C42" s="2"/>
      <c r="D42" s="2"/>
      <c r="E42" s="1"/>
      <c r="F42" s="32"/>
    </row>
    <row r="43" spans="1:7" x14ac:dyDescent="0.3">
      <c r="A43" s="1"/>
      <c r="B43" s="2"/>
      <c r="C43" s="2"/>
      <c r="D43" s="2"/>
      <c r="E43" s="1"/>
      <c r="F43" s="30"/>
    </row>
    <row r="44" spans="1:7" x14ac:dyDescent="0.3">
      <c r="A44" s="1"/>
      <c r="B44" s="2"/>
      <c r="C44" s="2"/>
      <c r="D44" s="2"/>
      <c r="E44" s="1"/>
      <c r="F44" s="30"/>
    </row>
    <row r="45" spans="1:7" x14ac:dyDescent="0.3">
      <c r="A45" s="1"/>
      <c r="B45" s="2"/>
      <c r="C45" s="2"/>
      <c r="D45" s="2"/>
      <c r="E45" s="1"/>
      <c r="F45" s="30"/>
    </row>
    <row r="46" spans="1:7" x14ac:dyDescent="0.3">
      <c r="A46" s="1"/>
      <c r="B46" s="2"/>
      <c r="C46" s="2"/>
      <c r="D46" s="2"/>
      <c r="E46" s="1"/>
    </row>
    <row r="47" spans="1:7" x14ac:dyDescent="0.3">
      <c r="A47" s="1"/>
      <c r="B47" s="2"/>
      <c r="C47" s="2"/>
      <c r="D47" s="2"/>
      <c r="E47" s="1"/>
    </row>
    <row r="48" spans="1:7" x14ac:dyDescent="0.3">
      <c r="A48" s="1"/>
      <c r="B48" s="2"/>
      <c r="C48" s="2"/>
      <c r="D48" s="2"/>
      <c r="E48" s="1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  <row r="59" spans="2:4" x14ac:dyDescent="0.3">
      <c r="B59" s="9"/>
      <c r="C59" s="9"/>
      <c r="D59" s="9"/>
    </row>
    <row r="60" spans="2:4" x14ac:dyDescent="0.3">
      <c r="B60" s="9"/>
      <c r="C60" s="9"/>
      <c r="D60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F6" sqref="F6:F9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10.33203125" style="7" customWidth="1"/>
    <col min="5" max="5" width="37.88671875" style="8" customWidth="1"/>
    <col min="6" max="6" width="13.6640625" style="26" customWidth="1"/>
    <col min="7" max="7" width="11.44140625" style="8" customWidth="1"/>
    <col min="8" max="16384" width="8.88671875" style="8"/>
  </cols>
  <sheetData>
    <row r="1" spans="1:6" ht="18" x14ac:dyDescent="0.3">
      <c r="A1" s="12" t="s">
        <v>5</v>
      </c>
      <c r="B1" s="13">
        <v>40179</v>
      </c>
      <c r="D1" s="37" t="s">
        <v>60</v>
      </c>
      <c r="E1" s="12"/>
      <c r="F1" s="38" t="s">
        <v>63</v>
      </c>
    </row>
    <row r="2" spans="1:6" x14ac:dyDescent="0.3">
      <c r="A2" s="68" t="s">
        <v>6</v>
      </c>
      <c r="B2" s="68"/>
      <c r="C2" s="68"/>
      <c r="D2" s="68"/>
      <c r="E2" s="68"/>
      <c r="F2" s="68"/>
    </row>
    <row r="3" spans="1:6" ht="48.6" x14ac:dyDescent="0.3">
      <c r="A3" s="71"/>
      <c r="B3" s="71"/>
      <c r="C3" s="71"/>
      <c r="D3" s="71"/>
      <c r="E3" s="71"/>
      <c r="F3" s="27" t="s">
        <v>0</v>
      </c>
    </row>
    <row r="4" spans="1:6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</row>
    <row r="5" spans="1:6" x14ac:dyDescent="0.3">
      <c r="A5" s="69" t="s">
        <v>7</v>
      </c>
      <c r="B5" s="69"/>
      <c r="C5" s="69"/>
      <c r="D5" s="69"/>
      <c r="E5" s="69"/>
      <c r="F5" s="69"/>
    </row>
    <row r="6" spans="1:6" ht="14.4" x14ac:dyDescent="0.3">
      <c r="A6" s="1" t="s">
        <v>24</v>
      </c>
      <c r="B6" s="2"/>
      <c r="C6" s="2"/>
      <c r="D6" s="24" t="s">
        <v>17</v>
      </c>
      <c r="E6" s="3" t="s">
        <v>66</v>
      </c>
      <c r="F6" s="41">
        <v>988.8</v>
      </c>
    </row>
    <row r="7" spans="1:6" ht="14.4" x14ac:dyDescent="0.3">
      <c r="A7" s="1" t="s">
        <v>25</v>
      </c>
      <c r="B7" s="2"/>
      <c r="C7" s="2"/>
      <c r="D7" s="24" t="s">
        <v>17</v>
      </c>
      <c r="E7" s="3" t="s">
        <v>67</v>
      </c>
      <c r="F7" s="41">
        <v>710.8</v>
      </c>
    </row>
    <row r="8" spans="1:6" ht="14.4" x14ac:dyDescent="0.3">
      <c r="A8" s="1" t="s">
        <v>26</v>
      </c>
      <c r="B8" s="2"/>
      <c r="C8" s="2"/>
      <c r="D8" s="24" t="s">
        <v>16</v>
      </c>
      <c r="E8" s="3" t="s">
        <v>68</v>
      </c>
      <c r="F8" s="41">
        <v>57.9</v>
      </c>
    </row>
    <row r="9" spans="1:6" ht="14.4" x14ac:dyDescent="0.3">
      <c r="A9" s="4" t="s">
        <v>27</v>
      </c>
      <c r="B9" s="5"/>
      <c r="C9" s="5"/>
      <c r="D9" s="25" t="s">
        <v>16</v>
      </c>
      <c r="E9" s="6" t="s">
        <v>69</v>
      </c>
      <c r="F9" s="41">
        <v>723.8</v>
      </c>
    </row>
    <row r="10" spans="1:6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2481.3000000000002</v>
      </c>
    </row>
    <row r="12" spans="1:6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</row>
    <row r="13" spans="1:6" x14ac:dyDescent="0.3">
      <c r="A13" s="70" t="s">
        <v>8</v>
      </c>
      <c r="B13" s="70"/>
      <c r="C13" s="70"/>
      <c r="D13" s="70"/>
      <c r="E13" s="70"/>
      <c r="F13" s="70"/>
    </row>
    <row r="14" spans="1:6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</row>
    <row r="15" spans="1:6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838.49</v>
      </c>
    </row>
    <row r="16" spans="1:6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</row>
    <row r="17" spans="1:7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78.77</v>
      </c>
    </row>
    <row r="18" spans="1:7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</row>
    <row r="19" spans="1:7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</row>
    <row r="20" spans="1:7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1115.44</v>
      </c>
      <c r="G20" s="34"/>
    </row>
    <row r="21" spans="1:7" s="7" customFormat="1" ht="13.95" customHeigh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</row>
    <row r="22" spans="1:7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</row>
    <row r="23" spans="1:7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1443.39</v>
      </c>
    </row>
    <row r="24" spans="1:7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</row>
    <row r="25" spans="1:7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9585.6</v>
      </c>
      <c r="G25" s="51" t="s">
        <v>103</v>
      </c>
    </row>
    <row r="26" spans="1:7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</row>
    <row r="27" spans="1:7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867.5</v>
      </c>
    </row>
    <row r="28" spans="1:7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</row>
    <row r="29" spans="1:7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</row>
    <row r="30" spans="1:7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30696.6</v>
      </c>
    </row>
    <row r="31" spans="1:7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</row>
    <row r="32" spans="1:7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</row>
    <row r="33" spans="1:7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700</v>
      </c>
    </row>
    <row r="34" spans="1:7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25231.22</v>
      </c>
      <c r="G34" s="51" t="s">
        <v>104</v>
      </c>
    </row>
    <row r="35" spans="1:7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2742.82</v>
      </c>
    </row>
    <row r="36" spans="1:7" s="7" customFormat="1" ht="13.95" customHeigh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</row>
    <row r="37" spans="1:7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</row>
    <row r="38" spans="1:7" s="7" customForma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1971.5</v>
      </c>
    </row>
    <row r="39" spans="1:7" s="7" customFormat="1" ht="13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0</v>
      </c>
      <c r="G39" s="51" t="s">
        <v>105</v>
      </c>
    </row>
    <row r="40" spans="1:7" s="7" customFormat="1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/>
      <c r="G40" s="8"/>
    </row>
    <row r="41" spans="1:7" x14ac:dyDescent="0.3">
      <c r="A41" s="23"/>
      <c r="B41" s="23"/>
      <c r="C41" s="23"/>
      <c r="D41" s="23"/>
      <c r="E41" s="23" t="s">
        <v>50</v>
      </c>
      <c r="F41" s="31">
        <f>SUM(F14:F40)</f>
        <v>75271.330000000016</v>
      </c>
    </row>
    <row r="42" spans="1:7" x14ac:dyDescent="0.3">
      <c r="A42" s="1"/>
      <c r="B42" s="2"/>
      <c r="C42" s="2"/>
      <c r="D42" s="2"/>
      <c r="E42" s="1"/>
      <c r="F42" s="32"/>
    </row>
    <row r="43" spans="1:7" x14ac:dyDescent="0.3">
      <c r="A43" s="1"/>
      <c r="B43" s="2"/>
      <c r="C43" s="2"/>
      <c r="D43" s="2"/>
      <c r="E43" s="1"/>
      <c r="F43" s="30"/>
    </row>
    <row r="44" spans="1:7" x14ac:dyDescent="0.3">
      <c r="A44" s="1"/>
      <c r="B44" s="2"/>
      <c r="C44" s="2"/>
      <c r="D44" s="2"/>
      <c r="E44" s="1"/>
      <c r="F44" s="30"/>
    </row>
    <row r="45" spans="1:7" x14ac:dyDescent="0.3">
      <c r="A45" s="1"/>
      <c r="B45" s="2"/>
      <c r="C45" s="2"/>
      <c r="D45" s="2"/>
      <c r="E45" s="1"/>
      <c r="F45" s="30"/>
    </row>
    <row r="46" spans="1:7" x14ac:dyDescent="0.3">
      <c r="A46" s="1"/>
      <c r="B46" s="2"/>
      <c r="C46" s="2"/>
      <c r="D46" s="2"/>
      <c r="E46" s="1"/>
    </row>
    <row r="47" spans="1:7" x14ac:dyDescent="0.3">
      <c r="A47" s="1"/>
      <c r="B47" s="2"/>
      <c r="C47" s="2"/>
      <c r="D47" s="2"/>
      <c r="E47" s="1"/>
    </row>
    <row r="48" spans="1:7" x14ac:dyDescent="0.3">
      <c r="A48" s="1"/>
      <c r="B48" s="2"/>
      <c r="C48" s="2"/>
      <c r="D48" s="2"/>
      <c r="E48" s="1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  <row r="59" spans="2:4" x14ac:dyDescent="0.3">
      <c r="B59" s="9"/>
      <c r="C59" s="9"/>
      <c r="D59" s="9"/>
    </row>
    <row r="60" spans="2:4" x14ac:dyDescent="0.3">
      <c r="B60" s="9"/>
      <c r="C60" s="9"/>
      <c r="D60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pane ySplit="13" topLeftCell="A29" activePane="bottomLeft" state="frozen"/>
      <selection pane="bottomLeft" activeCell="A14" sqref="A14:XFD14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9.6640625" style="7" customWidth="1"/>
    <col min="5" max="5" width="40.6640625" style="8" customWidth="1"/>
    <col min="6" max="6" width="13.6640625" style="26" customWidth="1"/>
    <col min="7" max="7" width="13.33203125" style="8" customWidth="1"/>
    <col min="8" max="8" width="10.44140625" style="8" customWidth="1"/>
    <col min="9" max="16384" width="8.88671875" style="8"/>
  </cols>
  <sheetData>
    <row r="1" spans="1:10" ht="18" x14ac:dyDescent="0.3">
      <c r="A1" s="12" t="s">
        <v>5</v>
      </c>
      <c r="B1" s="13">
        <v>40179</v>
      </c>
      <c r="D1" s="37" t="s">
        <v>61</v>
      </c>
      <c r="F1" s="38" t="s">
        <v>63</v>
      </c>
      <c r="H1" s="52"/>
      <c r="I1" s="53"/>
      <c r="J1" s="54"/>
    </row>
    <row r="2" spans="1:10" x14ac:dyDescent="0.3">
      <c r="A2" s="68" t="s">
        <v>6</v>
      </c>
      <c r="B2" s="68"/>
      <c r="C2" s="68"/>
      <c r="D2" s="68"/>
      <c r="E2" s="68"/>
      <c r="F2" s="68"/>
      <c r="H2" s="55"/>
      <c r="I2" s="56"/>
      <c r="J2" s="57"/>
    </row>
    <row r="3" spans="1:10" ht="48.6" x14ac:dyDescent="0.3">
      <c r="A3" s="71"/>
      <c r="B3" s="71"/>
      <c r="C3" s="71"/>
      <c r="D3" s="71"/>
      <c r="E3" s="71"/>
      <c r="F3" s="27" t="s">
        <v>0</v>
      </c>
      <c r="H3" s="55"/>
      <c r="I3" s="56"/>
      <c r="J3" s="57"/>
    </row>
    <row r="4" spans="1:10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  <c r="H4" s="58"/>
      <c r="I4" s="59"/>
      <c r="J4" s="60"/>
    </row>
    <row r="5" spans="1:10" x14ac:dyDescent="0.3">
      <c r="A5" s="69" t="s">
        <v>7</v>
      </c>
      <c r="B5" s="69"/>
      <c r="C5" s="69"/>
      <c r="D5" s="69"/>
      <c r="E5" s="69"/>
      <c r="F5" s="69"/>
      <c r="H5" s="55"/>
      <c r="I5" s="56"/>
      <c r="J5" s="57"/>
    </row>
    <row r="6" spans="1:10" ht="14.4" x14ac:dyDescent="0.3">
      <c r="A6" s="1" t="s">
        <v>24</v>
      </c>
      <c r="B6" s="2"/>
      <c r="C6" s="2"/>
      <c r="D6" s="24" t="s">
        <v>17</v>
      </c>
      <c r="E6" s="3" t="s">
        <v>66</v>
      </c>
      <c r="F6" s="41">
        <v>1155.4000000000001</v>
      </c>
      <c r="H6" s="55"/>
      <c r="I6" s="56"/>
      <c r="J6" s="57"/>
    </row>
    <row r="7" spans="1:10" ht="14.4" x14ac:dyDescent="0.3">
      <c r="A7" s="1" t="s">
        <v>25</v>
      </c>
      <c r="B7" s="2"/>
      <c r="C7" s="2"/>
      <c r="D7" s="24" t="s">
        <v>17</v>
      </c>
      <c r="E7" s="3" t="s">
        <v>67</v>
      </c>
      <c r="F7" s="41">
        <v>703.6</v>
      </c>
      <c r="H7" s="55"/>
      <c r="I7" s="56"/>
      <c r="J7" s="60"/>
    </row>
    <row r="8" spans="1:10" ht="14.4" x14ac:dyDescent="0.3">
      <c r="A8" s="1" t="s">
        <v>26</v>
      </c>
      <c r="B8" s="2"/>
      <c r="C8" s="2"/>
      <c r="D8" s="24" t="s">
        <v>16</v>
      </c>
      <c r="E8" s="3" t="s">
        <v>68</v>
      </c>
      <c r="F8" s="41">
        <v>107.2</v>
      </c>
      <c r="H8" s="55"/>
      <c r="I8" s="56"/>
      <c r="J8" s="57"/>
    </row>
    <row r="9" spans="1:10" ht="14.4" x14ac:dyDescent="0.3">
      <c r="A9" s="4" t="s">
        <v>27</v>
      </c>
      <c r="B9" s="5"/>
      <c r="C9" s="5"/>
      <c r="D9" s="25" t="s">
        <v>16</v>
      </c>
      <c r="E9" s="6" t="s">
        <v>69</v>
      </c>
      <c r="F9" s="41">
        <v>801.6</v>
      </c>
      <c r="H9" s="58"/>
      <c r="I9" s="56"/>
      <c r="J9" s="57"/>
    </row>
    <row r="10" spans="1:10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2767.8</v>
      </c>
      <c r="G10" s="43"/>
      <c r="H10" s="61">
        <f>Jan!F10+Feb!F10+Mar!F10+Apr!F10+May!F10+June!F10+July!F10+Aug!F10+Sept!F10+Oct!F10+Nov!F10+Dec!F10</f>
        <v>33992.9</v>
      </c>
      <c r="I10" s="59" t="s">
        <v>65</v>
      </c>
      <c r="J10" s="57"/>
    </row>
    <row r="11" spans="1:10" x14ac:dyDescent="0.3">
      <c r="H11" s="55"/>
      <c r="I11" s="56"/>
      <c r="J11" s="57"/>
    </row>
    <row r="12" spans="1:10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  <c r="H12" s="58"/>
      <c r="I12" s="59"/>
      <c r="J12" s="60"/>
    </row>
    <row r="13" spans="1:10" x14ac:dyDescent="0.3">
      <c r="A13" s="70" t="s">
        <v>8</v>
      </c>
      <c r="B13" s="70"/>
      <c r="C13" s="70"/>
      <c r="D13" s="70"/>
      <c r="E13" s="70"/>
      <c r="F13" s="70"/>
      <c r="H13" s="55"/>
      <c r="I13" s="56"/>
      <c r="J13" s="57"/>
    </row>
    <row r="14" spans="1:10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  <c r="H14" s="62"/>
      <c r="I14" s="63"/>
      <c r="J14" s="64"/>
    </row>
    <row r="15" spans="1:10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282.23</v>
      </c>
      <c r="H15" s="62"/>
      <c r="I15" s="63"/>
      <c r="J15" s="64"/>
    </row>
    <row r="16" spans="1:10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  <c r="H16" s="62"/>
      <c r="I16" s="63"/>
      <c r="J16" s="64"/>
    </row>
    <row r="17" spans="1:10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0</v>
      </c>
      <c r="H17" s="62"/>
      <c r="I17" s="63"/>
      <c r="J17" s="64"/>
    </row>
    <row r="18" spans="1:10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  <c r="H18" s="62"/>
      <c r="I18" s="63"/>
      <c r="J18" s="64"/>
    </row>
    <row r="19" spans="1:10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  <c r="H19" s="62"/>
      <c r="I19" s="63"/>
      <c r="J19" s="64"/>
    </row>
    <row r="20" spans="1:10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1101.77</v>
      </c>
      <c r="G20" s="34"/>
      <c r="H20" s="62"/>
      <c r="I20" s="63"/>
      <c r="J20" s="64"/>
    </row>
    <row r="21" spans="1:10" s="7" customFormat="1" ht="13.95" customHeigh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  <c r="H21" s="62"/>
      <c r="I21" s="63"/>
      <c r="J21" s="64"/>
    </row>
    <row r="22" spans="1:10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  <c r="H22" s="62"/>
      <c r="I22" s="63"/>
      <c r="J22" s="64"/>
    </row>
    <row r="23" spans="1:10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1344.07</v>
      </c>
      <c r="H23" s="62"/>
      <c r="I23" s="63"/>
      <c r="J23" s="64"/>
    </row>
    <row r="24" spans="1:10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  <c r="H24" s="62"/>
      <c r="I24" s="63"/>
      <c r="J24" s="64"/>
    </row>
    <row r="25" spans="1:10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10230.18</v>
      </c>
      <c r="G25" s="51" t="s">
        <v>103</v>
      </c>
      <c r="H25" s="62"/>
      <c r="I25" s="63"/>
      <c r="J25" s="64"/>
    </row>
    <row r="26" spans="1:10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  <c r="H26" s="62"/>
      <c r="I26" s="63"/>
      <c r="J26" s="64"/>
    </row>
    <row r="27" spans="1:10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790.55</v>
      </c>
      <c r="H27" s="62"/>
      <c r="I27" s="63"/>
      <c r="J27" s="64"/>
    </row>
    <row r="28" spans="1:10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  <c r="H28" s="62"/>
      <c r="I28" s="63"/>
      <c r="J28" s="64"/>
    </row>
    <row r="29" spans="1:10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  <c r="H29" s="62"/>
      <c r="I29" s="63"/>
      <c r="J29" s="64"/>
    </row>
    <row r="30" spans="1:10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36019.800000000003</v>
      </c>
      <c r="H30" s="62"/>
      <c r="I30" s="63"/>
      <c r="J30" s="64"/>
    </row>
    <row r="31" spans="1:10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  <c r="H31" s="62"/>
      <c r="I31" s="63"/>
      <c r="J31" s="64"/>
    </row>
    <row r="32" spans="1:10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  <c r="H32" s="62"/>
      <c r="I32" s="63"/>
      <c r="J32" s="64"/>
    </row>
    <row r="33" spans="1:10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95.58</v>
      </c>
      <c r="H33" s="62"/>
      <c r="I33" s="63"/>
      <c r="J33" s="64"/>
    </row>
    <row r="34" spans="1:10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22578.400000000001</v>
      </c>
      <c r="G34" s="51" t="s">
        <v>104</v>
      </c>
      <c r="H34" s="62"/>
      <c r="I34" s="63"/>
      <c r="J34" s="64"/>
    </row>
    <row r="35" spans="1:10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942.83</v>
      </c>
      <c r="H35" s="62"/>
      <c r="I35" s="63"/>
      <c r="J35" s="64"/>
    </row>
    <row r="36" spans="1:10" s="7" customFormat="1" ht="13.95" customHeigh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  <c r="H36" s="62"/>
      <c r="I36" s="63"/>
      <c r="J36" s="64"/>
    </row>
    <row r="37" spans="1:10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  <c r="H37" s="62"/>
      <c r="I37" s="63"/>
      <c r="J37" s="64"/>
    </row>
    <row r="38" spans="1:10" s="7" customForma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2031.9</v>
      </c>
      <c r="H38" s="62"/>
      <c r="I38" s="63"/>
      <c r="J38" s="64"/>
    </row>
    <row r="39" spans="1:10" s="7" customFormat="1" ht="13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0</v>
      </c>
      <c r="G39" s="51" t="s">
        <v>105</v>
      </c>
      <c r="H39" s="62"/>
      <c r="I39" s="63"/>
      <c r="J39" s="64"/>
    </row>
    <row r="40" spans="1:10" s="7" customFormat="1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>
        <v>0</v>
      </c>
      <c r="G40" s="8"/>
      <c r="H40" s="62"/>
      <c r="I40" s="63"/>
      <c r="J40" s="64"/>
    </row>
    <row r="41" spans="1:10" x14ac:dyDescent="0.3">
      <c r="A41" s="23"/>
      <c r="B41" s="23"/>
      <c r="C41" s="23"/>
      <c r="D41" s="23"/>
      <c r="E41" s="23" t="s">
        <v>50</v>
      </c>
      <c r="F41" s="31">
        <f>SUM(F14:F40)</f>
        <v>75417.310000000012</v>
      </c>
      <c r="G41" s="8" t="s">
        <v>3</v>
      </c>
      <c r="H41" s="61">
        <f>Jan!F41+Feb!F41+Mar!F41+Apr!F41+May!F41+June!F41+July!F41+Aug!F41+Sept!F41+Oct!F41+Nov!F41+Dec!F41</f>
        <v>1108008.81</v>
      </c>
      <c r="I41" s="59" t="s">
        <v>65</v>
      </c>
      <c r="J41" s="57"/>
    </row>
    <row r="42" spans="1:10" ht="14.4" thickBot="1" x14ac:dyDescent="0.35">
      <c r="A42" s="1"/>
      <c r="B42" s="2"/>
      <c r="C42" s="2"/>
      <c r="D42" s="2"/>
      <c r="E42" s="1"/>
      <c r="F42" s="42"/>
      <c r="H42" s="65">
        <f>H10+H41</f>
        <v>1142001.71</v>
      </c>
      <c r="I42" s="66" t="s">
        <v>106</v>
      </c>
      <c r="J42" s="67"/>
    </row>
    <row r="43" spans="1:10" ht="14.4" thickTop="1" x14ac:dyDescent="0.3">
      <c r="A43" s="1"/>
      <c r="B43" s="2"/>
      <c r="C43" s="2"/>
      <c r="D43" s="2"/>
      <c r="E43" s="1"/>
      <c r="F43" s="30"/>
    </row>
    <row r="44" spans="1:10" x14ac:dyDescent="0.3">
      <c r="A44" s="1"/>
      <c r="B44" s="2"/>
      <c r="C44" s="2"/>
      <c r="D44" s="2"/>
      <c r="E44" s="1"/>
      <c r="F44" s="30"/>
    </row>
    <row r="45" spans="1:10" x14ac:dyDescent="0.3">
      <c r="A45" s="1"/>
      <c r="B45" s="2"/>
      <c r="C45" s="2"/>
      <c r="D45" s="2"/>
      <c r="E45" s="1"/>
      <c r="F45" s="30"/>
    </row>
    <row r="46" spans="1:10" x14ac:dyDescent="0.3">
      <c r="A46" s="1"/>
      <c r="B46" s="2"/>
      <c r="C46" s="2"/>
      <c r="D46" s="2"/>
      <c r="E46" s="1"/>
    </row>
    <row r="47" spans="1:10" x14ac:dyDescent="0.3">
      <c r="A47" s="1"/>
      <c r="B47" s="2"/>
      <c r="C47" s="2"/>
      <c r="D47" s="2"/>
      <c r="E47" s="1"/>
    </row>
    <row r="48" spans="1:10" x14ac:dyDescent="0.3">
      <c r="A48" s="1"/>
      <c r="B48" s="2"/>
      <c r="C48" s="2"/>
      <c r="D48" s="2"/>
      <c r="E48" s="1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  <row r="59" spans="2:4" x14ac:dyDescent="0.3">
      <c r="B59" s="9"/>
      <c r="C59" s="9"/>
      <c r="D59" s="9"/>
    </row>
    <row r="60" spans="2:4" x14ac:dyDescent="0.3">
      <c r="B60" s="9"/>
      <c r="C60" s="9"/>
      <c r="D60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zoomScale="99" zoomScaleNormal="99" workbookViewId="0">
      <selection activeCell="H10" sqref="H10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4.5546875" style="7" bestFit="1" customWidth="1"/>
    <col min="5" max="5" width="35.33203125" style="8" customWidth="1"/>
    <col min="6" max="6" width="13.6640625" style="26" customWidth="1"/>
    <col min="7" max="7" width="13.109375" style="8" customWidth="1"/>
    <col min="8" max="16384" width="8.88671875" style="8"/>
  </cols>
  <sheetData>
    <row r="1" spans="1:6" ht="18" x14ac:dyDescent="0.3">
      <c r="A1" s="12" t="s">
        <v>5</v>
      </c>
      <c r="B1" s="13">
        <v>40179</v>
      </c>
      <c r="D1" s="44" t="s">
        <v>62</v>
      </c>
      <c r="F1" s="38" t="s">
        <v>63</v>
      </c>
    </row>
    <row r="2" spans="1:6" x14ac:dyDescent="0.3">
      <c r="A2" s="68" t="s">
        <v>6</v>
      </c>
      <c r="B2" s="68"/>
      <c r="C2" s="68"/>
      <c r="D2" s="68"/>
      <c r="E2" s="68"/>
      <c r="F2" s="68"/>
    </row>
    <row r="3" spans="1:6" ht="48.6" x14ac:dyDescent="0.3">
      <c r="A3" s="71"/>
      <c r="B3" s="71"/>
      <c r="C3" s="71"/>
      <c r="D3" s="71"/>
      <c r="E3" s="71"/>
      <c r="F3" s="27" t="s">
        <v>0</v>
      </c>
    </row>
    <row r="4" spans="1:6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</row>
    <row r="5" spans="1:6" x14ac:dyDescent="0.3">
      <c r="A5" s="69" t="s">
        <v>7</v>
      </c>
      <c r="B5" s="69"/>
      <c r="C5" s="69"/>
      <c r="D5" s="69"/>
      <c r="E5" s="69"/>
      <c r="F5" s="69"/>
    </row>
    <row r="6" spans="1:6" x14ac:dyDescent="0.3">
      <c r="A6" s="1" t="s">
        <v>24</v>
      </c>
      <c r="B6" s="2"/>
      <c r="C6" s="2"/>
      <c r="D6" s="24" t="s">
        <v>17</v>
      </c>
      <c r="E6" s="3" t="s">
        <v>66</v>
      </c>
      <c r="F6" s="46">
        <v>1326.8</v>
      </c>
    </row>
    <row r="7" spans="1:6" x14ac:dyDescent="0.3">
      <c r="A7" s="1" t="s">
        <v>25</v>
      </c>
      <c r="B7" s="2"/>
      <c r="C7" s="2"/>
      <c r="D7" s="24" t="s">
        <v>17</v>
      </c>
      <c r="E7" s="3" t="s">
        <v>67</v>
      </c>
      <c r="F7" s="46">
        <v>929.8</v>
      </c>
    </row>
    <row r="8" spans="1:6" x14ac:dyDescent="0.3">
      <c r="A8" s="1" t="s">
        <v>26</v>
      </c>
      <c r="B8" s="2"/>
      <c r="C8" s="2"/>
      <c r="D8" s="24" t="s">
        <v>16</v>
      </c>
      <c r="E8" s="3" t="s">
        <v>68</v>
      </c>
      <c r="F8" s="46">
        <v>40</v>
      </c>
    </row>
    <row r="9" spans="1:6" x14ac:dyDescent="0.3">
      <c r="A9" s="4" t="s">
        <v>27</v>
      </c>
      <c r="B9" s="5"/>
      <c r="C9" s="5"/>
      <c r="D9" s="25" t="s">
        <v>16</v>
      </c>
      <c r="E9" s="6" t="s">
        <v>69</v>
      </c>
      <c r="F9" s="46">
        <v>1001.2</v>
      </c>
    </row>
    <row r="10" spans="1:6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3297.8</v>
      </c>
    </row>
    <row r="12" spans="1:6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</row>
    <row r="13" spans="1:6" x14ac:dyDescent="0.3">
      <c r="A13" s="70" t="s">
        <v>8</v>
      </c>
      <c r="B13" s="70"/>
      <c r="C13" s="70"/>
      <c r="D13" s="70"/>
      <c r="E13" s="70"/>
      <c r="F13" s="70"/>
    </row>
    <row r="14" spans="1:6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</row>
    <row r="15" spans="1:6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1241.29</v>
      </c>
    </row>
    <row r="16" spans="1:6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</row>
    <row r="17" spans="1:7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475.99</v>
      </c>
    </row>
    <row r="18" spans="1:7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</row>
    <row r="19" spans="1:7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</row>
    <row r="20" spans="1:7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1281.3800000000001</v>
      </c>
      <c r="G20" s="34"/>
    </row>
    <row r="21" spans="1:7" s="7" customForma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</row>
    <row r="22" spans="1:7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</row>
    <row r="23" spans="1:7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1267.95</v>
      </c>
    </row>
    <row r="24" spans="1:7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</row>
    <row r="25" spans="1:7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12374.92</v>
      </c>
      <c r="G25" s="51" t="s">
        <v>103</v>
      </c>
    </row>
    <row r="26" spans="1:7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</row>
    <row r="27" spans="1:7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4063.81</v>
      </c>
    </row>
    <row r="28" spans="1:7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</row>
    <row r="29" spans="1:7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</row>
    <row r="30" spans="1:7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52097.4</v>
      </c>
    </row>
    <row r="31" spans="1:7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</row>
    <row r="32" spans="1:7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</row>
    <row r="33" spans="1:8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2553.65</v>
      </c>
    </row>
    <row r="34" spans="1:8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49930.99</v>
      </c>
      <c r="G34" s="51" t="s">
        <v>104</v>
      </c>
    </row>
    <row r="35" spans="1:8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3484.06</v>
      </c>
    </row>
    <row r="36" spans="1:8" s="7" customForma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</row>
    <row r="37" spans="1:8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</row>
    <row r="38" spans="1:8" s="7" customFormat="1" ht="17.25" customHeigh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1818.5</v>
      </c>
    </row>
    <row r="39" spans="1:8" s="7" customFormat="1" ht="16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0</v>
      </c>
      <c r="G39" s="51" t="s">
        <v>105</v>
      </c>
    </row>
    <row r="40" spans="1:8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>
        <v>0</v>
      </c>
      <c r="G40" s="7"/>
      <c r="H40" s="7"/>
    </row>
    <row r="41" spans="1:8" x14ac:dyDescent="0.3">
      <c r="A41" s="23"/>
      <c r="B41" s="23"/>
      <c r="C41" s="23"/>
      <c r="D41" s="23"/>
      <c r="E41" s="23" t="s">
        <v>50</v>
      </c>
      <c r="F41" s="31">
        <f>SUM(F14:F40)</f>
        <v>130589.94</v>
      </c>
      <c r="H41" s="7"/>
    </row>
    <row r="42" spans="1:8" x14ac:dyDescent="0.3">
      <c r="A42" s="1"/>
      <c r="B42" s="2"/>
      <c r="C42" s="2"/>
      <c r="D42" s="2"/>
      <c r="E42" s="1"/>
      <c r="F42" s="30"/>
      <c r="H42" s="7"/>
    </row>
    <row r="43" spans="1:8" x14ac:dyDescent="0.3">
      <c r="A43" s="1"/>
      <c r="B43" s="2"/>
      <c r="C43" s="2"/>
      <c r="D43" s="2"/>
      <c r="E43" s="1"/>
      <c r="F43" s="30"/>
      <c r="H43" s="7"/>
    </row>
    <row r="44" spans="1:8" x14ac:dyDescent="0.3">
      <c r="A44" s="1"/>
      <c r="B44" s="2"/>
      <c r="C44" s="2"/>
      <c r="D44" s="2"/>
      <c r="E44" s="1"/>
      <c r="F44" s="30"/>
    </row>
    <row r="45" spans="1:8" x14ac:dyDescent="0.3">
      <c r="A45" s="1"/>
      <c r="B45" s="2"/>
      <c r="C45" s="2"/>
      <c r="D45" s="2"/>
      <c r="E45" s="1"/>
    </row>
    <row r="46" spans="1:8" x14ac:dyDescent="0.3">
      <c r="A46" s="1"/>
      <c r="B46" s="2"/>
      <c r="C46" s="2"/>
      <c r="D46" s="2"/>
      <c r="E46" s="1"/>
    </row>
    <row r="47" spans="1:8" x14ac:dyDescent="0.3">
      <c r="A47" s="1"/>
      <c r="B47" s="2"/>
      <c r="C47" s="2"/>
      <c r="D47" s="2"/>
      <c r="E47" s="1"/>
    </row>
    <row r="48" spans="1:8" x14ac:dyDescent="0.3">
      <c r="B48" s="9"/>
      <c r="C48" s="9"/>
      <c r="D48" s="9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  <row r="59" spans="2:4" x14ac:dyDescent="0.3">
      <c r="B59" s="9"/>
      <c r="C59" s="9"/>
      <c r="D59" s="9"/>
    </row>
  </sheetData>
  <mergeCells count="7">
    <mergeCell ref="A2:F2"/>
    <mergeCell ref="A5:F5"/>
    <mergeCell ref="A13:F13"/>
    <mergeCell ref="A3:E3"/>
    <mergeCell ref="B10:E10"/>
    <mergeCell ref="D4:E4"/>
    <mergeCell ref="D12:E12"/>
  </mergeCells>
  <phoneticPr fontId="15" type="noConversion"/>
  <pageMargins left="0.17" right="0.19" top="0.37" bottom="0.39" header="0.3" footer="0.3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4" workbookViewId="0">
      <selection activeCell="H10" sqref="H10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8" style="7" customWidth="1"/>
    <col min="5" max="5" width="34.33203125" style="8" customWidth="1"/>
    <col min="6" max="6" width="13.6640625" style="26" customWidth="1"/>
    <col min="7" max="7" width="11.6640625" style="8" customWidth="1"/>
    <col min="8" max="16384" width="8.88671875" style="8"/>
  </cols>
  <sheetData>
    <row r="1" spans="1:8" ht="18" x14ac:dyDescent="0.3">
      <c r="A1" s="12" t="s">
        <v>5</v>
      </c>
      <c r="B1" s="13">
        <v>40179</v>
      </c>
      <c r="D1" s="37" t="s">
        <v>51</v>
      </c>
      <c r="F1" s="38" t="s">
        <v>63</v>
      </c>
    </row>
    <row r="2" spans="1:8" x14ac:dyDescent="0.3">
      <c r="A2" s="68" t="s">
        <v>6</v>
      </c>
      <c r="B2" s="68"/>
      <c r="C2" s="68"/>
      <c r="D2" s="68"/>
      <c r="E2" s="68"/>
      <c r="F2" s="68"/>
    </row>
    <row r="3" spans="1:8" ht="48.6" x14ac:dyDescent="0.3">
      <c r="A3" s="71"/>
      <c r="B3" s="71"/>
      <c r="C3" s="71"/>
      <c r="D3" s="71"/>
      <c r="E3" s="71"/>
      <c r="F3" s="27" t="s">
        <v>0</v>
      </c>
    </row>
    <row r="4" spans="1:8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</row>
    <row r="5" spans="1:8" x14ac:dyDescent="0.3">
      <c r="A5" s="69" t="s">
        <v>7</v>
      </c>
      <c r="B5" s="69"/>
      <c r="C5" s="69"/>
      <c r="D5" s="69"/>
      <c r="E5" s="69"/>
      <c r="F5" s="69"/>
    </row>
    <row r="6" spans="1:8" x14ac:dyDescent="0.3">
      <c r="A6" s="1" t="s">
        <v>24</v>
      </c>
      <c r="B6" s="2"/>
      <c r="C6" s="2"/>
      <c r="D6" s="24" t="s">
        <v>17</v>
      </c>
      <c r="E6" s="3" t="s">
        <v>66</v>
      </c>
      <c r="F6" s="39">
        <v>998.8</v>
      </c>
    </row>
    <row r="7" spans="1:8" x14ac:dyDescent="0.3">
      <c r="A7" s="1" t="s">
        <v>25</v>
      </c>
      <c r="B7" s="2"/>
      <c r="C7" s="2"/>
      <c r="D7" s="24" t="s">
        <v>17</v>
      </c>
      <c r="E7" s="3" t="s">
        <v>67</v>
      </c>
      <c r="F7" s="39">
        <v>786.7</v>
      </c>
    </row>
    <row r="8" spans="1:8" x14ac:dyDescent="0.3">
      <c r="A8" s="1" t="s">
        <v>26</v>
      </c>
      <c r="B8" s="2"/>
      <c r="C8" s="2"/>
      <c r="D8" s="24" t="s">
        <v>16</v>
      </c>
      <c r="E8" s="3" t="s">
        <v>68</v>
      </c>
      <c r="F8" s="39">
        <v>100.3</v>
      </c>
    </row>
    <row r="9" spans="1:8" x14ac:dyDescent="0.3">
      <c r="A9" s="4" t="s">
        <v>27</v>
      </c>
      <c r="B9" s="5"/>
      <c r="C9" s="5"/>
      <c r="D9" s="25" t="s">
        <v>16</v>
      </c>
      <c r="E9" s="6" t="s">
        <v>69</v>
      </c>
      <c r="F9" s="39">
        <v>486.7</v>
      </c>
    </row>
    <row r="10" spans="1:8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2372.5</v>
      </c>
      <c r="H10" s="43"/>
    </row>
    <row r="12" spans="1:8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</row>
    <row r="13" spans="1:8" x14ac:dyDescent="0.3">
      <c r="A13" s="70" t="s">
        <v>8</v>
      </c>
      <c r="B13" s="70"/>
      <c r="C13" s="70"/>
      <c r="D13" s="70"/>
      <c r="E13" s="70"/>
      <c r="F13" s="70"/>
    </row>
    <row r="14" spans="1:8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</row>
    <row r="15" spans="1:8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910.56</v>
      </c>
    </row>
    <row r="16" spans="1:8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</row>
    <row r="17" spans="1:7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285.12</v>
      </c>
    </row>
    <row r="18" spans="1:7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</row>
    <row r="19" spans="1:7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</row>
    <row r="20" spans="1:7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1144.93</v>
      </c>
      <c r="G20" s="34"/>
    </row>
    <row r="21" spans="1:7" s="7" customFormat="1" ht="13.95" customHeigh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</row>
    <row r="22" spans="1:7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</row>
    <row r="23" spans="1:7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1168.5899999999999</v>
      </c>
    </row>
    <row r="24" spans="1:7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</row>
    <row r="25" spans="1:7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11162.66</v>
      </c>
      <c r="G25" s="51" t="s">
        <v>103</v>
      </c>
    </row>
    <row r="26" spans="1:7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</row>
    <row r="27" spans="1:7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2684.3</v>
      </c>
    </row>
    <row r="28" spans="1:7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</row>
    <row r="29" spans="1:7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</row>
    <row r="30" spans="1:7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24634.5</v>
      </c>
    </row>
    <row r="31" spans="1:7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</row>
    <row r="32" spans="1:7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</row>
    <row r="33" spans="1:8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1396.13</v>
      </c>
    </row>
    <row r="34" spans="1:8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42570.28</v>
      </c>
      <c r="G34" s="51" t="s">
        <v>104</v>
      </c>
    </row>
    <row r="35" spans="1:8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2262.73</v>
      </c>
    </row>
    <row r="36" spans="1:8" s="7" customFormat="1" ht="13.95" customHeigh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</row>
    <row r="37" spans="1:8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</row>
    <row r="38" spans="1:8" s="7" customForma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1654</v>
      </c>
    </row>
    <row r="39" spans="1:8" s="7" customFormat="1" ht="13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699.18</v>
      </c>
      <c r="G39" s="51" t="s">
        <v>105</v>
      </c>
    </row>
    <row r="40" spans="1:8" s="7" customFormat="1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>
        <v>0</v>
      </c>
      <c r="G40" s="8"/>
      <c r="H40" s="8"/>
    </row>
    <row r="41" spans="1:8" x14ac:dyDescent="0.3">
      <c r="A41" s="23"/>
      <c r="B41" s="23"/>
      <c r="C41" s="23"/>
      <c r="D41" s="23"/>
      <c r="E41" s="23" t="s">
        <v>50</v>
      </c>
      <c r="F41" s="31">
        <f>SUM(F14:F40)</f>
        <v>90572.98</v>
      </c>
      <c r="H41" s="43"/>
    </row>
    <row r="42" spans="1:8" x14ac:dyDescent="0.3">
      <c r="A42" s="1"/>
      <c r="B42" s="2"/>
      <c r="C42" s="2"/>
      <c r="D42" s="2"/>
      <c r="E42" s="1"/>
      <c r="F42" s="42"/>
    </row>
    <row r="43" spans="1:8" x14ac:dyDescent="0.3">
      <c r="A43" s="1"/>
      <c r="B43" s="2"/>
      <c r="C43" s="2"/>
      <c r="D43" s="2"/>
      <c r="E43" s="1"/>
      <c r="F43" s="30"/>
    </row>
    <row r="44" spans="1:8" x14ac:dyDescent="0.3">
      <c r="A44" s="1"/>
      <c r="B44" s="2"/>
      <c r="C44" s="2"/>
      <c r="D44" s="2"/>
      <c r="E44" s="1"/>
    </row>
    <row r="45" spans="1:8" x14ac:dyDescent="0.3">
      <c r="A45" s="1"/>
      <c r="B45" s="2"/>
      <c r="C45" s="2"/>
      <c r="D45" s="2"/>
      <c r="E45" s="1"/>
    </row>
    <row r="46" spans="1:8" x14ac:dyDescent="0.3">
      <c r="A46" s="1"/>
      <c r="B46" s="2"/>
      <c r="C46" s="2"/>
      <c r="D46" s="2"/>
      <c r="E46" s="1"/>
    </row>
    <row r="47" spans="1:8" x14ac:dyDescent="0.3">
      <c r="B47" s="9"/>
      <c r="C47" s="9"/>
      <c r="D47" s="9"/>
    </row>
    <row r="48" spans="1:8" x14ac:dyDescent="0.3">
      <c r="B48" s="9"/>
      <c r="C48" s="9"/>
      <c r="D48" s="9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4" workbookViewId="0">
      <selection activeCell="J41" sqref="J41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6" style="7" customWidth="1"/>
    <col min="5" max="5" width="38.109375" style="8" customWidth="1"/>
    <col min="6" max="6" width="13.6640625" style="26" customWidth="1"/>
    <col min="7" max="7" width="12.33203125" style="8" customWidth="1"/>
    <col min="8" max="16384" width="8.88671875" style="8"/>
  </cols>
  <sheetData>
    <row r="1" spans="1:6" ht="18" x14ac:dyDescent="0.3">
      <c r="A1" s="12" t="s">
        <v>5</v>
      </c>
      <c r="B1" s="13">
        <v>40179</v>
      </c>
      <c r="D1" s="37" t="s">
        <v>52</v>
      </c>
      <c r="F1" s="38" t="s">
        <v>63</v>
      </c>
    </row>
    <row r="2" spans="1:6" x14ac:dyDescent="0.3">
      <c r="A2" s="68" t="s">
        <v>6</v>
      </c>
      <c r="B2" s="68"/>
      <c r="C2" s="68"/>
      <c r="D2" s="68"/>
      <c r="E2" s="68"/>
      <c r="F2" s="68"/>
    </row>
    <row r="3" spans="1:6" ht="48.6" x14ac:dyDescent="0.3">
      <c r="A3" s="71"/>
      <c r="B3" s="71"/>
      <c r="C3" s="71"/>
      <c r="D3" s="71"/>
      <c r="E3" s="71"/>
      <c r="F3" s="27" t="s">
        <v>0</v>
      </c>
    </row>
    <row r="4" spans="1:6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</row>
    <row r="5" spans="1:6" x14ac:dyDescent="0.3">
      <c r="A5" s="69" t="s">
        <v>7</v>
      </c>
      <c r="B5" s="69"/>
      <c r="C5" s="69"/>
      <c r="D5" s="69"/>
      <c r="E5" s="69"/>
      <c r="F5" s="69"/>
    </row>
    <row r="6" spans="1:6" ht="14.4" x14ac:dyDescent="0.3">
      <c r="A6" s="1" t="s">
        <v>24</v>
      </c>
      <c r="B6" s="2"/>
      <c r="C6" s="2"/>
      <c r="D6" s="24" t="s">
        <v>17</v>
      </c>
      <c r="E6" s="3" t="s">
        <v>66</v>
      </c>
      <c r="F6" s="40">
        <v>1301.8</v>
      </c>
    </row>
    <row r="7" spans="1:6" ht="14.4" x14ac:dyDescent="0.3">
      <c r="A7" s="1" t="s">
        <v>25</v>
      </c>
      <c r="B7" s="2"/>
      <c r="C7" s="2"/>
      <c r="D7" s="24" t="s">
        <v>17</v>
      </c>
      <c r="E7" s="3" t="s">
        <v>67</v>
      </c>
      <c r="F7" s="40">
        <v>919.6</v>
      </c>
    </row>
    <row r="8" spans="1:6" ht="14.4" x14ac:dyDescent="0.3">
      <c r="A8" s="1" t="s">
        <v>26</v>
      </c>
      <c r="B8" s="2"/>
      <c r="C8" s="2"/>
      <c r="D8" s="24" t="s">
        <v>16</v>
      </c>
      <c r="E8" s="3" t="s">
        <v>68</v>
      </c>
      <c r="F8" s="40">
        <v>47.4</v>
      </c>
    </row>
    <row r="9" spans="1:6" ht="14.4" x14ac:dyDescent="0.3">
      <c r="A9" s="4" t="s">
        <v>27</v>
      </c>
      <c r="B9" s="5"/>
      <c r="C9" s="5"/>
      <c r="D9" s="25" t="s">
        <v>16</v>
      </c>
      <c r="E9" s="6" t="s">
        <v>69</v>
      </c>
      <c r="F9" s="40">
        <v>821.1</v>
      </c>
    </row>
    <row r="10" spans="1:6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3089.9</v>
      </c>
    </row>
    <row r="12" spans="1:6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</row>
    <row r="13" spans="1:6" x14ac:dyDescent="0.3">
      <c r="A13" s="70" t="s">
        <v>8</v>
      </c>
      <c r="B13" s="70"/>
      <c r="C13" s="70"/>
      <c r="D13" s="70"/>
      <c r="E13" s="70"/>
      <c r="F13" s="70"/>
    </row>
    <row r="14" spans="1:6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</row>
    <row r="15" spans="1:6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1204.4000000000001</v>
      </c>
    </row>
    <row r="16" spans="1:6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</row>
    <row r="17" spans="1:7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356.58</v>
      </c>
    </row>
    <row r="18" spans="1:7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</row>
    <row r="19" spans="1:7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</row>
    <row r="20" spans="1:7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1234.8499999999999</v>
      </c>
      <c r="G20" s="34"/>
    </row>
    <row r="21" spans="1:7" s="7" customFormat="1" ht="13.95" customHeigh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</row>
    <row r="22" spans="1:7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</row>
    <row r="23" spans="1:7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1271.54</v>
      </c>
    </row>
    <row r="24" spans="1:7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</row>
    <row r="25" spans="1:7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12103.37</v>
      </c>
      <c r="G25" s="51" t="s">
        <v>103</v>
      </c>
    </row>
    <row r="26" spans="1:7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</row>
    <row r="27" spans="1:7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3149.94</v>
      </c>
    </row>
    <row r="28" spans="1:7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</row>
    <row r="29" spans="1:7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</row>
    <row r="30" spans="1:7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7608.43</v>
      </c>
    </row>
    <row r="31" spans="1:7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</row>
    <row r="32" spans="1:7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</row>
    <row r="33" spans="1:7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1788.09</v>
      </c>
    </row>
    <row r="34" spans="1:7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44917.67</v>
      </c>
      <c r="G34" s="51" t="s">
        <v>104</v>
      </c>
    </row>
    <row r="35" spans="1:7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2851</v>
      </c>
    </row>
    <row r="36" spans="1:7" s="7" customFormat="1" ht="13.95" customHeigh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</row>
    <row r="37" spans="1:7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</row>
    <row r="38" spans="1:7" s="7" customForma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1797.3</v>
      </c>
    </row>
    <row r="39" spans="1:7" s="7" customFormat="1" ht="13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208</v>
      </c>
      <c r="G39" s="51" t="s">
        <v>105</v>
      </c>
    </row>
    <row r="40" spans="1:7" s="7" customFormat="1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>
        <v>0</v>
      </c>
      <c r="G40" s="8"/>
    </row>
    <row r="41" spans="1:7" x14ac:dyDescent="0.3">
      <c r="A41" s="23"/>
      <c r="B41" s="23"/>
      <c r="C41" s="23"/>
      <c r="D41" s="23"/>
      <c r="E41" s="23" t="s">
        <v>50</v>
      </c>
      <c r="F41" s="31">
        <f>SUM(F14:F40)</f>
        <v>78491.17</v>
      </c>
    </row>
    <row r="42" spans="1:7" x14ac:dyDescent="0.3">
      <c r="A42" s="1"/>
      <c r="B42" s="2"/>
      <c r="C42" s="2"/>
      <c r="D42" s="2"/>
      <c r="E42" s="1"/>
      <c r="F42" s="30"/>
    </row>
    <row r="43" spans="1:7" x14ac:dyDescent="0.3">
      <c r="A43" s="1"/>
      <c r="B43" s="2"/>
      <c r="C43" s="2"/>
      <c r="D43" s="2"/>
      <c r="E43" s="1"/>
      <c r="F43" s="30"/>
    </row>
    <row r="44" spans="1:7" x14ac:dyDescent="0.3">
      <c r="A44" s="1"/>
      <c r="B44" s="2"/>
      <c r="C44" s="2"/>
      <c r="D44" s="2"/>
      <c r="E44" s="1"/>
    </row>
    <row r="45" spans="1:7" x14ac:dyDescent="0.3">
      <c r="A45" s="1"/>
      <c r="B45" s="2"/>
      <c r="C45" s="2"/>
      <c r="D45" s="2"/>
      <c r="E45" s="1"/>
    </row>
    <row r="46" spans="1:7" x14ac:dyDescent="0.3">
      <c r="A46" s="1"/>
      <c r="B46" s="2"/>
      <c r="C46" s="2"/>
      <c r="D46" s="2"/>
      <c r="E46" s="1"/>
    </row>
    <row r="47" spans="1:7" x14ac:dyDescent="0.3">
      <c r="B47" s="9"/>
      <c r="C47" s="9"/>
      <c r="D47" s="9"/>
    </row>
    <row r="48" spans="1:7" x14ac:dyDescent="0.3">
      <c r="B48" s="9"/>
      <c r="C48" s="9"/>
      <c r="D48" s="9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3" workbookViewId="0">
      <selection activeCell="G44" sqref="G44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4.5546875" style="7" bestFit="1" customWidth="1"/>
    <col min="5" max="5" width="38.6640625" style="8" customWidth="1"/>
    <col min="6" max="6" width="13.6640625" style="26" customWidth="1"/>
    <col min="7" max="7" width="11.33203125" style="8" customWidth="1"/>
    <col min="8" max="16384" width="8.88671875" style="8"/>
  </cols>
  <sheetData>
    <row r="1" spans="1:6" ht="27.6" x14ac:dyDescent="0.3">
      <c r="A1" s="12" t="s">
        <v>5</v>
      </c>
      <c r="B1" s="13">
        <v>40179</v>
      </c>
      <c r="D1" s="37" t="s">
        <v>53</v>
      </c>
      <c r="F1" s="38" t="s">
        <v>63</v>
      </c>
    </row>
    <row r="2" spans="1:6" x14ac:dyDescent="0.3">
      <c r="A2" s="68" t="s">
        <v>6</v>
      </c>
      <c r="B2" s="68"/>
      <c r="C2" s="68"/>
      <c r="D2" s="68"/>
      <c r="E2" s="68"/>
      <c r="F2" s="68"/>
    </row>
    <row r="3" spans="1:6" ht="48.6" x14ac:dyDescent="0.3">
      <c r="A3" s="71"/>
      <c r="B3" s="71"/>
      <c r="C3" s="71"/>
      <c r="D3" s="71"/>
      <c r="E3" s="71"/>
      <c r="F3" s="27" t="s">
        <v>0</v>
      </c>
    </row>
    <row r="4" spans="1:6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</row>
    <row r="5" spans="1:6" x14ac:dyDescent="0.3">
      <c r="A5" s="69" t="s">
        <v>7</v>
      </c>
      <c r="B5" s="69"/>
      <c r="C5" s="69"/>
      <c r="D5" s="69"/>
      <c r="E5" s="69"/>
      <c r="F5" s="69"/>
    </row>
    <row r="6" spans="1:6" ht="14.4" x14ac:dyDescent="0.3">
      <c r="A6" s="1" t="s">
        <v>24</v>
      </c>
      <c r="B6" s="2"/>
      <c r="C6" s="2"/>
      <c r="D6" s="24" t="s">
        <v>17</v>
      </c>
      <c r="E6" s="3" t="s">
        <v>66</v>
      </c>
      <c r="F6" s="41">
        <v>1214.3</v>
      </c>
    </row>
    <row r="7" spans="1:6" ht="14.4" x14ac:dyDescent="0.3">
      <c r="A7" s="1" t="s">
        <v>25</v>
      </c>
      <c r="B7" s="2"/>
      <c r="C7" s="2"/>
      <c r="D7" s="24" t="s">
        <v>17</v>
      </c>
      <c r="E7" s="3" t="s">
        <v>67</v>
      </c>
      <c r="F7" s="41">
        <v>872.1</v>
      </c>
    </row>
    <row r="8" spans="1:6" ht="14.4" x14ac:dyDescent="0.3">
      <c r="A8" s="1" t="s">
        <v>26</v>
      </c>
      <c r="B8" s="2"/>
      <c r="C8" s="2"/>
      <c r="D8" s="24" t="s">
        <v>16</v>
      </c>
      <c r="E8" s="3" t="s">
        <v>68</v>
      </c>
      <c r="F8" s="41">
        <v>31.8</v>
      </c>
    </row>
    <row r="9" spans="1:6" ht="14.4" x14ac:dyDescent="0.3">
      <c r="A9" s="4" t="s">
        <v>27</v>
      </c>
      <c r="B9" s="5"/>
      <c r="C9" s="5"/>
      <c r="D9" s="25" t="s">
        <v>16</v>
      </c>
      <c r="E9" s="6" t="s">
        <v>69</v>
      </c>
      <c r="F9" s="41">
        <v>1104.9000000000001</v>
      </c>
    </row>
    <row r="10" spans="1:6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3223.1000000000004</v>
      </c>
    </row>
    <row r="12" spans="1:6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</row>
    <row r="13" spans="1:6" x14ac:dyDescent="0.3">
      <c r="A13" s="70" t="s">
        <v>8</v>
      </c>
      <c r="B13" s="70"/>
      <c r="C13" s="70"/>
      <c r="D13" s="70"/>
      <c r="E13" s="70"/>
      <c r="F13" s="70"/>
    </row>
    <row r="14" spans="1:6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</row>
    <row r="15" spans="1:6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1119.71</v>
      </c>
    </row>
    <row r="16" spans="1:6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</row>
    <row r="17" spans="1:7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300.58</v>
      </c>
    </row>
    <row r="18" spans="1:7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</row>
    <row r="19" spans="1:7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</row>
    <row r="20" spans="1:7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1119.25</v>
      </c>
      <c r="G20" s="34"/>
    </row>
    <row r="21" spans="1:7" s="7" customFormat="1" ht="13.95" customHeigh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</row>
    <row r="22" spans="1:7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</row>
    <row r="23" spans="1:7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1255.73</v>
      </c>
    </row>
    <row r="24" spans="1:7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</row>
    <row r="25" spans="1:7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11900.25</v>
      </c>
      <c r="G25" s="51" t="s">
        <v>103</v>
      </c>
    </row>
    <row r="26" spans="1:7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</row>
    <row r="27" spans="1:7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2668.94</v>
      </c>
    </row>
    <row r="28" spans="1:7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</row>
    <row r="29" spans="1:7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</row>
    <row r="30" spans="1:7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10074.700000000001</v>
      </c>
    </row>
    <row r="31" spans="1:7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</row>
    <row r="32" spans="1:7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</row>
    <row r="33" spans="1:7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1563.52</v>
      </c>
    </row>
    <row r="34" spans="1:7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40856.36</v>
      </c>
      <c r="G34" s="51" t="s">
        <v>104</v>
      </c>
    </row>
    <row r="35" spans="1:7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2845.36</v>
      </c>
    </row>
    <row r="36" spans="1:7" s="7" customFormat="1" ht="13.95" customHeigh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</row>
    <row r="37" spans="1:7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</row>
    <row r="38" spans="1:7" s="7" customForma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1730.4</v>
      </c>
    </row>
    <row r="39" spans="1:7" s="7" customFormat="1" ht="13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0</v>
      </c>
      <c r="G39" s="51" t="s">
        <v>105</v>
      </c>
    </row>
    <row r="40" spans="1:7" s="7" customFormat="1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>
        <v>0</v>
      </c>
      <c r="G40" s="8"/>
    </row>
    <row r="41" spans="1:7" x14ac:dyDescent="0.3">
      <c r="A41" s="23"/>
      <c r="B41" s="23"/>
      <c r="C41" s="23"/>
      <c r="D41" s="23"/>
      <c r="E41" s="23" t="s">
        <v>50</v>
      </c>
      <c r="F41" s="31">
        <f>SUM(F14:F40)</f>
        <v>75434.8</v>
      </c>
    </row>
    <row r="42" spans="1:7" x14ac:dyDescent="0.3">
      <c r="A42" s="1"/>
      <c r="B42" s="2"/>
      <c r="C42" s="2"/>
      <c r="D42" s="2"/>
      <c r="E42" s="1"/>
      <c r="F42" s="30"/>
    </row>
    <row r="43" spans="1:7" x14ac:dyDescent="0.3">
      <c r="A43" s="1"/>
      <c r="B43" s="2"/>
      <c r="C43" s="2"/>
      <c r="D43" s="2"/>
      <c r="E43" s="1"/>
      <c r="F43" s="30"/>
    </row>
    <row r="44" spans="1:7" x14ac:dyDescent="0.3">
      <c r="A44" s="1"/>
      <c r="B44" s="2"/>
      <c r="C44" s="2"/>
      <c r="D44" s="2"/>
      <c r="E44" s="1"/>
    </row>
    <row r="45" spans="1:7" x14ac:dyDescent="0.3">
      <c r="A45" s="1"/>
      <c r="B45" s="2"/>
      <c r="C45" s="2"/>
      <c r="D45" s="2"/>
      <c r="E45" s="1"/>
    </row>
    <row r="46" spans="1:7" x14ac:dyDescent="0.3">
      <c r="A46" s="1"/>
      <c r="B46" s="2"/>
      <c r="C46" s="2"/>
      <c r="D46" s="2"/>
      <c r="E46" s="1"/>
    </row>
    <row r="47" spans="1:7" x14ac:dyDescent="0.3">
      <c r="B47" s="9"/>
      <c r="C47" s="9"/>
      <c r="D47" s="9"/>
    </row>
    <row r="48" spans="1:7" x14ac:dyDescent="0.3">
      <c r="B48" s="9"/>
      <c r="C48" s="9"/>
      <c r="D48" s="9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I40" sqref="I40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4.5546875" style="7" bestFit="1" customWidth="1"/>
    <col min="5" max="5" width="35.6640625" style="8" customWidth="1"/>
    <col min="6" max="6" width="13.6640625" style="26" customWidth="1"/>
    <col min="7" max="7" width="11.6640625" style="8" customWidth="1"/>
    <col min="8" max="16384" width="8.88671875" style="8"/>
  </cols>
  <sheetData>
    <row r="1" spans="1:6" ht="18" x14ac:dyDescent="0.3">
      <c r="A1" s="12" t="s">
        <v>5</v>
      </c>
      <c r="B1" s="13">
        <v>40179</v>
      </c>
      <c r="D1" s="37" t="s">
        <v>54</v>
      </c>
      <c r="F1" s="38" t="s">
        <v>63</v>
      </c>
    </row>
    <row r="2" spans="1:6" x14ac:dyDescent="0.3">
      <c r="A2" s="68" t="s">
        <v>6</v>
      </c>
      <c r="B2" s="68"/>
      <c r="C2" s="68"/>
      <c r="D2" s="68"/>
      <c r="E2" s="68"/>
      <c r="F2" s="68"/>
    </row>
    <row r="3" spans="1:6" ht="48.6" x14ac:dyDescent="0.3">
      <c r="A3" s="71"/>
      <c r="B3" s="71"/>
      <c r="C3" s="71"/>
      <c r="D3" s="71"/>
      <c r="E3" s="71"/>
      <c r="F3" s="27" t="s">
        <v>0</v>
      </c>
    </row>
    <row r="4" spans="1:6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</row>
    <row r="5" spans="1:6" x14ac:dyDescent="0.3">
      <c r="A5" s="69" t="s">
        <v>7</v>
      </c>
      <c r="B5" s="69"/>
      <c r="C5" s="69"/>
      <c r="D5" s="69"/>
      <c r="E5" s="69"/>
      <c r="F5" s="69"/>
    </row>
    <row r="6" spans="1:6" ht="14.4" x14ac:dyDescent="0.3">
      <c r="A6" s="1" t="s">
        <v>24</v>
      </c>
      <c r="B6" s="2"/>
      <c r="C6" s="2"/>
      <c r="D6" s="24" t="s">
        <v>17</v>
      </c>
      <c r="E6" s="3" t="s">
        <v>66</v>
      </c>
      <c r="F6" s="41">
        <v>1118.7</v>
      </c>
    </row>
    <row r="7" spans="1:6" ht="14.4" x14ac:dyDescent="0.3">
      <c r="A7" s="1" t="s">
        <v>25</v>
      </c>
      <c r="B7" s="2"/>
      <c r="C7" s="2"/>
      <c r="D7" s="24" t="s">
        <v>17</v>
      </c>
      <c r="E7" s="3" t="s">
        <v>67</v>
      </c>
      <c r="F7" s="41">
        <v>976.6</v>
      </c>
    </row>
    <row r="8" spans="1:6" ht="14.4" x14ac:dyDescent="0.3">
      <c r="A8" s="1" t="s">
        <v>26</v>
      </c>
      <c r="B8" s="2"/>
      <c r="C8" s="2"/>
      <c r="D8" s="24" t="s">
        <v>16</v>
      </c>
      <c r="E8" s="3" t="s">
        <v>68</v>
      </c>
      <c r="F8" s="41">
        <v>1.9</v>
      </c>
    </row>
    <row r="9" spans="1:6" ht="14.4" x14ac:dyDescent="0.3">
      <c r="A9" s="4" t="s">
        <v>27</v>
      </c>
      <c r="B9" s="5"/>
      <c r="C9" s="5"/>
      <c r="D9" s="25" t="s">
        <v>16</v>
      </c>
      <c r="E9" s="6" t="s">
        <v>69</v>
      </c>
      <c r="F9" s="41">
        <v>949.4</v>
      </c>
    </row>
    <row r="10" spans="1:6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3046.6000000000004</v>
      </c>
    </row>
    <row r="12" spans="1:6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</row>
    <row r="13" spans="1:6" x14ac:dyDescent="0.3">
      <c r="A13" s="70" t="s">
        <v>8</v>
      </c>
      <c r="B13" s="70"/>
      <c r="C13" s="70"/>
      <c r="D13" s="70"/>
      <c r="E13" s="70"/>
      <c r="F13" s="70"/>
    </row>
    <row r="14" spans="1:6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</row>
    <row r="15" spans="1:6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1110.51</v>
      </c>
    </row>
    <row r="16" spans="1:6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</row>
    <row r="17" spans="1:7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262.23</v>
      </c>
    </row>
    <row r="18" spans="1:7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</row>
    <row r="19" spans="1:7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</row>
    <row r="20" spans="1:7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1075.53</v>
      </c>
      <c r="G20" s="34"/>
    </row>
    <row r="21" spans="1:7" s="7" customFormat="1" ht="15" customHeigh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</row>
    <row r="22" spans="1:7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</row>
    <row r="23" spans="1:7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1178.7</v>
      </c>
    </row>
    <row r="24" spans="1:7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</row>
    <row r="25" spans="1:7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11458.01</v>
      </c>
      <c r="G25" s="51" t="s">
        <v>103</v>
      </c>
    </row>
    <row r="26" spans="1:7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</row>
    <row r="27" spans="1:7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2267.79</v>
      </c>
    </row>
    <row r="28" spans="1:7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</row>
    <row r="29" spans="1:7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</row>
    <row r="30" spans="1:7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52019.5</v>
      </c>
    </row>
    <row r="31" spans="1:7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</row>
    <row r="32" spans="1:7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</row>
    <row r="33" spans="1:7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1513.2</v>
      </c>
    </row>
    <row r="34" spans="1:7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39956.86</v>
      </c>
      <c r="G34" s="51" t="s">
        <v>104</v>
      </c>
    </row>
    <row r="35" spans="1:7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2883.69</v>
      </c>
    </row>
    <row r="36" spans="1:7" s="7" customFormat="1" ht="13.95" customHeigh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</row>
    <row r="37" spans="1:7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</row>
    <row r="38" spans="1:7" s="7" customForma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1734.4</v>
      </c>
    </row>
    <row r="39" spans="1:7" s="7" customFormat="1" ht="13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0</v>
      </c>
      <c r="G39" s="51" t="s">
        <v>105</v>
      </c>
    </row>
    <row r="40" spans="1:7" s="7" customFormat="1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>
        <v>0</v>
      </c>
      <c r="G40" s="8"/>
    </row>
    <row r="41" spans="1:7" x14ac:dyDescent="0.3">
      <c r="A41" s="23"/>
      <c r="B41" s="23"/>
      <c r="C41" s="23"/>
      <c r="D41" s="23"/>
      <c r="E41" s="23" t="s">
        <v>50</v>
      </c>
      <c r="F41" s="31">
        <f>SUM(F14:F40)</f>
        <v>115460.42</v>
      </c>
    </row>
    <row r="42" spans="1:7" x14ac:dyDescent="0.3">
      <c r="A42" s="1"/>
      <c r="B42" s="2"/>
      <c r="C42" s="2"/>
      <c r="D42" s="2"/>
      <c r="E42" s="1"/>
      <c r="F42" s="30"/>
    </row>
    <row r="43" spans="1:7" x14ac:dyDescent="0.3">
      <c r="A43" s="1"/>
      <c r="B43" s="2"/>
      <c r="C43" s="2"/>
      <c r="D43" s="2"/>
      <c r="E43" s="1"/>
      <c r="F43" s="30"/>
    </row>
    <row r="44" spans="1:7" x14ac:dyDescent="0.3">
      <c r="A44" s="1"/>
      <c r="B44" s="2"/>
      <c r="C44" s="2"/>
      <c r="D44" s="2"/>
      <c r="E44" s="1"/>
    </row>
    <row r="45" spans="1:7" x14ac:dyDescent="0.3">
      <c r="A45" s="1"/>
      <c r="B45" s="2"/>
      <c r="C45" s="2"/>
      <c r="D45" s="2"/>
      <c r="E45" s="1"/>
    </row>
    <row r="46" spans="1:7" x14ac:dyDescent="0.3">
      <c r="A46" s="1"/>
      <c r="B46" s="2"/>
      <c r="C46" s="2"/>
      <c r="D46" s="2"/>
      <c r="E46" s="1"/>
    </row>
    <row r="47" spans="1:7" x14ac:dyDescent="0.3">
      <c r="B47" s="9"/>
      <c r="C47" s="9"/>
      <c r="D47" s="9"/>
    </row>
    <row r="48" spans="1:7" x14ac:dyDescent="0.3">
      <c r="B48" s="9"/>
      <c r="C48" s="9"/>
      <c r="D48" s="9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J40" sqref="J40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4.5546875" style="7" bestFit="1" customWidth="1"/>
    <col min="5" max="5" width="40.109375" style="8" customWidth="1"/>
    <col min="6" max="6" width="13.6640625" style="26" customWidth="1"/>
    <col min="7" max="7" width="11.33203125" style="8" customWidth="1"/>
    <col min="8" max="16384" width="8.88671875" style="8"/>
  </cols>
  <sheetData>
    <row r="1" spans="1:6" ht="27.6" x14ac:dyDescent="0.3">
      <c r="A1" s="12" t="s">
        <v>5</v>
      </c>
      <c r="B1" s="13">
        <v>40179</v>
      </c>
      <c r="D1" s="37" t="s">
        <v>55</v>
      </c>
      <c r="F1" s="38" t="s">
        <v>63</v>
      </c>
    </row>
    <row r="2" spans="1:6" x14ac:dyDescent="0.3">
      <c r="A2" s="68" t="s">
        <v>6</v>
      </c>
      <c r="B2" s="68"/>
      <c r="C2" s="68"/>
      <c r="D2" s="68"/>
      <c r="E2" s="68"/>
      <c r="F2" s="68"/>
    </row>
    <row r="3" spans="1:6" ht="48.6" x14ac:dyDescent="0.3">
      <c r="A3" s="71"/>
      <c r="B3" s="71"/>
      <c r="C3" s="71"/>
      <c r="D3" s="71"/>
      <c r="E3" s="71"/>
      <c r="F3" s="27" t="s">
        <v>0</v>
      </c>
    </row>
    <row r="4" spans="1:6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</row>
    <row r="5" spans="1:6" x14ac:dyDescent="0.3">
      <c r="A5" s="69" t="s">
        <v>7</v>
      </c>
      <c r="B5" s="69"/>
      <c r="C5" s="69"/>
      <c r="D5" s="69"/>
      <c r="E5" s="69"/>
      <c r="F5" s="69"/>
    </row>
    <row r="6" spans="1:6" ht="14.4" x14ac:dyDescent="0.3">
      <c r="A6" s="1" t="s">
        <v>24</v>
      </c>
      <c r="B6" s="2"/>
      <c r="C6" s="2"/>
      <c r="D6" s="24" t="s">
        <v>17</v>
      </c>
      <c r="E6" s="3" t="s">
        <v>66</v>
      </c>
      <c r="F6" s="41">
        <v>1015.5</v>
      </c>
    </row>
    <row r="7" spans="1:6" ht="14.4" x14ac:dyDescent="0.3">
      <c r="A7" s="1" t="s">
        <v>25</v>
      </c>
      <c r="B7" s="2"/>
      <c r="C7" s="2"/>
      <c r="D7" s="24" t="s">
        <v>17</v>
      </c>
      <c r="E7" s="3" t="s">
        <v>67</v>
      </c>
      <c r="F7" s="41">
        <v>832.5</v>
      </c>
    </row>
    <row r="8" spans="1:6" ht="14.4" x14ac:dyDescent="0.3">
      <c r="A8" s="1" t="s">
        <v>26</v>
      </c>
      <c r="B8" s="2"/>
      <c r="C8" s="2"/>
      <c r="D8" s="24" t="s">
        <v>16</v>
      </c>
      <c r="E8" s="3" t="s">
        <v>68</v>
      </c>
      <c r="F8" s="41">
        <v>25</v>
      </c>
    </row>
    <row r="9" spans="1:6" ht="14.4" x14ac:dyDescent="0.3">
      <c r="A9" s="4" t="s">
        <v>27</v>
      </c>
      <c r="B9" s="5"/>
      <c r="C9" s="5"/>
      <c r="D9" s="25" t="s">
        <v>16</v>
      </c>
      <c r="E9" s="6" t="s">
        <v>69</v>
      </c>
      <c r="F9" s="41">
        <v>905.9</v>
      </c>
    </row>
    <row r="10" spans="1:6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2778.9</v>
      </c>
    </row>
    <row r="12" spans="1:6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</row>
    <row r="13" spans="1:6" x14ac:dyDescent="0.3">
      <c r="A13" s="70" t="s">
        <v>8</v>
      </c>
      <c r="B13" s="70"/>
      <c r="C13" s="70"/>
      <c r="D13" s="70"/>
      <c r="E13" s="70"/>
      <c r="F13" s="70"/>
    </row>
    <row r="14" spans="1:6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</row>
    <row r="15" spans="1:6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1006.29</v>
      </c>
    </row>
    <row r="16" spans="1:6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</row>
    <row r="17" spans="1:7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234.26</v>
      </c>
    </row>
    <row r="18" spans="1:7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</row>
    <row r="19" spans="1:7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</row>
    <row r="20" spans="1:7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1231.31</v>
      </c>
      <c r="G20" s="34"/>
    </row>
    <row r="21" spans="1:7" s="7" customFormat="1" ht="13.95" customHeigh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</row>
    <row r="22" spans="1:7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</row>
    <row r="23" spans="1:7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1119.82</v>
      </c>
    </row>
    <row r="24" spans="1:7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</row>
    <row r="25" spans="1:7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11820.62</v>
      </c>
      <c r="G25" s="51" t="s">
        <v>103</v>
      </c>
    </row>
    <row r="26" spans="1:7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</row>
    <row r="27" spans="1:7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2049.85</v>
      </c>
    </row>
    <row r="28" spans="1:7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</row>
    <row r="29" spans="1:7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</row>
    <row r="30" spans="1:7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59983.8</v>
      </c>
    </row>
    <row r="31" spans="1:7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</row>
    <row r="32" spans="1:7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</row>
    <row r="33" spans="1:7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1344.49</v>
      </c>
    </row>
    <row r="34" spans="1:7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36510.239999999998</v>
      </c>
      <c r="G34" s="51" t="s">
        <v>104</v>
      </c>
    </row>
    <row r="35" spans="1:7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2764.29</v>
      </c>
    </row>
    <row r="36" spans="1:7" s="7" customFormat="1" ht="13.95" customHeigh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</row>
    <row r="37" spans="1:7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</row>
    <row r="38" spans="1:7" s="7" customForma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1694.6</v>
      </c>
    </row>
    <row r="39" spans="1:7" s="7" customFormat="1" ht="13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0</v>
      </c>
      <c r="G39" s="51" t="s">
        <v>105</v>
      </c>
    </row>
    <row r="40" spans="1:7" s="7" customFormat="1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>
        <v>0</v>
      </c>
      <c r="G40" s="8"/>
    </row>
    <row r="41" spans="1:7" x14ac:dyDescent="0.3">
      <c r="A41" s="23"/>
      <c r="B41" s="23"/>
      <c r="C41" s="23"/>
      <c r="D41" s="23"/>
      <c r="E41" s="23" t="s">
        <v>50</v>
      </c>
      <c r="F41" s="31">
        <f>SUM(F14:F40)</f>
        <v>119759.56999999999</v>
      </c>
    </row>
    <row r="42" spans="1:7" x14ac:dyDescent="0.3">
      <c r="A42" s="1"/>
      <c r="B42" s="2"/>
      <c r="C42" s="2"/>
      <c r="D42" s="2"/>
      <c r="E42" s="1"/>
      <c r="F42" s="30"/>
    </row>
    <row r="43" spans="1:7" x14ac:dyDescent="0.3">
      <c r="A43" s="1"/>
      <c r="B43" s="2"/>
      <c r="C43" s="2"/>
      <c r="D43" s="2"/>
      <c r="E43" s="1"/>
      <c r="F43" s="30"/>
    </row>
    <row r="44" spans="1:7" x14ac:dyDescent="0.3">
      <c r="A44" s="1"/>
      <c r="B44" s="2"/>
      <c r="C44" s="2"/>
      <c r="D44" s="2"/>
      <c r="E44" s="1"/>
    </row>
    <row r="45" spans="1:7" x14ac:dyDescent="0.3">
      <c r="A45" s="1"/>
      <c r="B45" s="2"/>
      <c r="C45" s="2"/>
      <c r="D45" s="2"/>
      <c r="E45" s="1"/>
    </row>
    <row r="46" spans="1:7" x14ac:dyDescent="0.3">
      <c r="A46" s="1"/>
      <c r="B46" s="2"/>
      <c r="C46" s="2"/>
      <c r="D46" s="2"/>
      <c r="E46" s="1"/>
    </row>
    <row r="47" spans="1:7" x14ac:dyDescent="0.3">
      <c r="B47" s="9"/>
      <c r="C47" s="9"/>
      <c r="D47" s="9"/>
    </row>
    <row r="48" spans="1:7" x14ac:dyDescent="0.3">
      <c r="B48" s="9"/>
      <c r="C48" s="9"/>
      <c r="D48" s="9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I38" sqref="I38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4.5546875" style="7" bestFit="1" customWidth="1"/>
    <col min="5" max="5" width="39.109375" style="8" customWidth="1"/>
    <col min="6" max="6" width="13.6640625" style="26" customWidth="1"/>
    <col min="7" max="7" width="11.6640625" style="8" customWidth="1"/>
    <col min="8" max="16384" width="8.88671875" style="8"/>
  </cols>
  <sheetData>
    <row r="1" spans="1:6" ht="18" x14ac:dyDescent="0.3">
      <c r="A1" s="12" t="s">
        <v>5</v>
      </c>
      <c r="B1" s="13">
        <v>40179</v>
      </c>
      <c r="D1" s="37" t="s">
        <v>56</v>
      </c>
      <c r="F1" s="38" t="s">
        <v>63</v>
      </c>
    </row>
    <row r="2" spans="1:6" x14ac:dyDescent="0.3">
      <c r="A2" s="68" t="s">
        <v>6</v>
      </c>
      <c r="B2" s="68"/>
      <c r="C2" s="68"/>
      <c r="D2" s="68"/>
      <c r="E2" s="68"/>
      <c r="F2" s="68"/>
    </row>
    <row r="3" spans="1:6" ht="48.6" x14ac:dyDescent="0.3">
      <c r="A3" s="71"/>
      <c r="B3" s="71"/>
      <c r="C3" s="71"/>
      <c r="D3" s="71"/>
      <c r="E3" s="71"/>
      <c r="F3" s="27" t="s">
        <v>0</v>
      </c>
    </row>
    <row r="4" spans="1:6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</row>
    <row r="5" spans="1:6" x14ac:dyDescent="0.3">
      <c r="A5" s="69" t="s">
        <v>7</v>
      </c>
      <c r="B5" s="69"/>
      <c r="C5" s="69"/>
      <c r="D5" s="69"/>
      <c r="E5" s="69"/>
      <c r="F5" s="69"/>
    </row>
    <row r="6" spans="1:6" ht="14.4" x14ac:dyDescent="0.3">
      <c r="A6" s="1" t="s">
        <v>24</v>
      </c>
      <c r="B6" s="2"/>
      <c r="C6" s="2"/>
      <c r="D6" s="24" t="s">
        <v>17</v>
      </c>
      <c r="E6" s="3" t="s">
        <v>66</v>
      </c>
      <c r="F6" s="41">
        <v>1012.7</v>
      </c>
    </row>
    <row r="7" spans="1:6" ht="14.4" x14ac:dyDescent="0.3">
      <c r="A7" s="1" t="s">
        <v>25</v>
      </c>
      <c r="B7" s="2"/>
      <c r="C7" s="2"/>
      <c r="D7" s="24" t="s">
        <v>17</v>
      </c>
      <c r="E7" s="3" t="s">
        <v>67</v>
      </c>
      <c r="F7" s="41">
        <v>783.4</v>
      </c>
    </row>
    <row r="8" spans="1:6" ht="14.4" x14ac:dyDescent="0.3">
      <c r="A8" s="1" t="s">
        <v>26</v>
      </c>
      <c r="B8" s="2"/>
      <c r="C8" s="2"/>
      <c r="D8" s="24" t="s">
        <v>16</v>
      </c>
      <c r="E8" s="3" t="s">
        <v>68</v>
      </c>
      <c r="F8" s="41">
        <v>24.5</v>
      </c>
    </row>
    <row r="9" spans="1:6" ht="14.4" x14ac:dyDescent="0.3">
      <c r="A9" s="4" t="s">
        <v>27</v>
      </c>
      <c r="B9" s="5"/>
      <c r="C9" s="5"/>
      <c r="D9" s="25" t="s">
        <v>16</v>
      </c>
      <c r="E9" s="6" t="s">
        <v>69</v>
      </c>
      <c r="F9" s="41">
        <v>863.2</v>
      </c>
    </row>
    <row r="10" spans="1:6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2683.8</v>
      </c>
    </row>
    <row r="12" spans="1:6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</row>
    <row r="13" spans="1:6" x14ac:dyDescent="0.3">
      <c r="A13" s="70" t="s">
        <v>8</v>
      </c>
      <c r="B13" s="70"/>
      <c r="C13" s="70"/>
      <c r="D13" s="70"/>
      <c r="E13" s="70"/>
      <c r="F13" s="70"/>
    </row>
    <row r="14" spans="1:6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</row>
    <row r="15" spans="1:6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918.99</v>
      </c>
    </row>
    <row r="16" spans="1:6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</row>
    <row r="17" spans="1:7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230.66</v>
      </c>
    </row>
    <row r="18" spans="1:7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</row>
    <row r="19" spans="1:7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</row>
    <row r="20" spans="1:7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1160.6400000000001</v>
      </c>
      <c r="G20" s="34"/>
    </row>
    <row r="21" spans="1:7" s="7" customFormat="1" ht="13.95" customHeigh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</row>
    <row r="22" spans="1:7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</row>
    <row r="23" spans="1:7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1125.78</v>
      </c>
    </row>
    <row r="24" spans="1:7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</row>
    <row r="25" spans="1:7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11927.86</v>
      </c>
      <c r="G25" s="51" t="s">
        <v>103</v>
      </c>
    </row>
    <row r="26" spans="1:7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</row>
    <row r="27" spans="1:7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691.74</v>
      </c>
    </row>
    <row r="28" spans="1:7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</row>
    <row r="29" spans="1:7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</row>
    <row r="30" spans="1:7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64157.9</v>
      </c>
    </row>
    <row r="31" spans="1:7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</row>
    <row r="32" spans="1:7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</row>
    <row r="33" spans="1:7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1393.35</v>
      </c>
    </row>
    <row r="34" spans="1:7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35577.279999999999</v>
      </c>
      <c r="G34" s="51" t="s">
        <v>104</v>
      </c>
    </row>
    <row r="35" spans="1:7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2637.09</v>
      </c>
    </row>
    <row r="36" spans="1:7" s="7" customFormat="1" ht="13.95" customHeigh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</row>
    <row r="37" spans="1:7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</row>
    <row r="38" spans="1:7" s="7" customForma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1742.5</v>
      </c>
    </row>
    <row r="39" spans="1:7" s="7" customFormat="1" ht="13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0</v>
      </c>
      <c r="G39" s="51" t="s">
        <v>105</v>
      </c>
    </row>
    <row r="40" spans="1:7" s="7" customFormat="1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>
        <v>0</v>
      </c>
      <c r="G40" s="8"/>
    </row>
    <row r="41" spans="1:7" x14ac:dyDescent="0.3">
      <c r="A41" s="23"/>
      <c r="B41" s="23"/>
      <c r="C41" s="23"/>
      <c r="D41" s="23"/>
      <c r="E41" s="23" t="s">
        <v>50</v>
      </c>
      <c r="F41" s="31">
        <f>SUM(F14:F40)</f>
        <v>121563.79000000001</v>
      </c>
    </row>
    <row r="42" spans="1:7" x14ac:dyDescent="0.3">
      <c r="A42" s="1"/>
      <c r="B42" s="2"/>
      <c r="C42" s="2"/>
      <c r="D42" s="2"/>
      <c r="E42" s="1"/>
      <c r="F42" s="30"/>
    </row>
    <row r="43" spans="1:7" x14ac:dyDescent="0.3">
      <c r="A43" s="1"/>
      <c r="B43" s="2"/>
      <c r="C43" s="2"/>
      <c r="D43" s="2"/>
      <c r="E43" s="1"/>
      <c r="F43" s="30"/>
    </row>
    <row r="44" spans="1:7" x14ac:dyDescent="0.3">
      <c r="A44" s="1"/>
      <c r="B44" s="2"/>
      <c r="C44" s="2"/>
      <c r="D44" s="2"/>
      <c r="E44" s="1"/>
    </row>
    <row r="45" spans="1:7" x14ac:dyDescent="0.3">
      <c r="A45" s="1"/>
      <c r="B45" s="2"/>
      <c r="C45" s="2"/>
      <c r="D45" s="2"/>
      <c r="E45" s="1"/>
    </row>
    <row r="46" spans="1:7" x14ac:dyDescent="0.3">
      <c r="A46" s="1"/>
      <c r="B46" s="2"/>
      <c r="C46" s="2"/>
      <c r="D46" s="2"/>
      <c r="E46" s="1"/>
    </row>
    <row r="47" spans="1:7" x14ac:dyDescent="0.3">
      <c r="B47" s="9"/>
      <c r="C47" s="9"/>
      <c r="D47" s="9"/>
    </row>
    <row r="48" spans="1:7" x14ac:dyDescent="0.3">
      <c r="B48" s="9"/>
      <c r="C48" s="9"/>
      <c r="D48" s="9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workbookViewId="0">
      <selection activeCell="J42" sqref="J42"/>
    </sheetView>
  </sheetViews>
  <sheetFormatPr defaultColWidth="8.88671875" defaultRowHeight="13.8" x14ac:dyDescent="0.3"/>
  <cols>
    <col min="1" max="1" width="14.88671875" style="7" bestFit="1" customWidth="1"/>
    <col min="2" max="2" width="10.6640625" style="7" hidden="1" customWidth="1"/>
    <col min="3" max="3" width="10.109375" style="7" hidden="1" customWidth="1"/>
    <col min="4" max="4" width="6.44140625" style="7" customWidth="1"/>
    <col min="5" max="5" width="38.5546875" style="8" customWidth="1"/>
    <col min="6" max="6" width="13.6640625" style="26" customWidth="1"/>
    <col min="7" max="7" width="11.33203125" style="8" customWidth="1"/>
    <col min="8" max="16384" width="8.88671875" style="8"/>
  </cols>
  <sheetData>
    <row r="1" spans="1:6" ht="18" x14ac:dyDescent="0.3">
      <c r="A1" s="12" t="s">
        <v>5</v>
      </c>
      <c r="B1" s="13">
        <v>40179</v>
      </c>
      <c r="D1" s="37" t="s">
        <v>57</v>
      </c>
      <c r="F1" s="38" t="s">
        <v>63</v>
      </c>
    </row>
    <row r="2" spans="1:6" x14ac:dyDescent="0.3">
      <c r="A2" s="68" t="s">
        <v>6</v>
      </c>
      <c r="B2" s="68"/>
      <c r="C2" s="68"/>
      <c r="D2" s="68"/>
      <c r="E2" s="68"/>
      <c r="F2" s="68"/>
    </row>
    <row r="3" spans="1:6" ht="48.6" x14ac:dyDescent="0.3">
      <c r="A3" s="71"/>
      <c r="B3" s="71"/>
      <c r="C3" s="71"/>
      <c r="D3" s="71"/>
      <c r="E3" s="71"/>
      <c r="F3" s="27" t="s">
        <v>0</v>
      </c>
    </row>
    <row r="4" spans="1:6" s="11" customFormat="1" x14ac:dyDescent="0.3">
      <c r="A4" s="10" t="s">
        <v>23</v>
      </c>
      <c r="B4" s="10" t="s">
        <v>1</v>
      </c>
      <c r="C4" s="10" t="s">
        <v>2</v>
      </c>
      <c r="D4" s="73" t="s">
        <v>15</v>
      </c>
      <c r="E4" s="73"/>
      <c r="F4" s="28" t="s">
        <v>3</v>
      </c>
    </row>
    <row r="5" spans="1:6" x14ac:dyDescent="0.3">
      <c r="A5" s="69" t="s">
        <v>7</v>
      </c>
      <c r="B5" s="69"/>
      <c r="C5" s="69"/>
      <c r="D5" s="69"/>
      <c r="E5" s="69"/>
      <c r="F5" s="69"/>
    </row>
    <row r="6" spans="1:6" ht="14.4" x14ac:dyDescent="0.3">
      <c r="A6" s="1" t="s">
        <v>24</v>
      </c>
      <c r="B6" s="2"/>
      <c r="C6" s="2"/>
      <c r="D6" s="24" t="s">
        <v>17</v>
      </c>
      <c r="E6" s="3" t="s">
        <v>66</v>
      </c>
      <c r="F6" s="41">
        <v>1047.5</v>
      </c>
    </row>
    <row r="7" spans="1:6" ht="14.4" x14ac:dyDescent="0.3">
      <c r="A7" s="1" t="s">
        <v>25</v>
      </c>
      <c r="B7" s="2"/>
      <c r="C7" s="2"/>
      <c r="D7" s="24" t="s">
        <v>17</v>
      </c>
      <c r="E7" s="3" t="s">
        <v>67</v>
      </c>
      <c r="F7" s="41">
        <v>825</v>
      </c>
    </row>
    <row r="8" spans="1:6" ht="14.4" x14ac:dyDescent="0.3">
      <c r="A8" s="1" t="s">
        <v>26</v>
      </c>
      <c r="B8" s="2"/>
      <c r="C8" s="2"/>
      <c r="D8" s="24" t="s">
        <v>16</v>
      </c>
      <c r="E8" s="3" t="s">
        <v>68</v>
      </c>
      <c r="F8" s="41">
        <v>80.900000000000006</v>
      </c>
    </row>
    <row r="9" spans="1:6" ht="14.4" x14ac:dyDescent="0.3">
      <c r="A9" s="4" t="s">
        <v>27</v>
      </c>
      <c r="B9" s="5"/>
      <c r="C9" s="5"/>
      <c r="D9" s="25" t="s">
        <v>16</v>
      </c>
      <c r="E9" s="6" t="s">
        <v>69</v>
      </c>
      <c r="F9" s="41">
        <v>782.1</v>
      </c>
    </row>
    <row r="10" spans="1:6" x14ac:dyDescent="0.3">
      <c r="A10" s="1">
        <f>COUNTA(A6:A9)</f>
        <v>4</v>
      </c>
      <c r="B10" s="72" t="s">
        <v>4</v>
      </c>
      <c r="C10" s="72"/>
      <c r="D10" s="72"/>
      <c r="E10" s="72"/>
      <c r="F10" s="29">
        <f>SUM(F6:F9)</f>
        <v>2735.5</v>
      </c>
    </row>
    <row r="12" spans="1:6" s="11" customFormat="1" x14ac:dyDescent="0.3">
      <c r="A12" s="10" t="s">
        <v>23</v>
      </c>
      <c r="B12" s="10" t="s">
        <v>1</v>
      </c>
      <c r="C12" s="10" t="s">
        <v>2</v>
      </c>
      <c r="D12" s="73" t="s">
        <v>15</v>
      </c>
      <c r="E12" s="73"/>
      <c r="F12" s="28" t="s">
        <v>3</v>
      </c>
    </row>
    <row r="13" spans="1:6" x14ac:dyDescent="0.3">
      <c r="A13" s="70" t="s">
        <v>8</v>
      </c>
      <c r="B13" s="70"/>
      <c r="C13" s="70"/>
      <c r="D13" s="70"/>
      <c r="E13" s="70"/>
      <c r="F13" s="70"/>
    </row>
    <row r="14" spans="1:6" s="7" customFormat="1" x14ac:dyDescent="0.3">
      <c r="A14" s="48" t="s">
        <v>70</v>
      </c>
      <c r="B14" s="48"/>
      <c r="C14" s="48"/>
      <c r="D14" s="48" t="s">
        <v>16</v>
      </c>
      <c r="E14" s="49" t="s">
        <v>71</v>
      </c>
      <c r="F14" s="35">
        <v>0</v>
      </c>
    </row>
    <row r="15" spans="1:6" s="7" customFormat="1" x14ac:dyDescent="0.3">
      <c r="A15" s="22" t="s">
        <v>28</v>
      </c>
      <c r="B15" s="22"/>
      <c r="C15" s="22"/>
      <c r="D15" s="22" t="s">
        <v>18</v>
      </c>
      <c r="E15" s="33" t="s">
        <v>72</v>
      </c>
      <c r="F15" s="35">
        <v>999.48</v>
      </c>
    </row>
    <row r="16" spans="1:6" s="7" customFormat="1" x14ac:dyDescent="0.3">
      <c r="A16" s="22" t="s">
        <v>30</v>
      </c>
      <c r="B16" s="22"/>
      <c r="C16" s="22"/>
      <c r="D16" s="22" t="s">
        <v>16</v>
      </c>
      <c r="E16" s="22" t="s">
        <v>73</v>
      </c>
      <c r="F16" s="35">
        <v>0</v>
      </c>
    </row>
    <row r="17" spans="1:7" s="7" customFormat="1" x14ac:dyDescent="0.3">
      <c r="A17" s="22" t="s">
        <v>29</v>
      </c>
      <c r="B17" s="22"/>
      <c r="C17" s="22"/>
      <c r="D17" s="22" t="s">
        <v>19</v>
      </c>
      <c r="E17" s="33" t="s">
        <v>74</v>
      </c>
      <c r="F17" s="35">
        <v>216.05</v>
      </c>
    </row>
    <row r="18" spans="1:7" s="7" customFormat="1" x14ac:dyDescent="0.3">
      <c r="A18" s="48" t="s">
        <v>75</v>
      </c>
      <c r="B18" s="48"/>
      <c r="C18" s="48"/>
      <c r="D18" s="48" t="s">
        <v>16</v>
      </c>
      <c r="E18" s="22" t="s">
        <v>76</v>
      </c>
      <c r="F18" s="35">
        <v>0</v>
      </c>
    </row>
    <row r="19" spans="1:7" s="7" customFormat="1" x14ac:dyDescent="0.3">
      <c r="A19" s="22" t="s">
        <v>31</v>
      </c>
      <c r="B19" s="22"/>
      <c r="C19" s="22"/>
      <c r="D19" s="22" t="s">
        <v>16</v>
      </c>
      <c r="E19" s="22" t="s">
        <v>77</v>
      </c>
      <c r="F19" s="35">
        <v>0</v>
      </c>
    </row>
    <row r="20" spans="1:7" s="7" customFormat="1" x14ac:dyDescent="0.3">
      <c r="A20" s="22" t="s">
        <v>40</v>
      </c>
      <c r="B20" s="22"/>
      <c r="C20" s="22"/>
      <c r="D20" s="22" t="s">
        <v>16</v>
      </c>
      <c r="E20" s="22" t="s">
        <v>78</v>
      </c>
      <c r="F20" s="35">
        <v>1226.48</v>
      </c>
      <c r="G20" s="34"/>
    </row>
    <row r="21" spans="1:7" s="7" customFormat="1" ht="13.95" customHeight="1" x14ac:dyDescent="0.3">
      <c r="A21" s="22" t="s">
        <v>32</v>
      </c>
      <c r="B21" s="22"/>
      <c r="C21" s="22"/>
      <c r="D21" s="22" t="s">
        <v>16</v>
      </c>
      <c r="E21" s="22" t="s">
        <v>79</v>
      </c>
      <c r="F21" s="36">
        <v>0</v>
      </c>
    </row>
    <row r="22" spans="1:7" s="7" customFormat="1" x14ac:dyDescent="0.3">
      <c r="A22" s="22" t="s">
        <v>33</v>
      </c>
      <c r="B22" s="22"/>
      <c r="C22" s="22"/>
      <c r="D22" s="22" t="s">
        <v>20</v>
      </c>
      <c r="E22" s="22" t="s">
        <v>80</v>
      </c>
      <c r="F22" s="36">
        <v>0</v>
      </c>
    </row>
    <row r="23" spans="1:7" s="7" customFormat="1" x14ac:dyDescent="0.3">
      <c r="A23" s="22" t="s">
        <v>34</v>
      </c>
      <c r="B23" s="22"/>
      <c r="C23" s="22"/>
      <c r="D23" s="22" t="s">
        <v>16</v>
      </c>
      <c r="E23" s="22" t="s">
        <v>81</v>
      </c>
      <c r="F23" s="36">
        <v>1214.1300000000001</v>
      </c>
    </row>
    <row r="24" spans="1:7" s="7" customFormat="1" x14ac:dyDescent="0.3">
      <c r="A24" s="22" t="s">
        <v>35</v>
      </c>
      <c r="B24" s="22"/>
      <c r="C24" s="22"/>
      <c r="D24" s="22" t="s">
        <v>16</v>
      </c>
      <c r="E24" s="22" t="s">
        <v>82</v>
      </c>
      <c r="F24" s="36">
        <v>0</v>
      </c>
    </row>
    <row r="25" spans="1:7" s="7" customFormat="1" x14ac:dyDescent="0.3">
      <c r="A25" s="48" t="s">
        <v>83</v>
      </c>
      <c r="B25" s="48"/>
      <c r="C25" s="48"/>
      <c r="D25" s="48" t="s">
        <v>16</v>
      </c>
      <c r="E25" s="50" t="s">
        <v>84</v>
      </c>
      <c r="F25" s="36">
        <v>11038.88</v>
      </c>
      <c r="G25" s="51" t="s">
        <v>103</v>
      </c>
    </row>
    <row r="26" spans="1:7" s="7" customFormat="1" x14ac:dyDescent="0.3">
      <c r="A26" s="22" t="s">
        <v>36</v>
      </c>
      <c r="B26" s="22"/>
      <c r="C26" s="22"/>
      <c r="D26" s="22" t="s">
        <v>16</v>
      </c>
      <c r="E26" s="22" t="s">
        <v>85</v>
      </c>
      <c r="F26" s="36">
        <v>0</v>
      </c>
    </row>
    <row r="27" spans="1:7" s="7" customFormat="1" x14ac:dyDescent="0.3">
      <c r="A27" s="22" t="s">
        <v>41</v>
      </c>
      <c r="B27" s="22"/>
      <c r="C27" s="22"/>
      <c r="D27" s="22" t="s">
        <v>16</v>
      </c>
      <c r="E27" s="22" t="s">
        <v>86</v>
      </c>
      <c r="F27" s="36">
        <v>1368.75</v>
      </c>
    </row>
    <row r="28" spans="1:7" s="7" customFormat="1" x14ac:dyDescent="0.3">
      <c r="A28" s="22" t="s">
        <v>37</v>
      </c>
      <c r="B28" s="22"/>
      <c r="C28" s="22"/>
      <c r="D28" s="22" t="s">
        <v>20</v>
      </c>
      <c r="E28" s="22" t="s">
        <v>87</v>
      </c>
      <c r="F28" s="36">
        <v>0</v>
      </c>
    </row>
    <row r="29" spans="1:7" s="7" customFormat="1" x14ac:dyDescent="0.3">
      <c r="A29" s="22" t="s">
        <v>38</v>
      </c>
      <c r="B29" s="22"/>
      <c r="C29" s="22"/>
      <c r="D29" s="22" t="s">
        <v>16</v>
      </c>
      <c r="E29" s="22" t="s">
        <v>88</v>
      </c>
      <c r="F29" s="36">
        <v>0</v>
      </c>
    </row>
    <row r="30" spans="1:7" s="7" customFormat="1" x14ac:dyDescent="0.3">
      <c r="A30" s="22" t="s">
        <v>42</v>
      </c>
      <c r="B30" s="22"/>
      <c r="C30" s="22"/>
      <c r="D30" s="22" t="s">
        <v>17</v>
      </c>
      <c r="E30" s="22" t="s">
        <v>89</v>
      </c>
      <c r="F30" s="35">
        <v>40567.599999999999</v>
      </c>
    </row>
    <row r="31" spans="1:7" s="7" customFormat="1" x14ac:dyDescent="0.3">
      <c r="A31" s="22" t="s">
        <v>43</v>
      </c>
      <c r="B31" s="22"/>
      <c r="C31" s="22"/>
      <c r="D31" s="22" t="s">
        <v>16</v>
      </c>
      <c r="E31" s="22" t="s">
        <v>90</v>
      </c>
      <c r="F31" s="35">
        <v>0</v>
      </c>
    </row>
    <row r="32" spans="1:7" s="7" customFormat="1" x14ac:dyDescent="0.3">
      <c r="A32" s="22" t="s">
        <v>44</v>
      </c>
      <c r="B32" s="22"/>
      <c r="C32" s="22"/>
      <c r="D32" s="22" t="s">
        <v>16</v>
      </c>
      <c r="E32" s="22" t="s">
        <v>91</v>
      </c>
      <c r="F32" s="35">
        <v>0</v>
      </c>
    </row>
    <row r="33" spans="1:7" s="7" customFormat="1" x14ac:dyDescent="0.3">
      <c r="A33" s="22" t="s">
        <v>45</v>
      </c>
      <c r="B33" s="22"/>
      <c r="C33" s="22"/>
      <c r="D33" s="22" t="s">
        <v>16</v>
      </c>
      <c r="E33" s="22" t="s">
        <v>92</v>
      </c>
      <c r="F33" s="35">
        <v>1076.8599999999999</v>
      </c>
    </row>
    <row r="34" spans="1:7" s="7" customFormat="1" x14ac:dyDescent="0.3">
      <c r="A34" s="48" t="s">
        <v>93</v>
      </c>
      <c r="B34" s="48"/>
      <c r="C34" s="48"/>
      <c r="D34" s="48" t="s">
        <v>16</v>
      </c>
      <c r="E34" s="48" t="s">
        <v>94</v>
      </c>
      <c r="F34" s="35">
        <v>33508.959999999999</v>
      </c>
      <c r="G34" s="51" t="s">
        <v>104</v>
      </c>
    </row>
    <row r="35" spans="1:7" s="7" customFormat="1" x14ac:dyDescent="0.3">
      <c r="A35" s="22" t="s">
        <v>39</v>
      </c>
      <c r="B35" s="22"/>
      <c r="C35" s="22"/>
      <c r="D35" s="22" t="s">
        <v>18</v>
      </c>
      <c r="E35" s="22" t="s">
        <v>95</v>
      </c>
      <c r="F35" s="35">
        <v>2883.03</v>
      </c>
    </row>
    <row r="36" spans="1:7" s="7" customFormat="1" ht="13.95" customHeight="1" x14ac:dyDescent="0.3">
      <c r="A36" s="22" t="s">
        <v>46</v>
      </c>
      <c r="B36" s="22"/>
      <c r="C36" s="22"/>
      <c r="D36" s="22" t="s">
        <v>18</v>
      </c>
      <c r="E36" s="22" t="s">
        <v>96</v>
      </c>
      <c r="F36" s="35">
        <v>0</v>
      </c>
    </row>
    <row r="37" spans="1:7" s="7" customFormat="1" x14ac:dyDescent="0.3">
      <c r="A37" s="22" t="s">
        <v>47</v>
      </c>
      <c r="B37" s="22"/>
      <c r="C37" s="22"/>
      <c r="D37" s="22" t="s">
        <v>16</v>
      </c>
      <c r="E37" s="22" t="s">
        <v>97</v>
      </c>
      <c r="F37" s="35">
        <v>0</v>
      </c>
    </row>
    <row r="38" spans="1:7" s="7" customFormat="1" x14ac:dyDescent="0.3">
      <c r="A38" s="22" t="s">
        <v>48</v>
      </c>
      <c r="B38" s="22"/>
      <c r="C38" s="22"/>
      <c r="D38" s="22" t="s">
        <v>16</v>
      </c>
      <c r="E38" s="22" t="s">
        <v>98</v>
      </c>
      <c r="F38" s="35">
        <v>1777.1</v>
      </c>
    </row>
    <row r="39" spans="1:7" s="7" customFormat="1" ht="13.95" customHeight="1" x14ac:dyDescent="0.3">
      <c r="A39" s="48" t="s">
        <v>99</v>
      </c>
      <c r="B39" s="48"/>
      <c r="C39" s="48"/>
      <c r="D39" s="48" t="s">
        <v>16</v>
      </c>
      <c r="E39" s="50" t="s">
        <v>100</v>
      </c>
      <c r="F39" s="35">
        <v>0</v>
      </c>
      <c r="G39" s="51" t="s">
        <v>105</v>
      </c>
    </row>
    <row r="40" spans="1:7" s="7" customFormat="1" x14ac:dyDescent="0.3">
      <c r="A40" s="48" t="s">
        <v>101</v>
      </c>
      <c r="B40" s="48"/>
      <c r="C40" s="48"/>
      <c r="D40" s="48" t="s">
        <v>16</v>
      </c>
      <c r="E40" s="50" t="s">
        <v>102</v>
      </c>
      <c r="F40" s="47">
        <v>0</v>
      </c>
      <c r="G40" s="8"/>
    </row>
    <row r="41" spans="1:7" x14ac:dyDescent="0.3">
      <c r="A41" s="23"/>
      <c r="B41" s="23"/>
      <c r="C41" s="23"/>
      <c r="D41" s="23"/>
      <c r="E41" s="23" t="s">
        <v>50</v>
      </c>
      <c r="F41" s="31">
        <f>SUM(F14:F40)</f>
        <v>95877.32</v>
      </c>
    </row>
    <row r="42" spans="1:7" x14ac:dyDescent="0.3">
      <c r="A42" s="1"/>
      <c r="B42" s="2"/>
      <c r="C42" s="2"/>
      <c r="D42" s="2"/>
      <c r="E42" s="1"/>
      <c r="F42" s="30"/>
    </row>
    <row r="43" spans="1:7" x14ac:dyDescent="0.3">
      <c r="A43" s="1"/>
      <c r="B43" s="2"/>
      <c r="C43" s="2"/>
      <c r="D43" s="2"/>
      <c r="E43" s="1"/>
      <c r="F43" s="30"/>
    </row>
    <row r="44" spans="1:7" x14ac:dyDescent="0.3">
      <c r="A44" s="1"/>
      <c r="B44" s="2"/>
      <c r="C44" s="2"/>
      <c r="D44" s="2"/>
      <c r="E44" s="1"/>
      <c r="F44" s="30"/>
    </row>
    <row r="45" spans="1:7" x14ac:dyDescent="0.3">
      <c r="A45" s="1"/>
      <c r="B45" s="2"/>
      <c r="C45" s="2"/>
      <c r="D45" s="2"/>
      <c r="E45" s="1"/>
      <c r="F45" s="30"/>
    </row>
    <row r="46" spans="1:7" x14ac:dyDescent="0.3">
      <c r="A46" s="1"/>
      <c r="B46" s="2"/>
      <c r="C46" s="2"/>
      <c r="D46" s="2"/>
      <c r="E46" s="1"/>
    </row>
    <row r="47" spans="1:7" x14ac:dyDescent="0.3">
      <c r="A47" s="1"/>
      <c r="B47" s="2"/>
      <c r="C47" s="2"/>
      <c r="D47" s="2"/>
      <c r="E47" s="1"/>
    </row>
    <row r="48" spans="1:7" x14ac:dyDescent="0.3">
      <c r="A48" s="1"/>
      <c r="B48" s="2"/>
      <c r="C48" s="2"/>
      <c r="D48" s="2"/>
      <c r="E48" s="1"/>
    </row>
    <row r="49" spans="2:4" x14ac:dyDescent="0.3">
      <c r="B49" s="9"/>
      <c r="C49" s="9"/>
      <c r="D49" s="9"/>
    </row>
    <row r="50" spans="2:4" x14ac:dyDescent="0.3">
      <c r="B50" s="9"/>
      <c r="C50" s="9"/>
      <c r="D50" s="9"/>
    </row>
    <row r="51" spans="2:4" x14ac:dyDescent="0.3">
      <c r="B51" s="9"/>
      <c r="C51" s="9"/>
      <c r="D51" s="9"/>
    </row>
    <row r="52" spans="2:4" x14ac:dyDescent="0.3">
      <c r="B52" s="9"/>
      <c r="C52" s="9"/>
      <c r="D52" s="9"/>
    </row>
    <row r="53" spans="2:4" x14ac:dyDescent="0.3">
      <c r="B53" s="9"/>
      <c r="C53" s="9"/>
      <c r="D53" s="9"/>
    </row>
    <row r="54" spans="2:4" x14ac:dyDescent="0.3">
      <c r="B54" s="9"/>
      <c r="C54" s="9"/>
      <c r="D54" s="9"/>
    </row>
    <row r="55" spans="2:4" x14ac:dyDescent="0.3">
      <c r="B55" s="9"/>
      <c r="C55" s="9"/>
      <c r="D55" s="9"/>
    </row>
    <row r="56" spans="2:4" x14ac:dyDescent="0.3">
      <c r="B56" s="9"/>
      <c r="C56" s="9"/>
      <c r="D56" s="9"/>
    </row>
    <row r="57" spans="2:4" x14ac:dyDescent="0.3">
      <c r="B57" s="9"/>
      <c r="C57" s="9"/>
      <c r="D57" s="9"/>
    </row>
    <row r="58" spans="2:4" x14ac:dyDescent="0.3">
      <c r="B58" s="9"/>
      <c r="C58" s="9"/>
      <c r="D58" s="9"/>
    </row>
    <row r="59" spans="2:4" x14ac:dyDescent="0.3">
      <c r="B59" s="9"/>
      <c r="C59" s="9"/>
      <c r="D59" s="9"/>
    </row>
    <row r="60" spans="2:4" x14ac:dyDescent="0.3">
      <c r="B60" s="9"/>
      <c r="C60" s="9"/>
      <c r="D60" s="9"/>
    </row>
  </sheetData>
  <mergeCells count="7">
    <mergeCell ref="A2:F2"/>
    <mergeCell ref="D12:E12"/>
    <mergeCell ref="A13:F13"/>
    <mergeCell ref="A3:E3"/>
    <mergeCell ref="D4:E4"/>
    <mergeCell ref="A5:F5"/>
    <mergeCell ref="B10:E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B5582A823B1458CA1D5C092F6AE34" ma:contentTypeVersion="0" ma:contentTypeDescription="Create a new document." ma:contentTypeScope="" ma:versionID="7c36732c7be2259af0971a5a4df719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0AA819-9EE5-4C4D-A002-0C4B846296E6}"/>
</file>

<file path=customXml/itemProps2.xml><?xml version="1.0" encoding="utf-8"?>
<ds:datastoreItem xmlns:ds="http://schemas.openxmlformats.org/officeDocument/2006/customXml" ds:itemID="{A4C2915F-8F8A-4B74-A8C1-C6E5134C2076}"/>
</file>

<file path=customXml/itemProps3.xml><?xml version="1.0" encoding="utf-8"?>
<ds:datastoreItem xmlns:ds="http://schemas.openxmlformats.org/officeDocument/2006/customXml" ds:itemID="{75A3C17A-1928-446E-B70B-716730D8E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NW NAT 2012 REPORT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</vt:vector>
  </TitlesOfParts>
  <Company>Mineral Land Regulation and Reclamation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Marie</dc:creator>
  <cp:lastModifiedBy>reneea lofton</cp:lastModifiedBy>
  <cp:lastPrinted>2011-02-28T20:24:05Z</cp:lastPrinted>
  <dcterms:created xsi:type="dcterms:W3CDTF">2009-09-02T19:58:34Z</dcterms:created>
  <dcterms:modified xsi:type="dcterms:W3CDTF">2016-11-07T18:18:56Z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0x0101006B1B5582A823B1458CA1D5C092F6AE34</vt:lpwstr>
  </property>
</Properties>
</file>