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IL&amp;GAS - GEO - SEISMIC\1 Oil &amp; Gas\1 MONTHLY REPORT\NWN Reports\2015\"/>
    </mc:Choice>
  </mc:AlternateContent>
  <bookViews>
    <workbookView xWindow="0" yWindow="0" windowWidth="20160" windowHeight="9036" firstSheet="1" activeTab="12"/>
  </bookViews>
  <sheets>
    <sheet name="NW NAT 2015 REPORT" sheetId="2" r:id="rId1"/>
    <sheet name="Jan" sheetId="1" r:id="rId2"/>
    <sheet name="Feb" sheetId="3" r:id="rId3"/>
    <sheet name="Mar" sheetId="4" r:id="rId4"/>
    <sheet name="Apr" sheetId="5" r:id="rId5"/>
    <sheet name="May" sheetId="6" r:id="rId6"/>
    <sheet name="June" sheetId="7" r:id="rId7"/>
    <sheet name="July" sheetId="8" r:id="rId8"/>
    <sheet name="Aug" sheetId="9" r:id="rId9"/>
    <sheet name="Sept" sheetId="10" r:id="rId10"/>
    <sheet name="Oct" sheetId="11" r:id="rId11"/>
    <sheet name="Nov" sheetId="12" r:id="rId12"/>
    <sheet name="Dec" sheetId="13" r:id="rId13"/>
  </sheets>
  <calcPr calcId="152511"/>
</workbook>
</file>

<file path=xl/calcChain.xml><?xml version="1.0" encoding="utf-8"?>
<calcChain xmlns="http://schemas.openxmlformats.org/spreadsheetml/2006/main">
  <c r="F42" i="13" l="1"/>
  <c r="F42" i="12"/>
  <c r="F42" i="11"/>
  <c r="F41" i="10"/>
  <c r="F41" i="9"/>
  <c r="F41" i="8"/>
  <c r="F41" i="7"/>
  <c r="F41" i="6"/>
  <c r="F41" i="5"/>
  <c r="F41" i="4"/>
  <c r="F41" i="3"/>
  <c r="F41" i="1"/>
  <c r="H42" i="13" l="1"/>
  <c r="F10" i="13"/>
  <c r="A10" i="13"/>
  <c r="F10" i="12"/>
  <c r="A10" i="12"/>
  <c r="F10" i="11"/>
  <c r="A10" i="11"/>
  <c r="F10" i="10"/>
  <c r="A10" i="10"/>
  <c r="F10" i="9"/>
  <c r="A10" i="9"/>
  <c r="F10" i="8"/>
  <c r="A10" i="8"/>
  <c r="F10" i="7"/>
  <c r="A10" i="7"/>
  <c r="F10" i="6"/>
  <c r="A10" i="6"/>
  <c r="F10" i="5"/>
  <c r="A10" i="5"/>
  <c r="F10" i="4"/>
  <c r="A10" i="4"/>
  <c r="F10" i="3"/>
  <c r="A10" i="3"/>
  <c r="F10" i="1"/>
  <c r="A10" i="1"/>
  <c r="H10" i="13" l="1"/>
  <c r="H43" i="13" s="1"/>
</calcChain>
</file>

<file path=xl/sharedStrings.xml><?xml version="1.0" encoding="utf-8"?>
<sst xmlns="http://schemas.openxmlformats.org/spreadsheetml/2006/main" count="1408" uniqueCount="113">
  <si>
    <t>Gross Withdrawals
(excluding lease
condensate)</t>
  </si>
  <si>
    <t>1st Report</t>
  </si>
  <si>
    <t>Last Report</t>
  </si>
  <si>
    <t>Mcf</t>
  </si>
  <si>
    <t>Totals</t>
  </si>
  <si>
    <t>NW Natural</t>
  </si>
  <si>
    <t>Purchaser's Report</t>
  </si>
  <si>
    <t>NW Natural Wells</t>
  </si>
  <si>
    <t>Enerfin Wells</t>
  </si>
  <si>
    <t>For all wells:</t>
  </si>
  <si>
    <t>Pressure base at which all volumes are reported (psia at 60 degrees Farenheit):</t>
  </si>
  <si>
    <t>Instructions for Monthly Reporting</t>
  </si>
  <si>
    <t>When a well is reported for the first time, inlcude the month/year.</t>
  </si>
  <si>
    <t>Copy the previous month's sheet to make a sheet for the next month.</t>
  </si>
  <si>
    <t xml:space="preserve">     (Do NOT make all months at once so that wells added to the list are picked up in subsequent months.)</t>
  </si>
  <si>
    <t>Well Name</t>
  </si>
  <si>
    <t>CC</t>
  </si>
  <si>
    <t>LF</t>
  </si>
  <si>
    <t>CER</t>
  </si>
  <si>
    <t>CFW</t>
  </si>
  <si>
    <t>JH</t>
  </si>
  <si>
    <t xml:space="preserve">  if unit price changes during calendar year, report unit price and date to DOGAMI here:</t>
  </si>
  <si>
    <t>Add wells in alphabetical order by well name (omit leading letters such as CC, LF, etc.).</t>
  </si>
  <si>
    <t>API No.</t>
  </si>
  <si>
    <t>36-009-00299</t>
  </si>
  <si>
    <t>36-009-00301</t>
  </si>
  <si>
    <t>36-009-00110</t>
  </si>
  <si>
    <t>36-009-00295</t>
  </si>
  <si>
    <t>36-009-00275</t>
  </si>
  <si>
    <t>36-009-00242</t>
  </si>
  <si>
    <t>36-009-00343</t>
  </si>
  <si>
    <t>36-009-00336</t>
  </si>
  <si>
    <t>36-009-00368</t>
  </si>
  <si>
    <t>36-009-00333</t>
  </si>
  <si>
    <t>36-009-00353</t>
  </si>
  <si>
    <t>36-009-00241</t>
  </si>
  <si>
    <t>36-009-00356</t>
  </si>
  <si>
    <t>36-009-00334</t>
  </si>
  <si>
    <t>36-009-00337</t>
  </si>
  <si>
    <t>36-009-00252</t>
  </si>
  <si>
    <t>36-009-00371</t>
  </si>
  <si>
    <t>36-009-00373</t>
  </si>
  <si>
    <t>36-009-00338</t>
  </si>
  <si>
    <t>36-009-00372</t>
  </si>
  <si>
    <t>36-009-00370</t>
  </si>
  <si>
    <t>36-009-00375</t>
  </si>
  <si>
    <t>36-009-00273</t>
  </si>
  <si>
    <t>36-009-00369</t>
  </si>
  <si>
    <t>36-009-00355</t>
  </si>
  <si>
    <t>Per Therm</t>
  </si>
  <si>
    <t>Monthly Total Mcf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</si>
  <si>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</si>
  <si>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</si>
  <si>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</si>
  <si>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</si>
  <si>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</si>
  <si>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</si>
  <si>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</si>
  <si>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</si>
  <si>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</si>
  <si>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</si>
  <si>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</si>
  <si>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</si>
  <si>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12A-33-75 Newton</t>
  </si>
  <si>
    <t>12B-35-65 South Calvin</t>
  </si>
  <si>
    <t>13-34-75 Adams</t>
  </si>
  <si>
    <t>43-33-75 Adams</t>
  </si>
  <si>
    <t>36-009-00379</t>
  </si>
  <si>
    <t>11-2-65  Lindgren</t>
  </si>
  <si>
    <t>11-16-64 Windy Hill</t>
  </si>
  <si>
    <t>11-34-75 (Stegasaur)</t>
  </si>
  <si>
    <t>12-15-64 Windy Hill</t>
  </si>
  <si>
    <t>36-009-00378</t>
  </si>
  <si>
    <t>14-13-75 (Tempest)</t>
  </si>
  <si>
    <t>14-22-75 Raptor</t>
  </si>
  <si>
    <t>21-34-75 Stegosaur</t>
  </si>
  <si>
    <t>22-03-65 Three Finger Jack</t>
  </si>
  <si>
    <t>22-27-64 Gustafson</t>
  </si>
  <si>
    <t>23-29-75 Horseshoe</t>
  </si>
  <si>
    <t>24-09-64 Windy Hill</t>
  </si>
  <si>
    <t>36-009-00381</t>
  </si>
  <si>
    <t>24-11-65 Gayle</t>
  </si>
  <si>
    <t>24-29-75 (McCoon)</t>
  </si>
  <si>
    <t>24-35-75 (Medicine)</t>
  </si>
  <si>
    <t>32-27-64 Guiseppe</t>
  </si>
  <si>
    <t>32-28-75 Hedrasaur</t>
  </si>
  <si>
    <t>33-22-75 Apatosaur</t>
  </si>
  <si>
    <t>33-35-75 (Crater)</t>
  </si>
  <si>
    <t>34-11-65 (Mazama)</t>
  </si>
  <si>
    <t>34-33-75 (Lassen)</t>
  </si>
  <si>
    <t>36-009-00383</t>
  </si>
  <si>
    <t>41-8-65 Vesuvius</t>
  </si>
  <si>
    <t>41-16-64 Windy Hill</t>
  </si>
  <si>
    <t>41-21-64 Ray Taylor</t>
  </si>
  <si>
    <t>42-04-65 (Jefferson)</t>
  </si>
  <si>
    <t>42-29-75 Godzilla</t>
  </si>
  <si>
    <t>36-009-00382</t>
  </si>
  <si>
    <t>43a-23-65 (Transmotwo)</t>
  </si>
  <si>
    <t>36-009-00137</t>
  </si>
  <si>
    <t>44-4-75 (Hood)</t>
  </si>
  <si>
    <t>New 6/28/13</t>
  </si>
  <si>
    <t>New 9/12/13</t>
  </si>
  <si>
    <t>Began 2/15/11</t>
  </si>
  <si>
    <t>Annual MCF Total</t>
  </si>
  <si>
    <t>Unit price (effective 1/1/2015):</t>
  </si>
  <si>
    <t>2015</t>
  </si>
  <si>
    <t xml:space="preserve">       -  </t>
  </si>
  <si>
    <t>36-009-00390</t>
  </si>
  <si>
    <t>14-09-65 Tambora</t>
  </si>
  <si>
    <t>New 10/2015</t>
  </si>
  <si>
    <t>Confirmed CORRECT - 08/10/2016</t>
  </si>
  <si>
    <t>Annual - NWN</t>
  </si>
  <si>
    <t>Annual - Enerfin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</si>
</sst>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\-yyyy;@"/>
    <numFmt numFmtId="166" formatCode="_(* #,##0_);_(* \(#,##0\);_(* &quot;-&quot;??_);_(@_)"/>
    <numFmt numFmtId="167" formatCode="0.000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i/>
      <sz val="10"/>
      <color theme="1"/>
      <name val="Arial"/>
      <family val="2"/>
    </font>
    <font>
      <b/>
      <i/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9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10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15" applyNumberFormat="0" applyAlignment="0" applyProtection="0"/>
    <xf numFmtId="0" fontId="19" fillId="9" borderId="16" applyNumberFormat="0" applyAlignment="0" applyProtection="0"/>
    <xf numFmtId="0" fontId="20" fillId="9" borderId="15" applyNumberFormat="0" applyAlignment="0" applyProtection="0"/>
    <xf numFmtId="0" fontId="21" fillId="0" borderId="17" applyNumberFormat="0" applyFill="0" applyAlignment="0" applyProtection="0"/>
    <xf numFmtId="0" fontId="22" fillId="10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11" borderId="19" applyNumberFormat="0" applyFont="0" applyAlignment="0" applyProtection="0"/>
    <xf numFmtId="43" fontId="1" fillId="0" borderId="0" applyFont="0" applyFill="0" applyBorder="0" applyAlignment="0" applyProtection="0"/>
    <xf numFmtId="0" fontId="32" fillId="0" borderId="0"/>
    <xf numFmtId="0" fontId="3" fillId="0" borderId="0"/>
    <xf numFmtId="0" fontId="1" fillId="0" borderId="0"/>
    <xf numFmtId="0" fontId="1" fillId="11" borderId="1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8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49" fontId="27" fillId="0" borderId="0" xfId="0" applyNumberFormat="1" applyFont="1" applyFill="1" applyAlignment="1">
      <alignment vertical="center" wrapText="1"/>
    </xf>
    <xf numFmtId="49" fontId="28" fillId="0" borderId="0" xfId="0" applyNumberFormat="1" applyFont="1" applyFill="1" applyAlignment="1">
      <alignment horizontal="center" vertical="center" wrapText="1"/>
    </xf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0" xfId="0" applyFont="1" applyBorder="1"/>
    <xf numFmtId="0" fontId="0" fillId="0" borderId="8" xfId="0" applyFont="1" applyBorder="1"/>
    <xf numFmtId="49" fontId="27" fillId="2" borderId="1" xfId="0" applyNumberFormat="1" applyFont="1" applyFill="1" applyBorder="1" applyAlignment="1">
      <alignment horizontal="center"/>
    </xf>
    <xf numFmtId="166" fontId="27" fillId="2" borderId="1" xfId="1" applyNumberFormat="1" applyFont="1" applyFill="1" applyBorder="1" applyAlignment="1">
      <alignment horizontal="center"/>
    </xf>
    <xf numFmtId="0" fontId="27" fillId="0" borderId="0" xfId="0" applyFont="1"/>
    <xf numFmtId="0" fontId="27" fillId="0" borderId="7" xfId="0" applyFont="1" applyBorder="1"/>
    <xf numFmtId="0" fontId="27" fillId="0" borderId="0" xfId="0" applyFont="1" applyBorder="1"/>
    <xf numFmtId="0" fontId="27" fillId="0" borderId="8" xfId="0" applyFont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6" fontId="0" fillId="0" borderId="0" xfId="0" quotePrefix="1" applyNumberFormat="1" applyFont="1"/>
    <xf numFmtId="166" fontId="27" fillId="0" borderId="7" xfId="0" applyNumberFormat="1" applyFont="1" applyBorder="1"/>
    <xf numFmtId="166" fontId="0" fillId="0" borderId="0" xfId="1" applyNumberFormat="1" applyFont="1"/>
    <xf numFmtId="0" fontId="0" fillId="0" borderId="7" xfId="0" applyFont="1" applyFill="1" applyBorder="1"/>
    <xf numFmtId="0" fontId="0" fillId="0" borderId="0" xfId="0" applyFont="1" applyFill="1" applyBorder="1"/>
    <xf numFmtId="0" fontId="0" fillId="0" borderId="8" xfId="0" applyFont="1" applyFill="1" applyBorder="1"/>
    <xf numFmtId="17" fontId="0" fillId="0" borderId="0" xfId="0" applyNumberFormat="1" applyFont="1" applyFill="1"/>
    <xf numFmtId="0" fontId="27" fillId="4" borderId="0" xfId="0" applyFont="1" applyFill="1"/>
    <xf numFmtId="0" fontId="5" fillId="0" borderId="3" xfId="19" applyFont="1" applyFill="1" applyBorder="1" applyAlignment="1">
      <alignment wrapText="1"/>
    </xf>
    <xf numFmtId="166" fontId="0" fillId="0" borderId="2" xfId="1" applyNumberFormat="1" applyFont="1" applyFill="1" applyBorder="1" applyAlignment="1">
      <alignment horizontal="center"/>
    </xf>
    <xf numFmtId="166" fontId="29" fillId="0" borderId="0" xfId="1" applyNumberFormat="1" applyFont="1" applyFill="1" applyBorder="1" applyAlignment="1">
      <alignment horizontal="left"/>
    </xf>
    <xf numFmtId="166" fontId="0" fillId="0" borderId="0" xfId="1" applyNumberFormat="1" applyFont="1" applyFill="1" applyBorder="1" applyAlignment="1">
      <alignment horizontal="left"/>
    </xf>
    <xf numFmtId="164" fontId="0" fillId="0" borderId="0" xfId="0" applyNumberFormat="1" applyFont="1" applyFill="1"/>
    <xf numFmtId="166" fontId="30" fillId="0" borderId="0" xfId="1" applyNumberFormat="1" applyFont="1" applyFill="1" applyBorder="1" applyAlignment="1">
      <alignment horizontal="left"/>
    </xf>
    <xf numFmtId="166" fontId="0" fillId="0" borderId="2" xfId="22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Alignment="1">
      <alignment wrapText="1"/>
    </xf>
    <xf numFmtId="0" fontId="0" fillId="3" borderId="2" xfId="0" applyFont="1" applyFill="1" applyBorder="1"/>
    <xf numFmtId="167" fontId="28" fillId="3" borderId="2" xfId="0" applyNumberFormat="1" applyFont="1" applyFill="1" applyBorder="1"/>
    <xf numFmtId="0" fontId="31" fillId="0" borderId="0" xfId="0" applyFont="1" applyAlignment="1">
      <alignment wrapText="1"/>
    </xf>
    <xf numFmtId="49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 applyAlignment="1">
      <alignment horizontal="center" vertical="center"/>
    </xf>
    <xf numFmtId="166" fontId="0" fillId="0" borderId="0" xfId="1" applyNumberFormat="1" applyFont="1" applyAlignment="1">
      <alignment horizontal="center" wrapText="1"/>
    </xf>
    <xf numFmtId="3" fontId="0" fillId="0" borderId="2" xfId="23" applyNumberFormat="1" applyFont="1" applyFill="1" applyBorder="1" applyAlignment="1">
      <alignment horizontal="right"/>
    </xf>
    <xf numFmtId="0" fontId="0" fillId="0" borderId="0" xfId="20" applyFont="1"/>
    <xf numFmtId="43" fontId="0" fillId="0" borderId="0" xfId="2" applyFont="1"/>
    <xf numFmtId="1" fontId="0" fillId="0" borderId="2" xfId="20" applyNumberFormat="1" applyFont="1" applyBorder="1"/>
    <xf numFmtId="0" fontId="0" fillId="0" borderId="2" xfId="0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4" borderId="2" xfId="19" applyFont="1" applyFill="1" applyBorder="1" applyAlignment="1">
      <alignment wrapText="1"/>
    </xf>
    <xf numFmtId="49" fontId="0" fillId="4" borderId="2" xfId="0" quotePrefix="1" applyNumberFormat="1" applyFont="1" applyFill="1" applyBorder="1"/>
    <xf numFmtId="37" fontId="0" fillId="0" borderId="2" xfId="1" applyNumberFormat="1" applyFont="1" applyBorder="1"/>
    <xf numFmtId="0" fontId="5" fillId="0" borderId="2" xfId="19" applyFont="1" applyFill="1" applyBorder="1" applyAlignment="1">
      <alignment wrapText="1"/>
    </xf>
    <xf numFmtId="49" fontId="0" fillId="0" borderId="2" xfId="0" applyNumberFormat="1" applyFont="1" applyFill="1" applyBorder="1"/>
    <xf numFmtId="37" fontId="0" fillId="0" borderId="2" xfId="1" applyNumberFormat="1" applyFont="1" applyBorder="1" applyProtection="1">
      <protection locked="0"/>
    </xf>
    <xf numFmtId="0" fontId="5" fillId="4" borderId="2" xfId="19" quotePrefix="1" applyFont="1" applyFill="1" applyBorder="1" applyAlignment="1">
      <alignment wrapText="1"/>
    </xf>
    <xf numFmtId="0" fontId="0" fillId="0" borderId="2" xfId="20" applyFont="1" applyBorder="1"/>
    <xf numFmtId="0" fontId="0" fillId="0" borderId="2" xfId="20" applyFont="1" applyBorder="1" applyProtection="1">
      <protection locked="0"/>
    </xf>
    <xf numFmtId="1" fontId="0" fillId="0" borderId="2" xfId="20" applyNumberFormat="1" applyFont="1" applyBorder="1" applyProtection="1">
      <protection locked="0"/>
    </xf>
    <xf numFmtId="43" fontId="0" fillId="0" borderId="2" xfId="1" applyFont="1" applyBorder="1"/>
    <xf numFmtId="43" fontId="0" fillId="0" borderId="2" xfId="1" applyFont="1" applyBorder="1" applyProtection="1">
      <protection locked="0"/>
    </xf>
    <xf numFmtId="37" fontId="0" fillId="0" borderId="2" xfId="1" applyNumberFormat="1" applyFont="1" applyFill="1" applyBorder="1" applyAlignment="1">
      <alignment horizontal="right"/>
    </xf>
    <xf numFmtId="3" fontId="0" fillId="0" borderId="2" xfId="1" applyNumberFormat="1" applyFont="1" applyBorder="1"/>
    <xf numFmtId="3" fontId="0" fillId="0" borderId="2" xfId="1" applyNumberFormat="1" applyFont="1" applyBorder="1" applyProtection="1">
      <protection locked="0"/>
    </xf>
    <xf numFmtId="3" fontId="0" fillId="0" borderId="2" xfId="20" applyNumberFormat="1" applyFont="1" applyBorder="1"/>
    <xf numFmtId="43" fontId="33" fillId="0" borderId="0" xfId="2" applyFont="1"/>
    <xf numFmtId="43" fontId="33" fillId="0" borderId="0" xfId="2" applyFont="1"/>
    <xf numFmtId="43" fontId="33" fillId="0" borderId="0" xfId="2" applyFont="1"/>
    <xf numFmtId="37" fontId="0" fillId="36" borderId="2" xfId="1" applyNumberFormat="1" applyFont="1" applyFill="1" applyBorder="1" applyProtection="1">
      <protection locked="0"/>
    </xf>
    <xf numFmtId="0" fontId="34" fillId="0" borderId="0" xfId="0" applyFont="1" applyFill="1"/>
    <xf numFmtId="0" fontId="27" fillId="3" borderId="0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49" fontId="27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166" fontId="35" fillId="0" borderId="9" xfId="0" applyNumberFormat="1" applyFont="1" applyBorder="1"/>
    <xf numFmtId="0" fontId="35" fillId="0" borderId="10" xfId="0" applyFont="1" applyBorder="1"/>
    <xf numFmtId="0" fontId="35" fillId="0" borderId="11" xfId="0" applyFont="1" applyBorder="1"/>
  </cellXfs>
  <cellStyles count="95">
    <cellStyle name="20% - Accent1" xfId="51" builtinId="30" customBuiltin="1"/>
    <cellStyle name="20% - Accent1 2" xfId="81"/>
    <cellStyle name="20% - Accent2" xfId="55" builtinId="34" customBuiltin="1"/>
    <cellStyle name="20% - Accent2 2" xfId="83"/>
    <cellStyle name="20% - Accent3" xfId="59" builtinId="38" customBuiltin="1"/>
    <cellStyle name="20% - Accent3 2" xfId="85"/>
    <cellStyle name="20% - Accent4" xfId="63" builtinId="42" customBuiltin="1"/>
    <cellStyle name="20% - Accent4 2" xfId="87"/>
    <cellStyle name="20% - Accent5" xfId="67" builtinId="46" customBuiltin="1"/>
    <cellStyle name="20% - Accent5 2" xfId="89"/>
    <cellStyle name="20% - Accent6" xfId="71" builtinId="50" customBuiltin="1"/>
    <cellStyle name="20% - Accent6 2" xfId="91"/>
    <cellStyle name="40% - Accent1" xfId="52" builtinId="31" customBuiltin="1"/>
    <cellStyle name="40% - Accent1 2" xfId="82"/>
    <cellStyle name="40% - Accent2" xfId="56" builtinId="35" customBuiltin="1"/>
    <cellStyle name="40% - Accent2 2" xfId="84"/>
    <cellStyle name="40% - Accent3" xfId="60" builtinId="39" customBuiltin="1"/>
    <cellStyle name="40% - Accent3 2" xfId="86"/>
    <cellStyle name="40% - Accent4" xfId="64" builtinId="43" customBuiltin="1"/>
    <cellStyle name="40% - Accent4 2" xfId="88"/>
    <cellStyle name="40% - Accent5" xfId="68" builtinId="47" customBuiltin="1"/>
    <cellStyle name="40% - Accent5 2" xfId="90"/>
    <cellStyle name="40% - Accent6" xfId="72" builtinId="51" customBuiltin="1"/>
    <cellStyle name="40% - Accent6 2" xfId="92"/>
    <cellStyle name="60% - Accent1" xfId="53" builtinId="32" customBuiltin="1"/>
    <cellStyle name="60% - Accent2" xfId="57" builtinId="36" customBuiltin="1"/>
    <cellStyle name="60% - Accent3" xfId="61" builtinId="40" customBuiltin="1"/>
    <cellStyle name="60% - Accent4" xfId="65" builtinId="44" customBuiltin="1"/>
    <cellStyle name="60% - Accent5" xfId="69" builtinId="48" customBuiltin="1"/>
    <cellStyle name="60% - Accent6" xfId="73" builtinId="52" customBuiltin="1"/>
    <cellStyle name="Accent1" xfId="50" builtinId="29" customBuiltin="1"/>
    <cellStyle name="Accent2" xfId="54" builtinId="33" customBuiltin="1"/>
    <cellStyle name="Accent3" xfId="58" builtinId="37" customBuiltin="1"/>
    <cellStyle name="Accent4" xfId="62" builtinId="41" customBuiltin="1"/>
    <cellStyle name="Accent5" xfId="66" builtinId="45" customBuiltin="1"/>
    <cellStyle name="Accent6" xfId="70" builtinId="49" customBuiltin="1"/>
    <cellStyle name="Bad" xfId="40" builtinId="27" customBuiltin="1"/>
    <cellStyle name="Calculation" xfId="44" builtinId="22" customBuiltin="1"/>
    <cellStyle name="Check Cell" xfId="46" builtinId="23" customBuiltin="1"/>
    <cellStyle name="Comma" xfId="1" builtinId="3"/>
    <cellStyle name="Comma 2" xfId="2"/>
    <cellStyle name="Comma 2 2" xfId="76"/>
    <cellStyle name="Comma 3" xfId="93"/>
    <cellStyle name="Comma 4" xfId="22"/>
    <cellStyle name="Currency 2" xfId="3"/>
    <cellStyle name="Explanatory Text" xfId="48" builtinId="53" customBuiltin="1"/>
    <cellStyle name="Good" xfId="39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42" builtinId="20" customBuiltin="1"/>
    <cellStyle name="Linked Cell" xfId="45" builtinId="24" customBuiltin="1"/>
    <cellStyle name="Neutral" xfId="41" builtinId="28" customBuiltin="1"/>
    <cellStyle name="Normal" xfId="0" builtinId="0"/>
    <cellStyle name="Normal 10" xfId="4"/>
    <cellStyle name="Normal 10 2" xfId="94"/>
    <cellStyle name="Normal 11" xfId="5"/>
    <cellStyle name="Normal 12" xfId="6"/>
    <cellStyle name="Normal 13" xfId="7"/>
    <cellStyle name="Normal 14" xfId="77"/>
    <cellStyle name="Normal 2" xfId="8"/>
    <cellStyle name="Normal 2 2" xfId="74"/>
    <cellStyle name="Normal 23" xfId="9"/>
    <cellStyle name="Normal 23 2" xfId="25"/>
    <cellStyle name="Normal 23 3" xfId="26"/>
    <cellStyle name="Normal 23 4" xfId="27"/>
    <cellStyle name="Normal 24" xfId="10"/>
    <cellStyle name="Normal 25" xfId="11"/>
    <cellStyle name="Normal 25 2" xfId="28"/>
    <cellStyle name="Normal 25 3" xfId="29"/>
    <cellStyle name="Normal 25 4" xfId="30"/>
    <cellStyle name="Normal 26" xfId="12"/>
    <cellStyle name="Normal 26 2" xfId="31"/>
    <cellStyle name="Normal 26 3" xfId="32"/>
    <cellStyle name="Normal 26 4" xfId="33"/>
    <cellStyle name="Normal 3" xfId="24"/>
    <cellStyle name="Normal 3 2" xfId="78"/>
    <cellStyle name="Normal 4" xfId="13"/>
    <cellStyle name="Normal 4 2" xfId="79"/>
    <cellStyle name="Normal 5" xfId="14"/>
    <cellStyle name="Normal 6" xfId="15"/>
    <cellStyle name="Normal 7" xfId="16"/>
    <cellStyle name="Normal 8" xfId="17"/>
    <cellStyle name="Normal 9" xfId="18"/>
    <cellStyle name="Normal_JAN" xfId="19"/>
    <cellStyle name="Normal_Orvol 2" xfId="23"/>
    <cellStyle name="Normal_U" xfId="20"/>
    <cellStyle name="Note 2" xfId="75"/>
    <cellStyle name="Note 3" xfId="80"/>
    <cellStyle name="Output" xfId="43" builtinId="21" customBuiltin="1"/>
    <cellStyle name="Percent 2" xfId="21"/>
    <cellStyle name="Title" xfId="34" builtinId="15" customBuiltin="1"/>
    <cellStyle name="Total" xfId="49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zoomScale="93" zoomScaleNormal="93" workbookViewId="0">
      <selection activeCell="C20" sqref="C20"/>
    </sheetView>
  </sheetViews>
  <sheetFormatPr defaultColWidth="108.6640625" defaultRowHeight="13.2" x14ac:dyDescent="0.25"/>
  <cols>
    <col min="1" max="1" width="96.6640625" style="1" customWidth="1"/>
    <col min="2" max="2" width="8.88671875" style="1" customWidth="1"/>
    <col min="3" max="16384" width="108.6640625" style="1"/>
  </cols>
  <sheetData>
    <row r="2" spans="1:3" x14ac:dyDescent="0.25">
      <c r="A2" s="36" t="s">
        <v>9</v>
      </c>
    </row>
    <row r="3" spans="1:3" x14ac:dyDescent="0.25">
      <c r="A3" s="2" t="s">
        <v>10</v>
      </c>
      <c r="B3" s="37"/>
    </row>
    <row r="4" spans="1:3" x14ac:dyDescent="0.25">
      <c r="A4" s="2" t="s">
        <v>104</v>
      </c>
      <c r="B4" s="38">
        <v>0.53800000000000003</v>
      </c>
      <c r="C4" s="1" t="s">
        <v>49</v>
      </c>
    </row>
    <row r="5" spans="1:3" x14ac:dyDescent="0.25">
      <c r="A5" s="39" t="s">
        <v>21</v>
      </c>
      <c r="B5" s="3"/>
    </row>
    <row r="6" spans="1:3" x14ac:dyDescent="0.25">
      <c r="A6" s="2"/>
      <c r="B6" s="3"/>
    </row>
    <row r="7" spans="1:3" x14ac:dyDescent="0.25">
      <c r="A7" s="2"/>
      <c r="B7" s="3"/>
    </row>
    <row r="8" spans="1:3" x14ac:dyDescent="0.25">
      <c r="A8" s="36" t="s">
        <v>11</v>
      </c>
    </row>
    <row r="9" spans="1:3" x14ac:dyDescent="0.25">
      <c r="A9" s="2" t="s">
        <v>12</v>
      </c>
    </row>
    <row r="10" spans="1:3" x14ac:dyDescent="0.25">
      <c r="A10" s="2"/>
    </row>
    <row r="11" spans="1:3" x14ac:dyDescent="0.25">
      <c r="A11" s="2" t="s">
        <v>13</v>
      </c>
    </row>
    <row r="12" spans="1:3" x14ac:dyDescent="0.25">
      <c r="A12" s="2" t="s">
        <v>14</v>
      </c>
    </row>
    <row r="13" spans="1:3" x14ac:dyDescent="0.25">
      <c r="A13" s="2"/>
    </row>
    <row r="14" spans="1:3" x14ac:dyDescent="0.25">
      <c r="A14" s="2" t="s">
        <v>22</v>
      </c>
    </row>
  </sheetData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" workbookViewId="0">
      <selection activeCell="F41" sqref="F41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11.5546875" style="3" customWidth="1"/>
    <col min="5" max="5" width="34.44140625" style="1" customWidth="1"/>
    <col min="6" max="6" width="13.6640625" style="22" customWidth="1"/>
    <col min="7" max="7" width="12.6640625" style="1" customWidth="1"/>
    <col min="8" max="16384" width="8.88671875" style="1"/>
  </cols>
  <sheetData>
    <row r="1" spans="1:6" x14ac:dyDescent="0.25">
      <c r="A1" s="40" t="s">
        <v>5</v>
      </c>
      <c r="B1" s="41">
        <v>40179</v>
      </c>
      <c r="D1" s="4" t="s">
        <v>58</v>
      </c>
      <c r="F1" s="5" t="s">
        <v>105</v>
      </c>
    </row>
    <row r="2" spans="1:6" x14ac:dyDescent="0.25">
      <c r="A2" s="72" t="s">
        <v>6</v>
      </c>
      <c r="B2" s="72"/>
      <c r="C2" s="72"/>
      <c r="D2" s="72"/>
      <c r="E2" s="72"/>
      <c r="F2" s="72"/>
    </row>
    <row r="3" spans="1:6" ht="66" x14ac:dyDescent="0.25">
      <c r="A3" s="75"/>
      <c r="B3" s="75"/>
      <c r="C3" s="75"/>
      <c r="D3" s="75"/>
      <c r="E3" s="75"/>
      <c r="F3" s="42" t="s">
        <v>0</v>
      </c>
    </row>
    <row r="4" spans="1:6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6" x14ac:dyDescent="0.25">
      <c r="A5" s="73" t="s">
        <v>7</v>
      </c>
      <c r="B5" s="73"/>
      <c r="C5" s="73"/>
      <c r="D5" s="73"/>
      <c r="E5" s="73"/>
      <c r="F5" s="73"/>
    </row>
    <row r="6" spans="1:6" x14ac:dyDescent="0.25">
      <c r="A6" s="47" t="s">
        <v>24</v>
      </c>
      <c r="B6" s="48"/>
      <c r="C6" s="48"/>
      <c r="D6" s="49" t="s">
        <v>17</v>
      </c>
      <c r="E6" s="50" t="s">
        <v>63</v>
      </c>
      <c r="F6" s="43">
        <v>1127.4000000000001</v>
      </c>
    </row>
    <row r="7" spans="1:6" x14ac:dyDescent="0.25">
      <c r="A7" s="47" t="s">
        <v>25</v>
      </c>
      <c r="B7" s="48"/>
      <c r="C7" s="48"/>
      <c r="D7" s="49" t="s">
        <v>17</v>
      </c>
      <c r="E7" s="50" t="s">
        <v>64</v>
      </c>
      <c r="F7" s="43">
        <v>488.8</v>
      </c>
    </row>
    <row r="8" spans="1:6" x14ac:dyDescent="0.25">
      <c r="A8" s="47" t="s">
        <v>26</v>
      </c>
      <c r="B8" s="48"/>
      <c r="C8" s="48"/>
      <c r="D8" s="49" t="s">
        <v>16</v>
      </c>
      <c r="E8" s="50" t="s">
        <v>65</v>
      </c>
      <c r="F8" s="43">
        <v>37.700000000000003</v>
      </c>
    </row>
    <row r="9" spans="1:6" x14ac:dyDescent="0.25">
      <c r="A9" s="47" t="s">
        <v>27</v>
      </c>
      <c r="B9" s="48"/>
      <c r="C9" s="48"/>
      <c r="D9" s="49" t="s">
        <v>16</v>
      </c>
      <c r="E9" s="50" t="s">
        <v>66</v>
      </c>
      <c r="F9" s="43">
        <v>933.5</v>
      </c>
    </row>
    <row r="10" spans="1:6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2587.4</v>
      </c>
    </row>
    <row r="12" spans="1:6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6" x14ac:dyDescent="0.25">
      <c r="A13" s="74" t="s">
        <v>8</v>
      </c>
      <c r="B13" s="74"/>
      <c r="C13" s="74"/>
      <c r="D13" s="74"/>
      <c r="E13" s="74"/>
      <c r="F13" s="74"/>
    </row>
    <row r="14" spans="1:6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53">
        <v>0</v>
      </c>
    </row>
    <row r="15" spans="1:6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53">
        <v>931.0012999999999</v>
      </c>
    </row>
    <row r="16" spans="1:6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53">
        <v>891.17290000000014</v>
      </c>
    </row>
    <row r="17" spans="1:7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53">
        <v>0</v>
      </c>
    </row>
    <row r="18" spans="1:7" s="3" customFormat="1" x14ac:dyDescent="0.25">
      <c r="A18" s="51" t="s">
        <v>72</v>
      </c>
      <c r="B18" s="51"/>
      <c r="C18" s="51"/>
      <c r="D18" s="51" t="s">
        <v>16</v>
      </c>
      <c r="E18" s="54" t="s">
        <v>73</v>
      </c>
      <c r="F18" s="53">
        <v>0</v>
      </c>
    </row>
    <row r="19" spans="1:7" s="3" customFormat="1" x14ac:dyDescent="0.25">
      <c r="A19" s="54" t="s">
        <v>31</v>
      </c>
      <c r="B19" s="54"/>
      <c r="C19" s="54"/>
      <c r="D19" s="54" t="s">
        <v>16</v>
      </c>
      <c r="E19" s="54" t="s">
        <v>74</v>
      </c>
      <c r="F19" s="53">
        <v>0</v>
      </c>
    </row>
    <row r="20" spans="1:7" s="3" customFormat="1" x14ac:dyDescent="0.25">
      <c r="A20" s="54" t="s">
        <v>40</v>
      </c>
      <c r="B20" s="54"/>
      <c r="C20" s="54"/>
      <c r="D20" s="54" t="s">
        <v>16</v>
      </c>
      <c r="E20" s="54" t="s">
        <v>75</v>
      </c>
      <c r="F20" s="53">
        <v>889.97599999999966</v>
      </c>
      <c r="G20" s="26"/>
    </row>
    <row r="21" spans="1:7" s="3" customFormat="1" ht="13.95" customHeight="1" x14ac:dyDescent="0.25">
      <c r="A21" s="54" t="s">
        <v>32</v>
      </c>
      <c r="B21" s="54"/>
      <c r="C21" s="54"/>
      <c r="D21" s="54" t="s">
        <v>16</v>
      </c>
      <c r="E21" s="54" t="s">
        <v>76</v>
      </c>
      <c r="F21" s="56">
        <v>0</v>
      </c>
    </row>
    <row r="22" spans="1:7" s="3" customFormat="1" x14ac:dyDescent="0.25">
      <c r="A22" s="54" t="s">
        <v>33</v>
      </c>
      <c r="B22" s="54"/>
      <c r="C22" s="54"/>
      <c r="D22" s="54" t="s">
        <v>20</v>
      </c>
      <c r="E22" s="54" t="s">
        <v>77</v>
      </c>
      <c r="F22" s="56">
        <v>0</v>
      </c>
    </row>
    <row r="23" spans="1:7" s="3" customFormat="1" x14ac:dyDescent="0.25">
      <c r="A23" s="54" t="s">
        <v>34</v>
      </c>
      <c r="B23" s="54"/>
      <c r="C23" s="54"/>
      <c r="D23" s="54" t="s">
        <v>16</v>
      </c>
      <c r="E23" s="54" t="s">
        <v>78</v>
      </c>
      <c r="F23" s="56">
        <v>1041.2677000000001</v>
      </c>
    </row>
    <row r="24" spans="1:7" s="3" customFormat="1" x14ac:dyDescent="0.25">
      <c r="A24" s="54" t="s">
        <v>35</v>
      </c>
      <c r="B24" s="54"/>
      <c r="C24" s="54"/>
      <c r="D24" s="54" t="s">
        <v>16</v>
      </c>
      <c r="E24" s="54" t="s">
        <v>79</v>
      </c>
      <c r="F24" s="56">
        <v>0</v>
      </c>
    </row>
    <row r="25" spans="1:7" s="3" customFormat="1" x14ac:dyDescent="0.25">
      <c r="A25" s="51" t="s">
        <v>80</v>
      </c>
      <c r="B25" s="51"/>
      <c r="C25" s="51"/>
      <c r="D25" s="51" t="s">
        <v>16</v>
      </c>
      <c r="E25" s="57" t="s">
        <v>81</v>
      </c>
      <c r="F25" s="56">
        <v>9397.5234999999993</v>
      </c>
      <c r="G25" s="27" t="s">
        <v>100</v>
      </c>
    </row>
    <row r="26" spans="1:7" s="3" customFormat="1" x14ac:dyDescent="0.25">
      <c r="A26" s="54" t="s">
        <v>36</v>
      </c>
      <c r="B26" s="54"/>
      <c r="C26" s="54"/>
      <c r="D26" s="54" t="s">
        <v>16</v>
      </c>
      <c r="E26" s="54" t="s">
        <v>82</v>
      </c>
      <c r="F26" s="56">
        <v>2991.7930999999999</v>
      </c>
    </row>
    <row r="27" spans="1:7" s="3" customFormat="1" x14ac:dyDescent="0.25">
      <c r="A27" s="54" t="s">
        <v>41</v>
      </c>
      <c r="B27" s="54"/>
      <c r="C27" s="54"/>
      <c r="D27" s="54" t="s">
        <v>16</v>
      </c>
      <c r="E27" s="54" t="s">
        <v>83</v>
      </c>
      <c r="F27" s="56">
        <v>21.8063</v>
      </c>
    </row>
    <row r="28" spans="1:7" s="3" customFormat="1" x14ac:dyDescent="0.25">
      <c r="A28" s="54" t="s">
        <v>37</v>
      </c>
      <c r="B28" s="54"/>
      <c r="C28" s="54"/>
      <c r="D28" s="54" t="s">
        <v>20</v>
      </c>
      <c r="E28" s="54" t="s">
        <v>84</v>
      </c>
      <c r="F28" s="56">
        <v>0</v>
      </c>
    </row>
    <row r="29" spans="1:7" s="3" customFormat="1" x14ac:dyDescent="0.25">
      <c r="A29" s="54" t="s">
        <v>38</v>
      </c>
      <c r="B29" s="54"/>
      <c r="C29" s="54"/>
      <c r="D29" s="54" t="s">
        <v>16</v>
      </c>
      <c r="E29" s="54" t="s">
        <v>85</v>
      </c>
      <c r="F29" s="56">
        <v>0</v>
      </c>
    </row>
    <row r="30" spans="1:7" s="3" customFormat="1" x14ac:dyDescent="0.25">
      <c r="A30" s="54" t="s">
        <v>42</v>
      </c>
      <c r="B30" s="54"/>
      <c r="C30" s="54"/>
      <c r="D30" s="54" t="s">
        <v>17</v>
      </c>
      <c r="E30" s="54" t="s">
        <v>86</v>
      </c>
      <c r="F30" s="53">
        <v>28132.049599999998</v>
      </c>
    </row>
    <row r="31" spans="1:7" s="3" customFormat="1" x14ac:dyDescent="0.25">
      <c r="A31" s="54" t="s">
        <v>43</v>
      </c>
      <c r="B31" s="54"/>
      <c r="C31" s="54"/>
      <c r="D31" s="54" t="s">
        <v>16</v>
      </c>
      <c r="E31" s="54" t="s">
        <v>87</v>
      </c>
      <c r="F31" s="53">
        <v>0</v>
      </c>
    </row>
    <row r="32" spans="1:7" s="3" customFormat="1" x14ac:dyDescent="0.25">
      <c r="A32" s="54" t="s">
        <v>44</v>
      </c>
      <c r="B32" s="54"/>
      <c r="C32" s="54"/>
      <c r="D32" s="54" t="s">
        <v>16</v>
      </c>
      <c r="E32" s="54" t="s">
        <v>88</v>
      </c>
      <c r="F32" s="53">
        <v>0</v>
      </c>
    </row>
    <row r="33" spans="1:10" s="3" customFormat="1" x14ac:dyDescent="0.25">
      <c r="A33" s="54" t="s">
        <v>45</v>
      </c>
      <c r="B33" s="54"/>
      <c r="C33" s="54"/>
      <c r="D33" s="54" t="s">
        <v>16</v>
      </c>
      <c r="E33" s="54" t="s">
        <v>89</v>
      </c>
      <c r="F33" s="53">
        <v>0</v>
      </c>
    </row>
    <row r="34" spans="1:10" s="3" customFormat="1" x14ac:dyDescent="0.25">
      <c r="A34" s="51" t="s">
        <v>90</v>
      </c>
      <c r="B34" s="51"/>
      <c r="C34" s="51"/>
      <c r="D34" s="51" t="s">
        <v>16</v>
      </c>
      <c r="E34" s="51" t="s">
        <v>91</v>
      </c>
      <c r="F34" s="53">
        <v>11157.175299999999</v>
      </c>
      <c r="G34" s="27" t="s">
        <v>101</v>
      </c>
    </row>
    <row r="35" spans="1:10" s="3" customFormat="1" x14ac:dyDescent="0.25">
      <c r="A35" s="54" t="s">
        <v>39</v>
      </c>
      <c r="B35" s="54"/>
      <c r="C35" s="54"/>
      <c r="D35" s="54" t="s">
        <v>18</v>
      </c>
      <c r="E35" s="54" t="s">
        <v>92</v>
      </c>
      <c r="F35" s="53">
        <v>2787.4083999999998</v>
      </c>
    </row>
    <row r="36" spans="1:10" s="3" customFormat="1" ht="13.95" customHeight="1" x14ac:dyDescent="0.25">
      <c r="A36" s="54" t="s">
        <v>46</v>
      </c>
      <c r="B36" s="54"/>
      <c r="C36" s="54"/>
      <c r="D36" s="54" t="s">
        <v>18</v>
      </c>
      <c r="E36" s="54" t="s">
        <v>93</v>
      </c>
      <c r="F36" s="53">
        <v>0</v>
      </c>
    </row>
    <row r="37" spans="1:10" s="3" customFormat="1" x14ac:dyDescent="0.25">
      <c r="A37" s="54" t="s">
        <v>47</v>
      </c>
      <c r="B37" s="54"/>
      <c r="C37" s="54"/>
      <c r="D37" s="54" t="s">
        <v>16</v>
      </c>
      <c r="E37" s="54" t="s">
        <v>94</v>
      </c>
      <c r="F37" s="53">
        <v>0</v>
      </c>
    </row>
    <row r="38" spans="1:10" s="3" customFormat="1" x14ac:dyDescent="0.25">
      <c r="A38" s="54" t="s">
        <v>48</v>
      </c>
      <c r="B38" s="54"/>
      <c r="C38" s="54"/>
      <c r="D38" s="54" t="s">
        <v>16</v>
      </c>
      <c r="E38" s="54" t="s">
        <v>95</v>
      </c>
      <c r="F38" s="53">
        <v>1791.9468999999997</v>
      </c>
    </row>
    <row r="39" spans="1:10" s="3" customFormat="1" ht="13.95" customHeight="1" x14ac:dyDescent="0.25">
      <c r="A39" s="51" t="s">
        <v>96</v>
      </c>
      <c r="B39" s="51"/>
      <c r="C39" s="51"/>
      <c r="D39" s="51" t="s">
        <v>16</v>
      </c>
      <c r="E39" s="57" t="s">
        <v>97</v>
      </c>
      <c r="F39" s="53">
        <v>0</v>
      </c>
      <c r="G39" s="27" t="s">
        <v>102</v>
      </c>
    </row>
    <row r="40" spans="1:10" s="3" customFormat="1" x14ac:dyDescent="0.25">
      <c r="A40" s="51" t="s">
        <v>98</v>
      </c>
      <c r="B40" s="51"/>
      <c r="C40" s="51"/>
      <c r="D40" s="51" t="s">
        <v>16</v>
      </c>
      <c r="E40" s="57" t="s">
        <v>99</v>
      </c>
      <c r="F40" s="53">
        <v>0</v>
      </c>
      <c r="G40" s="1"/>
    </row>
    <row r="41" spans="1:10" x14ac:dyDescent="0.25">
      <c r="A41" s="28"/>
      <c r="B41" s="28"/>
      <c r="C41" s="28"/>
      <c r="D41" s="28"/>
      <c r="E41" s="28" t="s">
        <v>50</v>
      </c>
      <c r="F41" s="29">
        <f>SUM(F14:F40)</f>
        <v>60033.121000000006</v>
      </c>
      <c r="J41" s="3"/>
    </row>
    <row r="42" spans="1:10" x14ac:dyDescent="0.25">
      <c r="A42" s="18"/>
      <c r="B42" s="19"/>
      <c r="C42" s="19"/>
      <c r="D42" s="19"/>
      <c r="E42" s="18"/>
      <c r="F42" s="33"/>
    </row>
    <row r="43" spans="1:10" x14ac:dyDescent="0.25">
      <c r="A43" s="18"/>
      <c r="B43" s="19"/>
      <c r="C43" s="19"/>
      <c r="D43" s="19"/>
      <c r="E43" s="18"/>
      <c r="F43" s="31"/>
    </row>
    <row r="44" spans="1:10" x14ac:dyDescent="0.25">
      <c r="A44" s="18"/>
      <c r="B44" s="19"/>
      <c r="C44" s="19"/>
      <c r="D44" s="19"/>
      <c r="E44" s="18"/>
      <c r="F44" s="31"/>
    </row>
    <row r="45" spans="1:10" x14ac:dyDescent="0.25">
      <c r="A45" s="18"/>
      <c r="B45" s="19"/>
      <c r="C45" s="19"/>
      <c r="D45" s="19"/>
      <c r="E45" s="18"/>
      <c r="F45" s="31"/>
    </row>
    <row r="46" spans="1:10" x14ac:dyDescent="0.25">
      <c r="A46" s="18"/>
      <c r="B46" s="19"/>
      <c r="C46" s="19"/>
      <c r="D46" s="19"/>
      <c r="E46" s="18"/>
    </row>
    <row r="47" spans="1:10" x14ac:dyDescent="0.25">
      <c r="A47" s="18"/>
      <c r="B47" s="19"/>
      <c r="C47" s="19"/>
      <c r="D47" s="19"/>
      <c r="E47" s="18"/>
    </row>
    <row r="48" spans="1:10" x14ac:dyDescent="0.25">
      <c r="A48" s="18"/>
      <c r="B48" s="19"/>
      <c r="C48" s="19"/>
      <c r="D48" s="19"/>
      <c r="E48" s="18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  <row r="59" spans="2:4" x14ac:dyDescent="0.25">
      <c r="B59" s="32"/>
      <c r="C59" s="32"/>
      <c r="D59" s="32"/>
    </row>
    <row r="60" spans="2:4" x14ac:dyDescent="0.25">
      <c r="B60" s="32"/>
      <c r="C60" s="32"/>
      <c r="D60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opLeftCell="A5" workbookViewId="0">
      <selection activeCell="F42" sqref="F42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8.109375" style="3" customWidth="1"/>
    <col min="5" max="5" width="39.5546875" style="1" customWidth="1"/>
    <col min="6" max="6" width="13.6640625" style="22" customWidth="1"/>
    <col min="7" max="7" width="11" style="1" customWidth="1"/>
    <col min="8" max="16384" width="8.88671875" style="1"/>
  </cols>
  <sheetData>
    <row r="1" spans="1:15" x14ac:dyDescent="0.25">
      <c r="A1" s="40" t="s">
        <v>5</v>
      </c>
      <c r="B1" s="41">
        <v>40179</v>
      </c>
      <c r="D1" s="4" t="s">
        <v>59</v>
      </c>
      <c r="F1" s="5" t="s">
        <v>105</v>
      </c>
    </row>
    <row r="2" spans="1:15" x14ac:dyDescent="0.25">
      <c r="A2" s="72" t="s">
        <v>6</v>
      </c>
      <c r="B2" s="72"/>
      <c r="C2" s="72"/>
      <c r="D2" s="72"/>
      <c r="E2" s="72"/>
      <c r="F2" s="72"/>
    </row>
    <row r="3" spans="1:15" ht="66" x14ac:dyDescent="0.25">
      <c r="A3" s="75"/>
      <c r="B3" s="75"/>
      <c r="C3" s="75"/>
      <c r="D3" s="75"/>
      <c r="E3" s="75"/>
      <c r="F3" s="42" t="s">
        <v>0</v>
      </c>
    </row>
    <row r="4" spans="1:15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15" x14ac:dyDescent="0.25">
      <c r="A5" s="73" t="s">
        <v>7</v>
      </c>
      <c r="B5" s="73"/>
      <c r="C5" s="73"/>
      <c r="D5" s="73"/>
      <c r="E5" s="73"/>
      <c r="F5" s="73"/>
    </row>
    <row r="6" spans="1:15" x14ac:dyDescent="0.25">
      <c r="A6" s="47" t="s">
        <v>24</v>
      </c>
      <c r="B6" s="48"/>
      <c r="C6" s="48"/>
      <c r="D6" s="49" t="s">
        <v>17</v>
      </c>
      <c r="E6" s="50" t="s">
        <v>63</v>
      </c>
      <c r="F6" s="43">
        <v>1148.9000000000001</v>
      </c>
    </row>
    <row r="7" spans="1:15" x14ac:dyDescent="0.25">
      <c r="A7" s="47" t="s">
        <v>25</v>
      </c>
      <c r="B7" s="48"/>
      <c r="C7" s="48"/>
      <c r="D7" s="49" t="s">
        <v>17</v>
      </c>
      <c r="E7" s="50" t="s">
        <v>64</v>
      </c>
      <c r="F7" s="43">
        <v>488</v>
      </c>
    </row>
    <row r="8" spans="1:15" x14ac:dyDescent="0.25">
      <c r="A8" s="47" t="s">
        <v>26</v>
      </c>
      <c r="B8" s="48"/>
      <c r="C8" s="48"/>
      <c r="D8" s="49" t="s">
        <v>16</v>
      </c>
      <c r="E8" s="50" t="s">
        <v>65</v>
      </c>
      <c r="F8" s="43">
        <v>55.8</v>
      </c>
    </row>
    <row r="9" spans="1:15" x14ac:dyDescent="0.25">
      <c r="A9" s="47" t="s">
        <v>27</v>
      </c>
      <c r="B9" s="48"/>
      <c r="C9" s="48"/>
      <c r="D9" s="49" t="s">
        <v>16</v>
      </c>
      <c r="E9" s="50" t="s">
        <v>66</v>
      </c>
      <c r="F9" s="43">
        <v>955.4</v>
      </c>
    </row>
    <row r="10" spans="1:15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2648.1</v>
      </c>
    </row>
    <row r="11" spans="1:15" x14ac:dyDescent="0.25">
      <c r="L11" s="67"/>
      <c r="M11" s="67"/>
      <c r="N11" s="67"/>
      <c r="O11" s="67"/>
    </row>
    <row r="12" spans="1:15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15" x14ac:dyDescent="0.25">
      <c r="A13" s="74" t="s">
        <v>8</v>
      </c>
      <c r="B13" s="74"/>
      <c r="C13" s="74"/>
      <c r="D13" s="74"/>
      <c r="E13" s="74"/>
      <c r="F13" s="74"/>
    </row>
    <row r="14" spans="1:15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53">
        <v>0</v>
      </c>
    </row>
    <row r="15" spans="1:15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53">
        <v>891.81349999999998</v>
      </c>
    </row>
    <row r="16" spans="1:15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53">
        <v>829.21399999999994</v>
      </c>
    </row>
    <row r="17" spans="1:38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53">
        <v>0</v>
      </c>
    </row>
    <row r="18" spans="1:38" s="3" customFormat="1" x14ac:dyDescent="0.25">
      <c r="A18" s="54" t="s">
        <v>107</v>
      </c>
      <c r="B18" s="54"/>
      <c r="C18" s="54"/>
      <c r="D18" s="54" t="s">
        <v>16</v>
      </c>
      <c r="E18" s="55" t="s">
        <v>108</v>
      </c>
      <c r="F18" s="53">
        <v>21499.855200000002</v>
      </c>
      <c r="G18" s="27" t="s">
        <v>109</v>
      </c>
    </row>
    <row r="19" spans="1:38" s="3" customFormat="1" x14ac:dyDescent="0.25">
      <c r="A19" s="51" t="s">
        <v>72</v>
      </c>
      <c r="B19" s="51"/>
      <c r="C19" s="51"/>
      <c r="D19" s="51" t="s">
        <v>16</v>
      </c>
      <c r="E19" s="54" t="s">
        <v>73</v>
      </c>
      <c r="F19" s="53">
        <v>0</v>
      </c>
    </row>
    <row r="20" spans="1:38" s="3" customFormat="1" x14ac:dyDescent="0.25">
      <c r="A20" s="54" t="s">
        <v>31</v>
      </c>
      <c r="B20" s="54"/>
      <c r="C20" s="54"/>
      <c r="D20" s="54" t="s">
        <v>16</v>
      </c>
      <c r="E20" s="54" t="s">
        <v>74</v>
      </c>
      <c r="F20" s="53">
        <v>0</v>
      </c>
    </row>
    <row r="21" spans="1:38" s="3" customFormat="1" x14ac:dyDescent="0.25">
      <c r="A21" s="54" t="s">
        <v>40</v>
      </c>
      <c r="B21" s="54"/>
      <c r="C21" s="54"/>
      <c r="D21" s="54" t="s">
        <v>16</v>
      </c>
      <c r="E21" s="54" t="s">
        <v>75</v>
      </c>
      <c r="F21" s="53">
        <v>615.86810000000003</v>
      </c>
      <c r="G21" s="26"/>
    </row>
    <row r="22" spans="1:38" s="3" customFormat="1" ht="13.95" customHeight="1" x14ac:dyDescent="0.25">
      <c r="A22" s="54" t="s">
        <v>32</v>
      </c>
      <c r="B22" s="54"/>
      <c r="C22" s="54"/>
      <c r="D22" s="54" t="s">
        <v>16</v>
      </c>
      <c r="E22" s="54" t="s">
        <v>76</v>
      </c>
      <c r="F22" s="53">
        <v>0</v>
      </c>
    </row>
    <row r="23" spans="1:38" s="3" customFormat="1" x14ac:dyDescent="0.25">
      <c r="A23" s="54" t="s">
        <v>33</v>
      </c>
      <c r="B23" s="54"/>
      <c r="C23" s="54"/>
      <c r="D23" s="54" t="s">
        <v>20</v>
      </c>
      <c r="E23" s="54" t="s">
        <v>77</v>
      </c>
      <c r="F23" s="53">
        <v>0</v>
      </c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</row>
    <row r="24" spans="1:38" s="3" customFormat="1" x14ac:dyDescent="0.25">
      <c r="A24" s="54" t="s">
        <v>34</v>
      </c>
      <c r="B24" s="54"/>
      <c r="C24" s="54"/>
      <c r="D24" s="54" t="s">
        <v>16</v>
      </c>
      <c r="E24" s="54" t="s">
        <v>78</v>
      </c>
      <c r="F24" s="53">
        <v>950.18339999999989</v>
      </c>
    </row>
    <row r="25" spans="1:38" s="3" customFormat="1" x14ac:dyDescent="0.25">
      <c r="A25" s="54" t="s">
        <v>35</v>
      </c>
      <c r="B25" s="54"/>
      <c r="C25" s="54"/>
      <c r="D25" s="54" t="s">
        <v>16</v>
      </c>
      <c r="E25" s="54" t="s">
        <v>79</v>
      </c>
      <c r="F25" s="53">
        <v>0</v>
      </c>
    </row>
    <row r="26" spans="1:38" s="3" customFormat="1" x14ac:dyDescent="0.25">
      <c r="A26" s="51" t="s">
        <v>80</v>
      </c>
      <c r="B26" s="51"/>
      <c r="C26" s="51"/>
      <c r="D26" s="51" t="s">
        <v>16</v>
      </c>
      <c r="E26" s="57" t="s">
        <v>81</v>
      </c>
      <c r="F26" s="53">
        <v>11061.481800000001</v>
      </c>
      <c r="G26" s="27" t="s">
        <v>100</v>
      </c>
    </row>
    <row r="27" spans="1:38" s="3" customFormat="1" x14ac:dyDescent="0.25">
      <c r="A27" s="54" t="s">
        <v>36</v>
      </c>
      <c r="B27" s="54"/>
      <c r="C27" s="54"/>
      <c r="D27" s="54" t="s">
        <v>16</v>
      </c>
      <c r="E27" s="54" t="s">
        <v>82</v>
      </c>
      <c r="F27" s="53">
        <v>2856.8348000000001</v>
      </c>
    </row>
    <row r="28" spans="1:38" s="3" customFormat="1" x14ac:dyDescent="0.25">
      <c r="A28" s="54" t="s">
        <v>41</v>
      </c>
      <c r="B28" s="54"/>
      <c r="C28" s="54"/>
      <c r="D28" s="54" t="s">
        <v>16</v>
      </c>
      <c r="E28" s="54" t="s">
        <v>83</v>
      </c>
      <c r="F28" s="53">
        <v>0</v>
      </c>
    </row>
    <row r="29" spans="1:38" s="3" customFormat="1" x14ac:dyDescent="0.25">
      <c r="A29" s="54" t="s">
        <v>37</v>
      </c>
      <c r="B29" s="54"/>
      <c r="C29" s="54"/>
      <c r="D29" s="54" t="s">
        <v>20</v>
      </c>
      <c r="E29" s="54" t="s">
        <v>84</v>
      </c>
      <c r="F29" s="53">
        <v>0</v>
      </c>
    </row>
    <row r="30" spans="1:38" s="3" customFormat="1" x14ac:dyDescent="0.25">
      <c r="A30" s="54" t="s">
        <v>38</v>
      </c>
      <c r="B30" s="54"/>
      <c r="C30" s="54"/>
      <c r="D30" s="54" t="s">
        <v>16</v>
      </c>
      <c r="E30" s="54" t="s">
        <v>85</v>
      </c>
      <c r="F30" s="53">
        <v>0</v>
      </c>
    </row>
    <row r="31" spans="1:38" s="3" customFormat="1" x14ac:dyDescent="0.25">
      <c r="A31" s="54" t="s">
        <v>42</v>
      </c>
      <c r="B31" s="54"/>
      <c r="C31" s="54"/>
      <c r="D31" s="54" t="s">
        <v>17</v>
      </c>
      <c r="E31" s="54" t="s">
        <v>86</v>
      </c>
      <c r="F31" s="53">
        <v>21472.287800000002</v>
      </c>
    </row>
    <row r="32" spans="1:38" s="3" customFormat="1" x14ac:dyDescent="0.25">
      <c r="A32" s="54" t="s">
        <v>43</v>
      </c>
      <c r="B32" s="54"/>
      <c r="C32" s="54"/>
      <c r="D32" s="54" t="s">
        <v>16</v>
      </c>
      <c r="E32" s="54" t="s">
        <v>87</v>
      </c>
      <c r="F32" s="53">
        <v>0</v>
      </c>
    </row>
    <row r="33" spans="1:7" s="3" customFormat="1" x14ac:dyDescent="0.25">
      <c r="A33" s="54" t="s">
        <v>44</v>
      </c>
      <c r="B33" s="54"/>
      <c r="C33" s="54"/>
      <c r="D33" s="54" t="s">
        <v>16</v>
      </c>
      <c r="E33" s="54" t="s">
        <v>88</v>
      </c>
      <c r="F33" s="53">
        <v>0</v>
      </c>
    </row>
    <row r="34" spans="1:7" s="3" customFormat="1" x14ac:dyDescent="0.25">
      <c r="A34" s="54" t="s">
        <v>45</v>
      </c>
      <c r="B34" s="54"/>
      <c r="C34" s="54"/>
      <c r="D34" s="54" t="s">
        <v>16</v>
      </c>
      <c r="E34" s="54" t="s">
        <v>89</v>
      </c>
      <c r="F34" s="53">
        <v>0</v>
      </c>
    </row>
    <row r="35" spans="1:7" s="3" customFormat="1" x14ac:dyDescent="0.25">
      <c r="A35" s="51" t="s">
        <v>90</v>
      </c>
      <c r="B35" s="51"/>
      <c r="C35" s="51"/>
      <c r="D35" s="51" t="s">
        <v>16</v>
      </c>
      <c r="E35" s="51" t="s">
        <v>91</v>
      </c>
      <c r="F35" s="53">
        <v>7699.4229999999998</v>
      </c>
      <c r="G35" s="27" t="s">
        <v>101</v>
      </c>
    </row>
    <row r="36" spans="1:7" s="3" customFormat="1" x14ac:dyDescent="0.25">
      <c r="A36" s="54" t="s">
        <v>39</v>
      </c>
      <c r="B36" s="54"/>
      <c r="C36" s="54"/>
      <c r="D36" s="54" t="s">
        <v>18</v>
      </c>
      <c r="E36" s="54" t="s">
        <v>92</v>
      </c>
      <c r="F36" s="53">
        <v>2411.6355999999996</v>
      </c>
    </row>
    <row r="37" spans="1:7" s="3" customFormat="1" ht="13.95" customHeight="1" x14ac:dyDescent="0.25">
      <c r="A37" s="54" t="s">
        <v>46</v>
      </c>
      <c r="B37" s="54"/>
      <c r="C37" s="54"/>
      <c r="D37" s="54" t="s">
        <v>18</v>
      </c>
      <c r="E37" s="54" t="s">
        <v>93</v>
      </c>
      <c r="F37" s="53">
        <v>0</v>
      </c>
    </row>
    <row r="38" spans="1:7" s="3" customFormat="1" x14ac:dyDescent="0.25">
      <c r="A38" s="54" t="s">
        <v>47</v>
      </c>
      <c r="B38" s="54"/>
      <c r="C38" s="54"/>
      <c r="D38" s="54" t="s">
        <v>16</v>
      </c>
      <c r="E38" s="54" t="s">
        <v>94</v>
      </c>
      <c r="F38" s="53">
        <v>0</v>
      </c>
    </row>
    <row r="39" spans="1:7" s="3" customFormat="1" x14ac:dyDescent="0.25">
      <c r="A39" s="54" t="s">
        <v>48</v>
      </c>
      <c r="B39" s="54"/>
      <c r="C39" s="54"/>
      <c r="D39" s="54" t="s">
        <v>16</v>
      </c>
      <c r="E39" s="54" t="s">
        <v>95</v>
      </c>
      <c r="F39" s="53">
        <v>1610.8016999999998</v>
      </c>
    </row>
    <row r="40" spans="1:7" s="3" customFormat="1" ht="13.95" customHeight="1" x14ac:dyDescent="0.25">
      <c r="A40" s="51" t="s">
        <v>96</v>
      </c>
      <c r="B40" s="51"/>
      <c r="C40" s="51"/>
      <c r="D40" s="51" t="s">
        <v>16</v>
      </c>
      <c r="E40" s="57" t="s">
        <v>97</v>
      </c>
      <c r="F40" s="53">
        <v>0</v>
      </c>
      <c r="G40" s="27" t="s">
        <v>102</v>
      </c>
    </row>
    <row r="41" spans="1:7" s="3" customFormat="1" x14ac:dyDescent="0.25">
      <c r="A41" s="51" t="s">
        <v>98</v>
      </c>
      <c r="B41" s="51"/>
      <c r="C41" s="51"/>
      <c r="D41" s="51" t="s">
        <v>16</v>
      </c>
      <c r="E41" s="57" t="s">
        <v>99</v>
      </c>
      <c r="F41" s="53">
        <v>0</v>
      </c>
      <c r="G41" s="1"/>
    </row>
    <row r="42" spans="1:7" x14ac:dyDescent="0.25">
      <c r="A42" s="28"/>
      <c r="B42" s="28"/>
      <c r="C42" s="28"/>
      <c r="D42" s="28"/>
      <c r="E42" s="28" t="s">
        <v>50</v>
      </c>
      <c r="F42" s="29">
        <f>SUM(F14:F41)</f>
        <v>71899.398899999986</v>
      </c>
    </row>
    <row r="43" spans="1:7" x14ac:dyDescent="0.25">
      <c r="A43" s="18"/>
      <c r="B43" s="19"/>
      <c r="C43" s="19"/>
      <c r="D43" s="19"/>
      <c r="E43" s="18"/>
      <c r="F43" s="33"/>
    </row>
    <row r="44" spans="1:7" x14ac:dyDescent="0.25">
      <c r="A44" s="18"/>
      <c r="B44" s="19"/>
      <c r="C44" s="19"/>
      <c r="D44" s="19"/>
      <c r="E44" s="18"/>
      <c r="F44" s="31"/>
    </row>
    <row r="45" spans="1:7" x14ac:dyDescent="0.25">
      <c r="A45" s="18"/>
      <c r="B45" s="19"/>
      <c r="C45" s="19"/>
      <c r="D45" s="19"/>
      <c r="E45" s="18"/>
      <c r="F45" s="31"/>
    </row>
    <row r="46" spans="1:7" x14ac:dyDescent="0.25">
      <c r="A46" s="18"/>
      <c r="B46" s="19"/>
      <c r="C46" s="19"/>
      <c r="D46" s="19"/>
      <c r="E46" s="18"/>
      <c r="F46" s="31"/>
    </row>
    <row r="47" spans="1:7" x14ac:dyDescent="0.25">
      <c r="A47" s="18"/>
      <c r="B47" s="19"/>
      <c r="C47" s="19"/>
      <c r="D47" s="19"/>
      <c r="E47" s="18"/>
    </row>
    <row r="48" spans="1:7" x14ac:dyDescent="0.25">
      <c r="A48" s="18"/>
      <c r="B48" s="19"/>
      <c r="C48" s="19"/>
      <c r="D48" s="19"/>
      <c r="E48" s="18"/>
    </row>
    <row r="49" spans="1:5" x14ac:dyDescent="0.25">
      <c r="A49" s="18"/>
      <c r="B49" s="19"/>
      <c r="C49" s="19"/>
      <c r="D49" s="19"/>
      <c r="E49" s="18"/>
    </row>
    <row r="50" spans="1:5" x14ac:dyDescent="0.25">
      <c r="B50" s="32"/>
      <c r="C50" s="32"/>
      <c r="D50" s="32"/>
    </row>
    <row r="51" spans="1:5" x14ac:dyDescent="0.25">
      <c r="B51" s="32"/>
      <c r="C51" s="32"/>
      <c r="D51" s="32"/>
    </row>
    <row r="52" spans="1:5" x14ac:dyDescent="0.25">
      <c r="B52" s="32"/>
      <c r="C52" s="32"/>
      <c r="D52" s="32"/>
    </row>
    <row r="53" spans="1:5" x14ac:dyDescent="0.25">
      <c r="B53" s="32"/>
      <c r="C53" s="32"/>
      <c r="D53" s="32"/>
    </row>
    <row r="54" spans="1:5" x14ac:dyDescent="0.25">
      <c r="B54" s="32"/>
      <c r="C54" s="32"/>
      <c r="D54" s="32"/>
    </row>
    <row r="55" spans="1:5" x14ac:dyDescent="0.25">
      <c r="B55" s="32"/>
      <c r="C55" s="32"/>
      <c r="D55" s="32"/>
    </row>
    <row r="56" spans="1:5" x14ac:dyDescent="0.25">
      <c r="B56" s="32"/>
      <c r="C56" s="32"/>
      <c r="D56" s="32"/>
    </row>
    <row r="57" spans="1:5" x14ac:dyDescent="0.25">
      <c r="B57" s="32"/>
      <c r="C57" s="32"/>
      <c r="D57" s="32"/>
    </row>
    <row r="58" spans="1:5" x14ac:dyDescent="0.25">
      <c r="B58" s="32"/>
      <c r="C58" s="32"/>
      <c r="D58" s="32"/>
    </row>
    <row r="59" spans="1:5" x14ac:dyDescent="0.25">
      <c r="B59" s="32"/>
      <c r="C59" s="32"/>
      <c r="D59" s="32"/>
    </row>
    <row r="60" spans="1:5" x14ac:dyDescent="0.25">
      <c r="B60" s="32"/>
      <c r="C60" s="32"/>
      <c r="D60" s="32"/>
    </row>
    <row r="61" spans="1:5" x14ac:dyDescent="0.25">
      <c r="B61" s="32"/>
      <c r="C61" s="32"/>
      <c r="D61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opLeftCell="A35" workbookViewId="0">
      <selection activeCell="F42" sqref="F42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10.33203125" style="3" customWidth="1"/>
    <col min="5" max="5" width="37.88671875" style="1" customWidth="1"/>
    <col min="6" max="6" width="13.6640625" style="22" customWidth="1"/>
    <col min="7" max="7" width="11.44140625" style="1" customWidth="1"/>
    <col min="8" max="16384" width="8.88671875" style="1"/>
  </cols>
  <sheetData>
    <row r="1" spans="1:6" x14ac:dyDescent="0.25">
      <c r="A1" s="40" t="s">
        <v>5</v>
      </c>
      <c r="B1" s="41">
        <v>40179</v>
      </c>
      <c r="D1" s="4" t="s">
        <v>60</v>
      </c>
      <c r="E1" s="40"/>
      <c r="F1" s="5" t="s">
        <v>105</v>
      </c>
    </row>
    <row r="2" spans="1:6" x14ac:dyDescent="0.25">
      <c r="A2" s="72" t="s">
        <v>6</v>
      </c>
      <c r="B2" s="72"/>
      <c r="C2" s="72"/>
      <c r="D2" s="72"/>
      <c r="E2" s="72"/>
      <c r="F2" s="72"/>
    </row>
    <row r="3" spans="1:6" ht="66" x14ac:dyDescent="0.25">
      <c r="A3" s="75"/>
      <c r="B3" s="75"/>
      <c r="C3" s="75"/>
      <c r="D3" s="75"/>
      <c r="E3" s="75"/>
      <c r="F3" s="42" t="s">
        <v>0</v>
      </c>
    </row>
    <row r="4" spans="1:6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6" x14ac:dyDescent="0.25">
      <c r="A5" s="73" t="s">
        <v>7</v>
      </c>
      <c r="B5" s="73"/>
      <c r="C5" s="73"/>
      <c r="D5" s="73"/>
      <c r="E5" s="73"/>
      <c r="F5" s="73"/>
    </row>
    <row r="6" spans="1:6" x14ac:dyDescent="0.25">
      <c r="A6" s="47" t="s">
        <v>24</v>
      </c>
      <c r="B6" s="48"/>
      <c r="C6" s="48"/>
      <c r="D6" s="49" t="s">
        <v>17</v>
      </c>
      <c r="E6" s="50" t="s">
        <v>63</v>
      </c>
      <c r="F6" s="43">
        <v>981.9</v>
      </c>
    </row>
    <row r="7" spans="1:6" x14ac:dyDescent="0.25">
      <c r="A7" s="47" t="s">
        <v>25</v>
      </c>
      <c r="B7" s="48"/>
      <c r="C7" s="48"/>
      <c r="D7" s="49" t="s">
        <v>17</v>
      </c>
      <c r="E7" s="50" t="s">
        <v>64</v>
      </c>
      <c r="F7" s="43">
        <v>191.6</v>
      </c>
    </row>
    <row r="8" spans="1:6" x14ac:dyDescent="0.25">
      <c r="A8" s="47" t="s">
        <v>26</v>
      </c>
      <c r="B8" s="48"/>
      <c r="C8" s="48"/>
      <c r="D8" s="49" t="s">
        <v>16</v>
      </c>
      <c r="E8" s="50" t="s">
        <v>65</v>
      </c>
      <c r="F8" s="43">
        <v>48</v>
      </c>
    </row>
    <row r="9" spans="1:6" x14ac:dyDescent="0.25">
      <c r="A9" s="47" t="s">
        <v>27</v>
      </c>
      <c r="B9" s="48"/>
      <c r="C9" s="48"/>
      <c r="D9" s="49" t="s">
        <v>16</v>
      </c>
      <c r="E9" s="50" t="s">
        <v>66</v>
      </c>
      <c r="F9" s="43">
        <v>925</v>
      </c>
    </row>
    <row r="10" spans="1:6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2146.5</v>
      </c>
    </row>
    <row r="12" spans="1:6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6" x14ac:dyDescent="0.25">
      <c r="A13" s="74" t="s">
        <v>8</v>
      </c>
      <c r="B13" s="74"/>
      <c r="C13" s="74"/>
      <c r="D13" s="74"/>
      <c r="E13" s="74"/>
      <c r="F13" s="74"/>
    </row>
    <row r="14" spans="1:6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53">
        <v>0</v>
      </c>
    </row>
    <row r="15" spans="1:6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53">
        <v>855.94539999999995</v>
      </c>
    </row>
    <row r="16" spans="1:6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53">
        <v>969.58220000000006</v>
      </c>
    </row>
    <row r="17" spans="1:37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53">
        <v>0</v>
      </c>
    </row>
    <row r="18" spans="1:37" s="3" customFormat="1" x14ac:dyDescent="0.25">
      <c r="A18" s="54" t="s">
        <v>107</v>
      </c>
      <c r="B18" s="54"/>
      <c r="C18" s="54"/>
      <c r="D18" s="54" t="s">
        <v>16</v>
      </c>
      <c r="E18" s="55" t="s">
        <v>108</v>
      </c>
      <c r="F18" s="53">
        <v>29408.617799999996</v>
      </c>
      <c r="G18" s="27" t="s">
        <v>109</v>
      </c>
    </row>
    <row r="19" spans="1:37" s="3" customFormat="1" x14ac:dyDescent="0.25">
      <c r="A19" s="51" t="s">
        <v>72</v>
      </c>
      <c r="B19" s="51"/>
      <c r="C19" s="51"/>
      <c r="D19" s="51" t="s">
        <v>16</v>
      </c>
      <c r="E19" s="54" t="s">
        <v>73</v>
      </c>
      <c r="F19" s="53">
        <v>0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</row>
    <row r="20" spans="1:37" s="3" customFormat="1" x14ac:dyDescent="0.25">
      <c r="A20" s="54" t="s">
        <v>31</v>
      </c>
      <c r="B20" s="54"/>
      <c r="C20" s="54"/>
      <c r="D20" s="54" t="s">
        <v>16</v>
      </c>
      <c r="E20" s="54" t="s">
        <v>74</v>
      </c>
      <c r="F20" s="53">
        <v>0</v>
      </c>
    </row>
    <row r="21" spans="1:37" s="3" customFormat="1" x14ac:dyDescent="0.25">
      <c r="A21" s="54" t="s">
        <v>40</v>
      </c>
      <c r="B21" s="54"/>
      <c r="C21" s="54"/>
      <c r="D21" s="54" t="s">
        <v>16</v>
      </c>
      <c r="E21" s="54" t="s">
        <v>75</v>
      </c>
      <c r="F21" s="53">
        <v>943.1889000000001</v>
      </c>
      <c r="G21" s="26"/>
    </row>
    <row r="22" spans="1:37" s="3" customFormat="1" ht="13.95" customHeight="1" x14ac:dyDescent="0.25">
      <c r="A22" s="54" t="s">
        <v>32</v>
      </c>
      <c r="B22" s="54"/>
      <c r="C22" s="54"/>
      <c r="D22" s="54" t="s">
        <v>16</v>
      </c>
      <c r="E22" s="54" t="s">
        <v>76</v>
      </c>
      <c r="F22" s="56">
        <v>0</v>
      </c>
    </row>
    <row r="23" spans="1:37" s="3" customFormat="1" x14ac:dyDescent="0.25">
      <c r="A23" s="54" t="s">
        <v>33</v>
      </c>
      <c r="B23" s="54"/>
      <c r="C23" s="54"/>
      <c r="D23" s="54" t="s">
        <v>20</v>
      </c>
      <c r="E23" s="54" t="s">
        <v>77</v>
      </c>
      <c r="F23" s="56">
        <v>0</v>
      </c>
    </row>
    <row r="24" spans="1:37" s="3" customFormat="1" x14ac:dyDescent="0.25">
      <c r="A24" s="54" t="s">
        <v>34</v>
      </c>
      <c r="B24" s="54"/>
      <c r="C24" s="54"/>
      <c r="D24" s="54" t="s">
        <v>16</v>
      </c>
      <c r="E24" s="54" t="s">
        <v>78</v>
      </c>
      <c r="F24" s="56">
        <v>968.52929999999981</v>
      </c>
    </row>
    <row r="25" spans="1:37" s="3" customFormat="1" x14ac:dyDescent="0.25">
      <c r="A25" s="54" t="s">
        <v>35</v>
      </c>
      <c r="B25" s="54"/>
      <c r="C25" s="54"/>
      <c r="D25" s="54" t="s">
        <v>16</v>
      </c>
      <c r="E25" s="54" t="s">
        <v>79</v>
      </c>
      <c r="F25" s="56">
        <v>0</v>
      </c>
    </row>
    <row r="26" spans="1:37" s="3" customFormat="1" x14ac:dyDescent="0.25">
      <c r="A26" s="51" t="s">
        <v>80</v>
      </c>
      <c r="B26" s="51"/>
      <c r="C26" s="51"/>
      <c r="D26" s="51" t="s">
        <v>16</v>
      </c>
      <c r="E26" s="57" t="s">
        <v>81</v>
      </c>
      <c r="F26" s="56">
        <v>10319.5411</v>
      </c>
      <c r="G26" s="27" t="s">
        <v>100</v>
      </c>
    </row>
    <row r="27" spans="1:37" s="3" customFormat="1" x14ac:dyDescent="0.25">
      <c r="A27" s="54" t="s">
        <v>36</v>
      </c>
      <c r="B27" s="54"/>
      <c r="C27" s="54"/>
      <c r="D27" s="54" t="s">
        <v>16</v>
      </c>
      <c r="E27" s="54" t="s">
        <v>82</v>
      </c>
      <c r="F27" s="56">
        <v>2863.4242000000004</v>
      </c>
    </row>
    <row r="28" spans="1:37" s="3" customFormat="1" x14ac:dyDescent="0.25">
      <c r="A28" s="54" t="s">
        <v>41</v>
      </c>
      <c r="B28" s="54"/>
      <c r="C28" s="54"/>
      <c r="D28" s="54" t="s">
        <v>16</v>
      </c>
      <c r="E28" s="54" t="s">
        <v>83</v>
      </c>
      <c r="F28" s="56">
        <v>0</v>
      </c>
    </row>
    <row r="29" spans="1:37" s="3" customFormat="1" x14ac:dyDescent="0.25">
      <c r="A29" s="54" t="s">
        <v>37</v>
      </c>
      <c r="B29" s="54"/>
      <c r="C29" s="54"/>
      <c r="D29" s="54" t="s">
        <v>20</v>
      </c>
      <c r="E29" s="54" t="s">
        <v>84</v>
      </c>
      <c r="F29" s="56">
        <v>0</v>
      </c>
    </row>
    <row r="30" spans="1:37" s="3" customFormat="1" x14ac:dyDescent="0.25">
      <c r="A30" s="54" t="s">
        <v>38</v>
      </c>
      <c r="B30" s="54"/>
      <c r="C30" s="54"/>
      <c r="D30" s="54" t="s">
        <v>16</v>
      </c>
      <c r="E30" s="54" t="s">
        <v>85</v>
      </c>
      <c r="F30" s="56">
        <v>0</v>
      </c>
    </row>
    <row r="31" spans="1:37" s="3" customFormat="1" x14ac:dyDescent="0.25">
      <c r="A31" s="54" t="s">
        <v>42</v>
      </c>
      <c r="B31" s="54"/>
      <c r="C31" s="54"/>
      <c r="D31" s="54" t="s">
        <v>17</v>
      </c>
      <c r="E31" s="54" t="s">
        <v>86</v>
      </c>
      <c r="F31" s="53">
        <v>22380.502899999999</v>
      </c>
    </row>
    <row r="32" spans="1:37" s="3" customFormat="1" x14ac:dyDescent="0.25">
      <c r="A32" s="54" t="s">
        <v>43</v>
      </c>
      <c r="B32" s="54"/>
      <c r="C32" s="54"/>
      <c r="D32" s="54" t="s">
        <v>16</v>
      </c>
      <c r="E32" s="54" t="s">
        <v>87</v>
      </c>
      <c r="F32" s="53">
        <v>0</v>
      </c>
    </row>
    <row r="33" spans="1:7" s="3" customFormat="1" x14ac:dyDescent="0.25">
      <c r="A33" s="54" t="s">
        <v>44</v>
      </c>
      <c r="B33" s="54"/>
      <c r="C33" s="54"/>
      <c r="D33" s="54" t="s">
        <v>16</v>
      </c>
      <c r="E33" s="54" t="s">
        <v>88</v>
      </c>
      <c r="F33" s="53">
        <v>0</v>
      </c>
    </row>
    <row r="34" spans="1:7" s="3" customFormat="1" x14ac:dyDescent="0.25">
      <c r="A34" s="54" t="s">
        <v>45</v>
      </c>
      <c r="B34" s="54"/>
      <c r="C34" s="54"/>
      <c r="D34" s="54" t="s">
        <v>16</v>
      </c>
      <c r="E34" s="54" t="s">
        <v>89</v>
      </c>
      <c r="F34" s="53">
        <v>0</v>
      </c>
    </row>
    <row r="35" spans="1:7" s="3" customFormat="1" x14ac:dyDescent="0.25">
      <c r="A35" s="51" t="s">
        <v>90</v>
      </c>
      <c r="B35" s="51"/>
      <c r="C35" s="51"/>
      <c r="D35" s="51" t="s">
        <v>16</v>
      </c>
      <c r="E35" s="51" t="s">
        <v>91</v>
      </c>
      <c r="F35" s="53">
        <v>9337.7652000000016</v>
      </c>
      <c r="G35" s="27" t="s">
        <v>101</v>
      </c>
    </row>
    <row r="36" spans="1:7" s="3" customFormat="1" x14ac:dyDescent="0.25">
      <c r="A36" s="54" t="s">
        <v>39</v>
      </c>
      <c r="B36" s="54"/>
      <c r="C36" s="54"/>
      <c r="D36" s="54" t="s">
        <v>18</v>
      </c>
      <c r="E36" s="54" t="s">
        <v>92</v>
      </c>
      <c r="F36" s="53">
        <v>2396.9710999999998</v>
      </c>
    </row>
    <row r="37" spans="1:7" s="3" customFormat="1" ht="13.95" customHeight="1" x14ac:dyDescent="0.25">
      <c r="A37" s="54" t="s">
        <v>46</v>
      </c>
      <c r="B37" s="54"/>
      <c r="C37" s="54"/>
      <c r="D37" s="54" t="s">
        <v>18</v>
      </c>
      <c r="E37" s="54" t="s">
        <v>93</v>
      </c>
      <c r="F37" s="53">
        <v>0</v>
      </c>
    </row>
    <row r="38" spans="1:7" s="3" customFormat="1" x14ac:dyDescent="0.25">
      <c r="A38" s="54" t="s">
        <v>47</v>
      </c>
      <c r="B38" s="54"/>
      <c r="C38" s="54"/>
      <c r="D38" s="54" t="s">
        <v>16</v>
      </c>
      <c r="E38" s="54" t="s">
        <v>94</v>
      </c>
      <c r="F38" s="53">
        <v>0</v>
      </c>
    </row>
    <row r="39" spans="1:7" s="3" customFormat="1" x14ac:dyDescent="0.25">
      <c r="A39" s="54" t="s">
        <v>48</v>
      </c>
      <c r="B39" s="54"/>
      <c r="C39" s="54"/>
      <c r="D39" s="54" t="s">
        <v>16</v>
      </c>
      <c r="E39" s="54" t="s">
        <v>95</v>
      </c>
      <c r="F39" s="53">
        <v>1868.4310999999998</v>
      </c>
    </row>
    <row r="40" spans="1:7" s="3" customFormat="1" ht="13.95" customHeight="1" x14ac:dyDescent="0.25">
      <c r="A40" s="51" t="s">
        <v>96</v>
      </c>
      <c r="B40" s="51"/>
      <c r="C40" s="51"/>
      <c r="D40" s="51" t="s">
        <v>16</v>
      </c>
      <c r="E40" s="57" t="s">
        <v>97</v>
      </c>
      <c r="F40" s="53">
        <v>0</v>
      </c>
      <c r="G40" s="27" t="s">
        <v>102</v>
      </c>
    </row>
    <row r="41" spans="1:7" s="3" customFormat="1" x14ac:dyDescent="0.25">
      <c r="A41" s="51" t="s">
        <v>98</v>
      </c>
      <c r="B41" s="51"/>
      <c r="C41" s="51"/>
      <c r="D41" s="51" t="s">
        <v>16</v>
      </c>
      <c r="E41" s="57" t="s">
        <v>99</v>
      </c>
      <c r="F41" s="53">
        <v>0</v>
      </c>
      <c r="G41" s="1"/>
    </row>
    <row r="42" spans="1:7" x14ac:dyDescent="0.25">
      <c r="A42" s="28"/>
      <c r="B42" s="28"/>
      <c r="C42" s="28"/>
      <c r="D42" s="28"/>
      <c r="E42" s="28" t="s">
        <v>50</v>
      </c>
      <c r="F42" s="29">
        <f>SUM(F14:F41)</f>
        <v>82312.499200000006</v>
      </c>
    </row>
    <row r="43" spans="1:7" x14ac:dyDescent="0.25">
      <c r="A43" s="18"/>
      <c r="B43" s="19"/>
      <c r="C43" s="19"/>
      <c r="D43" s="19"/>
      <c r="E43" s="18"/>
      <c r="F43" s="33"/>
    </row>
    <row r="44" spans="1:7" x14ac:dyDescent="0.25">
      <c r="A44" s="18"/>
      <c r="B44" s="19"/>
      <c r="C44" s="19"/>
      <c r="D44" s="19"/>
      <c r="E44" s="18"/>
      <c r="F44" s="31"/>
    </row>
    <row r="45" spans="1:7" x14ac:dyDescent="0.25">
      <c r="A45" s="18"/>
      <c r="B45" s="19"/>
      <c r="C45" s="19"/>
      <c r="D45" s="19"/>
      <c r="E45" s="18"/>
      <c r="F45" s="31"/>
    </row>
    <row r="46" spans="1:7" x14ac:dyDescent="0.25">
      <c r="A46" s="18"/>
      <c r="B46" s="19"/>
      <c r="C46" s="19"/>
      <c r="D46" s="19"/>
      <c r="E46" s="18"/>
      <c r="F46" s="31"/>
    </row>
    <row r="47" spans="1:7" x14ac:dyDescent="0.25">
      <c r="A47" s="18"/>
      <c r="B47" s="19"/>
      <c r="C47" s="19"/>
      <c r="D47" s="19"/>
      <c r="E47" s="18"/>
    </row>
    <row r="48" spans="1:7" x14ac:dyDescent="0.25">
      <c r="A48" s="18"/>
      <c r="B48" s="19"/>
      <c r="C48" s="19"/>
      <c r="D48" s="19"/>
      <c r="E48" s="18"/>
    </row>
    <row r="49" spans="1:5" x14ac:dyDescent="0.25">
      <c r="A49" s="18"/>
      <c r="B49" s="19"/>
      <c r="C49" s="19"/>
      <c r="D49" s="19"/>
      <c r="E49" s="18"/>
    </row>
    <row r="50" spans="1:5" x14ac:dyDescent="0.25">
      <c r="B50" s="32"/>
      <c r="C50" s="32"/>
      <c r="D50" s="32"/>
    </row>
    <row r="51" spans="1:5" x14ac:dyDescent="0.25">
      <c r="B51" s="32"/>
      <c r="C51" s="32"/>
      <c r="D51" s="32"/>
    </row>
    <row r="52" spans="1:5" x14ac:dyDescent="0.25">
      <c r="B52" s="32"/>
      <c r="C52" s="32"/>
      <c r="D52" s="32"/>
    </row>
    <row r="53" spans="1:5" x14ac:dyDescent="0.25">
      <c r="B53" s="32"/>
      <c r="C53" s="32"/>
      <c r="D53" s="32"/>
    </row>
    <row r="54" spans="1:5" x14ac:dyDescent="0.25">
      <c r="B54" s="32"/>
      <c r="C54" s="32"/>
      <c r="D54" s="32"/>
    </row>
    <row r="55" spans="1:5" x14ac:dyDescent="0.25">
      <c r="B55" s="32"/>
      <c r="C55" s="32"/>
      <c r="D55" s="32"/>
    </row>
    <row r="56" spans="1:5" x14ac:dyDescent="0.25">
      <c r="B56" s="32"/>
      <c r="C56" s="32"/>
      <c r="D56" s="32"/>
    </row>
    <row r="57" spans="1:5" x14ac:dyDescent="0.25">
      <c r="B57" s="32"/>
      <c r="C57" s="32"/>
      <c r="D57" s="32"/>
    </row>
    <row r="58" spans="1:5" x14ac:dyDescent="0.25">
      <c r="B58" s="32"/>
      <c r="C58" s="32"/>
      <c r="D58" s="32"/>
    </row>
    <row r="59" spans="1:5" x14ac:dyDescent="0.25">
      <c r="B59" s="32"/>
      <c r="C59" s="32"/>
      <c r="D59" s="32"/>
    </row>
    <row r="60" spans="1:5" x14ac:dyDescent="0.25">
      <c r="B60" s="32"/>
      <c r="C60" s="32"/>
      <c r="D60" s="32"/>
    </row>
    <row r="61" spans="1:5" x14ac:dyDescent="0.25">
      <c r="B61" s="32"/>
      <c r="C61" s="32"/>
      <c r="D61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pane ySplit="10" topLeftCell="A31" activePane="bottomLeft" state="frozen"/>
      <selection pane="bottomLeft" activeCell="A11" sqref="A11:XFD11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11.88671875" style="3" customWidth="1"/>
    <col min="5" max="5" width="40.6640625" style="1" customWidth="1"/>
    <col min="6" max="6" width="13.6640625" style="22" customWidth="1"/>
    <col min="7" max="7" width="13.33203125" style="1" customWidth="1"/>
    <col min="8" max="8" width="10.44140625" style="1" customWidth="1"/>
    <col min="9" max="16384" width="8.88671875" style="1"/>
  </cols>
  <sheetData>
    <row r="1" spans="1:10" x14ac:dyDescent="0.25">
      <c r="A1" s="40" t="s">
        <v>5</v>
      </c>
      <c r="B1" s="41">
        <v>40179</v>
      </c>
      <c r="D1" s="4" t="s">
        <v>61</v>
      </c>
      <c r="F1" s="5" t="s">
        <v>105</v>
      </c>
      <c r="H1" s="6"/>
      <c r="I1" s="7"/>
      <c r="J1" s="8"/>
    </row>
    <row r="2" spans="1:10" x14ac:dyDescent="0.25">
      <c r="A2" s="72" t="s">
        <v>6</v>
      </c>
      <c r="B2" s="72"/>
      <c r="C2" s="72"/>
      <c r="D2" s="72"/>
      <c r="E2" s="72"/>
      <c r="F2" s="72"/>
      <c r="H2" s="9"/>
      <c r="I2" s="10"/>
      <c r="J2" s="11"/>
    </row>
    <row r="3" spans="1:10" ht="66" x14ac:dyDescent="0.25">
      <c r="A3" s="75"/>
      <c r="B3" s="75"/>
      <c r="C3" s="75"/>
      <c r="D3" s="75"/>
      <c r="E3" s="75"/>
      <c r="F3" s="42" t="s">
        <v>0</v>
      </c>
      <c r="H3" s="9"/>
      <c r="I3" s="10"/>
      <c r="J3" s="11"/>
    </row>
    <row r="4" spans="1:10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  <c r="H4" s="15"/>
      <c r="I4" s="16"/>
      <c r="J4" s="17"/>
    </row>
    <row r="5" spans="1:10" x14ac:dyDescent="0.25">
      <c r="A5" s="73" t="s">
        <v>7</v>
      </c>
      <c r="B5" s="73"/>
      <c r="C5" s="73"/>
      <c r="D5" s="73"/>
      <c r="E5" s="73"/>
      <c r="F5" s="73"/>
      <c r="H5" s="9"/>
      <c r="I5" s="10"/>
      <c r="J5" s="11"/>
    </row>
    <row r="6" spans="1:10" x14ac:dyDescent="0.25">
      <c r="A6" s="47" t="s">
        <v>24</v>
      </c>
      <c r="B6" s="48"/>
      <c r="C6" s="48"/>
      <c r="D6" s="49" t="s">
        <v>17</v>
      </c>
      <c r="E6" s="50" t="s">
        <v>63</v>
      </c>
      <c r="F6" s="43">
        <v>996.9</v>
      </c>
      <c r="H6" s="9"/>
      <c r="I6" s="10"/>
      <c r="J6" s="11"/>
    </row>
    <row r="7" spans="1:10" x14ac:dyDescent="0.25">
      <c r="A7" s="47" t="s">
        <v>25</v>
      </c>
      <c r="B7" s="48"/>
      <c r="C7" s="48"/>
      <c r="D7" s="49" t="s">
        <v>17</v>
      </c>
      <c r="E7" s="50" t="s">
        <v>64</v>
      </c>
      <c r="F7" s="43">
        <v>110.1</v>
      </c>
      <c r="H7" s="9"/>
      <c r="I7" s="10"/>
      <c r="J7" s="17"/>
    </row>
    <row r="8" spans="1:10" x14ac:dyDescent="0.25">
      <c r="A8" s="47" t="s">
        <v>26</v>
      </c>
      <c r="B8" s="48"/>
      <c r="C8" s="48"/>
      <c r="D8" s="49" t="s">
        <v>16</v>
      </c>
      <c r="E8" s="50" t="s">
        <v>65</v>
      </c>
      <c r="F8" s="43">
        <v>16.899999999999999</v>
      </c>
      <c r="H8" s="9"/>
      <c r="I8" s="10"/>
      <c r="J8" s="11"/>
    </row>
    <row r="9" spans="1:10" x14ac:dyDescent="0.25">
      <c r="A9" s="47" t="s">
        <v>27</v>
      </c>
      <c r="B9" s="48"/>
      <c r="C9" s="48"/>
      <c r="D9" s="49" t="s">
        <v>16</v>
      </c>
      <c r="E9" s="50" t="s">
        <v>66</v>
      </c>
      <c r="F9" s="43">
        <v>779.7</v>
      </c>
      <c r="H9" s="15"/>
      <c r="I9" s="10"/>
      <c r="J9" s="11"/>
    </row>
    <row r="10" spans="1:10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1903.6000000000001</v>
      </c>
      <c r="G10" s="20"/>
      <c r="H10" s="21">
        <f>Jan!F10+Feb!F10+Mar!F10+Apr!F10+May!F10+June!F10+July!F10+Aug!F10+Sept!F10+Oct!F10+Nov!F10+Dec!F10</f>
        <v>29781.8</v>
      </c>
      <c r="I10" s="16" t="s">
        <v>111</v>
      </c>
      <c r="J10" s="11"/>
    </row>
    <row r="11" spans="1:10" x14ac:dyDescent="0.25">
      <c r="H11" s="9"/>
      <c r="I11" s="10"/>
      <c r="J11" s="11"/>
    </row>
    <row r="12" spans="1:10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  <c r="H12" s="15"/>
      <c r="I12" s="16"/>
      <c r="J12" s="17"/>
    </row>
    <row r="13" spans="1:10" x14ac:dyDescent="0.25">
      <c r="A13" s="74" t="s">
        <v>8</v>
      </c>
      <c r="B13" s="74"/>
      <c r="C13" s="74"/>
      <c r="D13" s="74"/>
      <c r="E13" s="74"/>
      <c r="F13" s="74"/>
      <c r="H13" s="9"/>
      <c r="I13" s="10"/>
      <c r="J13" s="11"/>
    </row>
    <row r="14" spans="1:10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53">
        <v>0</v>
      </c>
      <c r="H14" s="23"/>
      <c r="I14" s="24"/>
      <c r="J14" s="25"/>
    </row>
    <row r="15" spans="1:10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53">
        <v>863.04560000000015</v>
      </c>
      <c r="H15" s="23"/>
      <c r="I15" s="24"/>
      <c r="J15" s="25"/>
    </row>
    <row r="16" spans="1:10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53">
        <v>999.29170000000011</v>
      </c>
      <c r="H16" s="23"/>
      <c r="I16" s="24"/>
      <c r="J16" s="25"/>
    </row>
    <row r="17" spans="1:10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53">
        <v>0</v>
      </c>
      <c r="H17" s="23"/>
      <c r="I17" s="24"/>
      <c r="J17" s="25"/>
    </row>
    <row r="18" spans="1:10" s="3" customFormat="1" x14ac:dyDescent="0.25">
      <c r="A18" s="54" t="s">
        <v>107</v>
      </c>
      <c r="B18" s="54"/>
      <c r="C18" s="54"/>
      <c r="D18" s="54" t="s">
        <v>16</v>
      </c>
      <c r="E18" s="55" t="s">
        <v>108</v>
      </c>
      <c r="F18" s="53">
        <v>27806.781299999995</v>
      </c>
      <c r="G18" s="27" t="s">
        <v>109</v>
      </c>
      <c r="H18" s="23"/>
      <c r="I18" s="24"/>
      <c r="J18" s="25"/>
    </row>
    <row r="19" spans="1:10" s="3" customFormat="1" x14ac:dyDescent="0.25">
      <c r="A19" s="51" t="s">
        <v>72</v>
      </c>
      <c r="B19" s="51"/>
      <c r="C19" s="51"/>
      <c r="D19" s="51" t="s">
        <v>16</v>
      </c>
      <c r="E19" s="54" t="s">
        <v>73</v>
      </c>
      <c r="F19" s="53">
        <v>0</v>
      </c>
      <c r="H19" s="23"/>
      <c r="I19" s="24"/>
      <c r="J19" s="25"/>
    </row>
    <row r="20" spans="1:10" s="3" customFormat="1" x14ac:dyDescent="0.25">
      <c r="A20" s="54" t="s">
        <v>31</v>
      </c>
      <c r="B20" s="54"/>
      <c r="C20" s="54"/>
      <c r="D20" s="54" t="s">
        <v>16</v>
      </c>
      <c r="E20" s="54" t="s">
        <v>74</v>
      </c>
      <c r="F20" s="53">
        <v>0</v>
      </c>
      <c r="H20" s="23"/>
      <c r="I20" s="24"/>
      <c r="J20" s="25"/>
    </row>
    <row r="21" spans="1:10" s="3" customFormat="1" x14ac:dyDescent="0.25">
      <c r="A21" s="54" t="s">
        <v>40</v>
      </c>
      <c r="B21" s="54"/>
      <c r="C21" s="54"/>
      <c r="D21" s="54" t="s">
        <v>16</v>
      </c>
      <c r="E21" s="54" t="s">
        <v>75</v>
      </c>
      <c r="F21" s="53">
        <v>964.97959999999989</v>
      </c>
      <c r="G21" s="26"/>
      <c r="H21" s="23"/>
      <c r="I21" s="24"/>
      <c r="J21" s="25"/>
    </row>
    <row r="22" spans="1:10" s="3" customFormat="1" ht="13.95" customHeight="1" x14ac:dyDescent="0.25">
      <c r="A22" s="54" t="s">
        <v>32</v>
      </c>
      <c r="B22" s="54"/>
      <c r="C22" s="54"/>
      <c r="D22" s="54" t="s">
        <v>16</v>
      </c>
      <c r="E22" s="54" t="s">
        <v>76</v>
      </c>
      <c r="F22" s="53">
        <v>0</v>
      </c>
      <c r="H22" s="23"/>
      <c r="I22" s="24"/>
      <c r="J22" s="25"/>
    </row>
    <row r="23" spans="1:10" s="3" customFormat="1" x14ac:dyDescent="0.25">
      <c r="A23" s="54" t="s">
        <v>33</v>
      </c>
      <c r="B23" s="54"/>
      <c r="C23" s="54"/>
      <c r="D23" s="54" t="s">
        <v>20</v>
      </c>
      <c r="E23" s="54" t="s">
        <v>77</v>
      </c>
      <c r="F23" s="53">
        <v>0</v>
      </c>
      <c r="H23" s="23"/>
      <c r="I23" s="24"/>
      <c r="J23" s="25"/>
    </row>
    <row r="24" spans="1:10" s="3" customFormat="1" x14ac:dyDescent="0.25">
      <c r="A24" s="54" t="s">
        <v>34</v>
      </c>
      <c r="B24" s="54"/>
      <c r="C24" s="54"/>
      <c r="D24" s="54" t="s">
        <v>16</v>
      </c>
      <c r="E24" s="54" t="s">
        <v>78</v>
      </c>
      <c r="F24" s="53">
        <v>965.74019999999985</v>
      </c>
      <c r="H24" s="23"/>
      <c r="I24" s="24"/>
      <c r="J24" s="25"/>
    </row>
    <row r="25" spans="1:10" s="3" customFormat="1" x14ac:dyDescent="0.25">
      <c r="A25" s="54" t="s">
        <v>35</v>
      </c>
      <c r="B25" s="54"/>
      <c r="C25" s="54"/>
      <c r="D25" s="54" t="s">
        <v>16</v>
      </c>
      <c r="E25" s="54" t="s">
        <v>79</v>
      </c>
      <c r="F25" s="53">
        <v>0</v>
      </c>
      <c r="H25" s="23"/>
      <c r="I25" s="24"/>
      <c r="J25" s="25"/>
    </row>
    <row r="26" spans="1:10" s="3" customFormat="1" x14ac:dyDescent="0.25">
      <c r="A26" s="51" t="s">
        <v>80</v>
      </c>
      <c r="B26" s="51"/>
      <c r="C26" s="51"/>
      <c r="D26" s="51" t="s">
        <v>16</v>
      </c>
      <c r="E26" s="57" t="s">
        <v>81</v>
      </c>
      <c r="F26" s="53">
        <v>10350.3377</v>
      </c>
      <c r="G26" s="27" t="s">
        <v>100</v>
      </c>
      <c r="H26" s="23"/>
      <c r="I26" s="24"/>
      <c r="J26" s="25"/>
    </row>
    <row r="27" spans="1:10" s="3" customFormat="1" x14ac:dyDescent="0.25">
      <c r="A27" s="54" t="s">
        <v>36</v>
      </c>
      <c r="B27" s="54"/>
      <c r="C27" s="54"/>
      <c r="D27" s="54" t="s">
        <v>16</v>
      </c>
      <c r="E27" s="54" t="s">
        <v>82</v>
      </c>
      <c r="F27" s="53">
        <v>3340.2805000000017</v>
      </c>
      <c r="H27" s="23"/>
      <c r="I27" s="24"/>
      <c r="J27" s="25"/>
    </row>
    <row r="28" spans="1:10" s="3" customFormat="1" x14ac:dyDescent="0.25">
      <c r="A28" s="54" t="s">
        <v>41</v>
      </c>
      <c r="B28" s="54"/>
      <c r="C28" s="54"/>
      <c r="D28" s="54" t="s">
        <v>16</v>
      </c>
      <c r="E28" s="54" t="s">
        <v>83</v>
      </c>
      <c r="F28" s="53">
        <v>0</v>
      </c>
      <c r="H28" s="23"/>
      <c r="I28" s="24"/>
      <c r="J28" s="25"/>
    </row>
    <row r="29" spans="1:10" s="3" customFormat="1" x14ac:dyDescent="0.25">
      <c r="A29" s="54" t="s">
        <v>37</v>
      </c>
      <c r="B29" s="54"/>
      <c r="C29" s="54"/>
      <c r="D29" s="54" t="s">
        <v>20</v>
      </c>
      <c r="E29" s="54" t="s">
        <v>84</v>
      </c>
      <c r="F29" s="53">
        <v>0</v>
      </c>
      <c r="H29" s="23"/>
      <c r="I29" s="24"/>
      <c r="J29" s="25"/>
    </row>
    <row r="30" spans="1:10" s="3" customFormat="1" x14ac:dyDescent="0.25">
      <c r="A30" s="54" t="s">
        <v>38</v>
      </c>
      <c r="B30" s="54"/>
      <c r="C30" s="54"/>
      <c r="D30" s="54" t="s">
        <v>16</v>
      </c>
      <c r="E30" s="54" t="s">
        <v>85</v>
      </c>
      <c r="F30" s="53">
        <v>0</v>
      </c>
      <c r="H30" s="23"/>
      <c r="I30" s="24"/>
      <c r="J30" s="25"/>
    </row>
    <row r="31" spans="1:10" s="3" customFormat="1" x14ac:dyDescent="0.25">
      <c r="A31" s="54" t="s">
        <v>42</v>
      </c>
      <c r="B31" s="54"/>
      <c r="C31" s="54"/>
      <c r="D31" s="54" t="s">
        <v>17</v>
      </c>
      <c r="E31" s="54" t="s">
        <v>86</v>
      </c>
      <c r="F31" s="53">
        <v>27851.230599999999</v>
      </c>
      <c r="H31" s="23"/>
      <c r="I31" s="24"/>
      <c r="J31" s="25"/>
    </row>
    <row r="32" spans="1:10" s="3" customFormat="1" x14ac:dyDescent="0.25">
      <c r="A32" s="54" t="s">
        <v>43</v>
      </c>
      <c r="B32" s="54"/>
      <c r="C32" s="54"/>
      <c r="D32" s="54" t="s">
        <v>16</v>
      </c>
      <c r="E32" s="54" t="s">
        <v>87</v>
      </c>
      <c r="F32" s="53">
        <v>0</v>
      </c>
      <c r="H32" s="23"/>
      <c r="I32" s="24"/>
      <c r="J32" s="25"/>
    </row>
    <row r="33" spans="1:10" s="3" customFormat="1" x14ac:dyDescent="0.25">
      <c r="A33" s="54" t="s">
        <v>44</v>
      </c>
      <c r="B33" s="54"/>
      <c r="C33" s="54"/>
      <c r="D33" s="54" t="s">
        <v>16</v>
      </c>
      <c r="E33" s="54" t="s">
        <v>88</v>
      </c>
      <c r="F33" s="53">
        <v>0</v>
      </c>
      <c r="H33" s="23"/>
      <c r="I33" s="24"/>
      <c r="J33" s="25"/>
    </row>
    <row r="34" spans="1:10" s="3" customFormat="1" x14ac:dyDescent="0.25">
      <c r="A34" s="54" t="s">
        <v>45</v>
      </c>
      <c r="B34" s="54"/>
      <c r="C34" s="54"/>
      <c r="D34" s="54" t="s">
        <v>16</v>
      </c>
      <c r="E34" s="54" t="s">
        <v>89</v>
      </c>
      <c r="F34" s="53">
        <v>0</v>
      </c>
      <c r="H34" s="23"/>
      <c r="I34" s="24"/>
      <c r="J34" s="25"/>
    </row>
    <row r="35" spans="1:10" s="3" customFormat="1" x14ac:dyDescent="0.25">
      <c r="A35" s="51" t="s">
        <v>90</v>
      </c>
      <c r="B35" s="51"/>
      <c r="C35" s="51"/>
      <c r="D35" s="51" t="s">
        <v>16</v>
      </c>
      <c r="E35" s="51" t="s">
        <v>91</v>
      </c>
      <c r="F35" s="53">
        <v>8076.7100999999984</v>
      </c>
      <c r="G35" s="27" t="s">
        <v>101</v>
      </c>
      <c r="H35" s="23"/>
      <c r="I35" s="24"/>
      <c r="J35" s="25"/>
    </row>
    <row r="36" spans="1:10" s="3" customFormat="1" x14ac:dyDescent="0.25">
      <c r="A36" s="54" t="s">
        <v>39</v>
      </c>
      <c r="B36" s="54"/>
      <c r="C36" s="54"/>
      <c r="D36" s="54" t="s">
        <v>18</v>
      </c>
      <c r="E36" s="54" t="s">
        <v>92</v>
      </c>
      <c r="F36" s="53">
        <v>2581.4625000000001</v>
      </c>
      <c r="H36" s="23"/>
      <c r="I36" s="24"/>
      <c r="J36" s="25"/>
    </row>
    <row r="37" spans="1:10" s="3" customFormat="1" ht="13.95" customHeight="1" x14ac:dyDescent="0.25">
      <c r="A37" s="54" t="s">
        <v>46</v>
      </c>
      <c r="B37" s="54"/>
      <c r="C37" s="54"/>
      <c r="D37" s="54" t="s">
        <v>18</v>
      </c>
      <c r="E37" s="54" t="s">
        <v>93</v>
      </c>
      <c r="F37" s="53">
        <v>0</v>
      </c>
      <c r="H37" s="23"/>
      <c r="I37" s="24"/>
      <c r="J37" s="25"/>
    </row>
    <row r="38" spans="1:10" s="3" customFormat="1" x14ac:dyDescent="0.25">
      <c r="A38" s="54" t="s">
        <v>47</v>
      </c>
      <c r="B38" s="54"/>
      <c r="C38" s="54"/>
      <c r="D38" s="54" t="s">
        <v>16</v>
      </c>
      <c r="E38" s="54" t="s">
        <v>94</v>
      </c>
      <c r="F38" s="53">
        <v>0</v>
      </c>
      <c r="H38" s="23"/>
      <c r="I38" s="24"/>
      <c r="J38" s="25"/>
    </row>
    <row r="39" spans="1:10" s="3" customFormat="1" x14ac:dyDescent="0.25">
      <c r="A39" s="54" t="s">
        <v>48</v>
      </c>
      <c r="B39" s="54"/>
      <c r="C39" s="54"/>
      <c r="D39" s="54" t="s">
        <v>16</v>
      </c>
      <c r="E39" s="54" t="s">
        <v>95</v>
      </c>
      <c r="F39" s="53">
        <v>1935.0060999999994</v>
      </c>
      <c r="H39" s="23"/>
      <c r="I39" s="24"/>
      <c r="J39" s="25"/>
    </row>
    <row r="40" spans="1:10" s="3" customFormat="1" ht="13.95" customHeight="1" x14ac:dyDescent="0.25">
      <c r="A40" s="51" t="s">
        <v>96</v>
      </c>
      <c r="B40" s="51"/>
      <c r="C40" s="51"/>
      <c r="D40" s="51" t="s">
        <v>16</v>
      </c>
      <c r="E40" s="57" t="s">
        <v>97</v>
      </c>
      <c r="F40" s="53">
        <v>0</v>
      </c>
      <c r="G40" s="27" t="s">
        <v>102</v>
      </c>
      <c r="H40" s="23"/>
      <c r="I40" s="24"/>
      <c r="J40" s="25"/>
    </row>
    <row r="41" spans="1:10" s="3" customFormat="1" x14ac:dyDescent="0.25">
      <c r="A41" s="51" t="s">
        <v>98</v>
      </c>
      <c r="B41" s="51"/>
      <c r="C41" s="51"/>
      <c r="D41" s="51" t="s">
        <v>16</v>
      </c>
      <c r="E41" s="57" t="s">
        <v>99</v>
      </c>
      <c r="F41" s="53">
        <v>0</v>
      </c>
      <c r="G41" s="1"/>
      <c r="H41" s="23"/>
      <c r="I41" s="24"/>
      <c r="J41" s="25"/>
    </row>
    <row r="42" spans="1:10" x14ac:dyDescent="0.25">
      <c r="A42" s="28"/>
      <c r="B42" s="28"/>
      <c r="C42" s="28"/>
      <c r="D42" s="28"/>
      <c r="E42" s="28" t="s">
        <v>50</v>
      </c>
      <c r="F42" s="29">
        <f>SUM(F14:F41)</f>
        <v>85734.86589999999</v>
      </c>
      <c r="G42" s="1" t="s">
        <v>3</v>
      </c>
      <c r="H42" s="21">
        <f>Jan!F41+Feb!F41+Mar!F41+Apr!F41+May!F41+June!F41+July!F41+Aug!F41+Sept!F41+Oct!F42+Nov!F42+Dec!F42</f>
        <v>818241.58799999999</v>
      </c>
      <c r="I42" s="16" t="s">
        <v>112</v>
      </c>
      <c r="J42" s="11"/>
    </row>
    <row r="43" spans="1:10" ht="13.8" thickBot="1" x14ac:dyDescent="0.3">
      <c r="A43" s="18"/>
      <c r="B43" s="19"/>
      <c r="C43" s="19"/>
      <c r="D43" s="19"/>
      <c r="E43" s="18"/>
      <c r="F43" s="30"/>
      <c r="H43" s="78">
        <f>H10+H42</f>
        <v>848023.38800000004</v>
      </c>
      <c r="I43" s="79" t="s">
        <v>103</v>
      </c>
      <c r="J43" s="80"/>
    </row>
    <row r="44" spans="1:10" ht="13.8" thickTop="1" x14ac:dyDescent="0.25">
      <c r="A44" s="18"/>
      <c r="B44" s="19"/>
      <c r="C44" s="19"/>
      <c r="D44" s="19"/>
      <c r="E44" s="18"/>
      <c r="F44" s="31"/>
    </row>
    <row r="45" spans="1:10" x14ac:dyDescent="0.25">
      <c r="A45" s="18"/>
      <c r="B45" s="19"/>
      <c r="C45" s="19"/>
      <c r="D45" s="19"/>
      <c r="E45" s="18"/>
      <c r="F45" s="31"/>
    </row>
    <row r="46" spans="1:10" x14ac:dyDescent="0.25">
      <c r="A46" s="18"/>
      <c r="B46" s="19"/>
      <c r="C46" s="19"/>
      <c r="D46" s="19"/>
      <c r="E46" s="18"/>
      <c r="F46" s="31"/>
    </row>
    <row r="47" spans="1:10" x14ac:dyDescent="0.25">
      <c r="A47" s="18"/>
      <c r="B47" s="19"/>
      <c r="C47" s="19"/>
      <c r="D47" s="19"/>
      <c r="E47" s="18"/>
    </row>
    <row r="48" spans="1:10" x14ac:dyDescent="0.25">
      <c r="A48" s="18"/>
      <c r="B48" s="19"/>
      <c r="C48" s="19"/>
      <c r="D48" s="19"/>
      <c r="E48" s="18"/>
    </row>
    <row r="49" spans="1:5" x14ac:dyDescent="0.25">
      <c r="A49" s="18"/>
      <c r="B49" s="19"/>
      <c r="C49" s="19"/>
      <c r="D49" s="19"/>
      <c r="E49" s="18"/>
    </row>
    <row r="50" spans="1:5" x14ac:dyDescent="0.25">
      <c r="B50" s="32"/>
      <c r="C50" s="32"/>
      <c r="D50" s="32"/>
    </row>
    <row r="51" spans="1:5" x14ac:dyDescent="0.25">
      <c r="B51" s="32"/>
      <c r="C51" s="32"/>
      <c r="D51" s="32"/>
    </row>
    <row r="52" spans="1:5" x14ac:dyDescent="0.25">
      <c r="B52" s="32"/>
      <c r="C52" s="32"/>
      <c r="D52" s="32"/>
    </row>
    <row r="53" spans="1:5" x14ac:dyDescent="0.25">
      <c r="B53" s="32"/>
      <c r="C53" s="32"/>
      <c r="D53" s="32"/>
    </row>
    <row r="54" spans="1:5" x14ac:dyDescent="0.25">
      <c r="B54" s="32"/>
      <c r="C54" s="32"/>
      <c r="D54" s="32"/>
    </row>
    <row r="55" spans="1:5" x14ac:dyDescent="0.25">
      <c r="B55" s="32"/>
      <c r="C55" s="32"/>
      <c r="D55" s="32"/>
    </row>
    <row r="56" spans="1:5" x14ac:dyDescent="0.25">
      <c r="B56" s="32"/>
      <c r="C56" s="32"/>
      <c r="D56" s="32"/>
    </row>
    <row r="57" spans="1:5" x14ac:dyDescent="0.25">
      <c r="B57" s="32"/>
      <c r="C57" s="32"/>
      <c r="D57" s="32"/>
    </row>
    <row r="58" spans="1:5" x14ac:dyDescent="0.25">
      <c r="B58" s="32"/>
      <c r="C58" s="32"/>
      <c r="D58" s="32"/>
    </row>
    <row r="59" spans="1:5" x14ac:dyDescent="0.25">
      <c r="B59" s="32"/>
      <c r="C59" s="32"/>
      <c r="D59" s="32"/>
    </row>
    <row r="60" spans="1:5" x14ac:dyDescent="0.25">
      <c r="B60" s="32"/>
      <c r="C60" s="32"/>
      <c r="D60" s="32"/>
    </row>
    <row r="61" spans="1:5" x14ac:dyDescent="0.25">
      <c r="B61" s="32"/>
      <c r="C61" s="32"/>
      <c r="D61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9"/>
  <sheetViews>
    <sheetView topLeftCell="A5" zoomScale="99" zoomScaleNormal="99" workbookViewId="0">
      <selection activeCell="F41" sqref="F41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8.44140625" style="3" bestFit="1" customWidth="1"/>
    <col min="5" max="5" width="35.33203125" style="1" customWidth="1"/>
    <col min="6" max="6" width="13.6640625" style="22" customWidth="1"/>
    <col min="7" max="7" width="13.109375" style="1" customWidth="1"/>
    <col min="8" max="16384" width="8.88671875" style="1"/>
  </cols>
  <sheetData>
    <row r="1" spans="1:6" x14ac:dyDescent="0.25">
      <c r="A1" s="40" t="s">
        <v>5</v>
      </c>
      <c r="B1" s="41">
        <v>40179</v>
      </c>
      <c r="D1" s="35" t="s">
        <v>62</v>
      </c>
      <c r="F1" s="5" t="s">
        <v>105</v>
      </c>
    </row>
    <row r="2" spans="1:6" x14ac:dyDescent="0.25">
      <c r="A2" s="72" t="s">
        <v>6</v>
      </c>
      <c r="B2" s="72"/>
      <c r="C2" s="72"/>
      <c r="D2" s="72"/>
      <c r="E2" s="72"/>
      <c r="F2" s="72"/>
    </row>
    <row r="3" spans="1:6" ht="66" x14ac:dyDescent="0.25">
      <c r="A3" s="75"/>
      <c r="B3" s="75"/>
      <c r="C3" s="75"/>
      <c r="D3" s="75"/>
      <c r="E3" s="75"/>
      <c r="F3" s="42" t="s">
        <v>0</v>
      </c>
    </row>
    <row r="4" spans="1:6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6" x14ac:dyDescent="0.25">
      <c r="A5" s="73" t="s">
        <v>7</v>
      </c>
      <c r="B5" s="73"/>
      <c r="C5" s="73"/>
      <c r="D5" s="73"/>
      <c r="E5" s="73"/>
      <c r="F5" s="73"/>
    </row>
    <row r="6" spans="1:6" x14ac:dyDescent="0.25">
      <c r="A6" s="47" t="s">
        <v>24</v>
      </c>
      <c r="B6" s="48"/>
      <c r="C6" s="48"/>
      <c r="D6" s="49" t="s">
        <v>17</v>
      </c>
      <c r="E6" s="50" t="s">
        <v>63</v>
      </c>
      <c r="F6" s="46">
        <v>1162.4000000000001</v>
      </c>
    </row>
    <row r="7" spans="1:6" x14ac:dyDescent="0.25">
      <c r="A7" s="47" t="s">
        <v>25</v>
      </c>
      <c r="B7" s="48"/>
      <c r="C7" s="48"/>
      <c r="D7" s="49" t="s">
        <v>17</v>
      </c>
      <c r="E7" s="50" t="s">
        <v>64</v>
      </c>
      <c r="F7" s="46">
        <v>836.4</v>
      </c>
    </row>
    <row r="8" spans="1:6" x14ac:dyDescent="0.25">
      <c r="A8" s="47" t="s">
        <v>26</v>
      </c>
      <c r="B8" s="48"/>
      <c r="C8" s="48"/>
      <c r="D8" s="49" t="s">
        <v>16</v>
      </c>
      <c r="E8" s="50" t="s">
        <v>65</v>
      </c>
      <c r="F8" s="46">
        <v>52.2</v>
      </c>
    </row>
    <row r="9" spans="1:6" x14ac:dyDescent="0.25">
      <c r="A9" s="47" t="s">
        <v>27</v>
      </c>
      <c r="B9" s="48"/>
      <c r="C9" s="48"/>
      <c r="D9" s="49" t="s">
        <v>16</v>
      </c>
      <c r="E9" s="50" t="s">
        <v>66</v>
      </c>
      <c r="F9" s="46">
        <v>1118.3</v>
      </c>
    </row>
    <row r="10" spans="1:6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3169.3</v>
      </c>
    </row>
    <row r="12" spans="1:6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6" x14ac:dyDescent="0.25">
      <c r="A13" s="74" t="s">
        <v>8</v>
      </c>
      <c r="B13" s="74"/>
      <c r="C13" s="74"/>
      <c r="D13" s="74"/>
      <c r="E13" s="74"/>
      <c r="F13" s="74"/>
    </row>
    <row r="14" spans="1:6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53">
        <v>0</v>
      </c>
    </row>
    <row r="15" spans="1:6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53">
        <v>993.65999999999963</v>
      </c>
    </row>
    <row r="16" spans="1:6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53">
        <v>0</v>
      </c>
    </row>
    <row r="17" spans="1:38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53">
        <v>0</v>
      </c>
    </row>
    <row r="18" spans="1:38" s="3" customFormat="1" x14ac:dyDescent="0.25">
      <c r="A18" s="51" t="s">
        <v>72</v>
      </c>
      <c r="B18" s="51"/>
      <c r="C18" s="51"/>
      <c r="D18" s="51" t="s">
        <v>16</v>
      </c>
      <c r="E18" s="54" t="s">
        <v>73</v>
      </c>
      <c r="F18" s="53">
        <v>0</v>
      </c>
    </row>
    <row r="19" spans="1:38" s="3" customFormat="1" x14ac:dyDescent="0.25">
      <c r="A19" s="54" t="s">
        <v>31</v>
      </c>
      <c r="B19" s="54"/>
      <c r="C19" s="54"/>
      <c r="D19" s="54" t="s">
        <v>16</v>
      </c>
      <c r="E19" s="54" t="s">
        <v>74</v>
      </c>
      <c r="F19" s="53">
        <v>0</v>
      </c>
    </row>
    <row r="20" spans="1:38" s="3" customFormat="1" x14ac:dyDescent="0.25">
      <c r="A20" s="54" t="s">
        <v>40</v>
      </c>
      <c r="B20" s="54"/>
      <c r="C20" s="54"/>
      <c r="D20" s="54" t="s">
        <v>16</v>
      </c>
      <c r="E20" s="54" t="s">
        <v>75</v>
      </c>
      <c r="F20" s="53">
        <v>1034.5</v>
      </c>
      <c r="G20" s="26"/>
    </row>
    <row r="21" spans="1:38" s="3" customFormat="1" x14ac:dyDescent="0.25">
      <c r="A21" s="54" t="s">
        <v>32</v>
      </c>
      <c r="B21" s="54"/>
      <c r="C21" s="54"/>
      <c r="D21" s="54" t="s">
        <v>16</v>
      </c>
      <c r="E21" s="54" t="s">
        <v>76</v>
      </c>
      <c r="F21" s="56">
        <v>0</v>
      </c>
    </row>
    <row r="22" spans="1:38" s="3" customFormat="1" x14ac:dyDescent="0.25">
      <c r="A22" s="54" t="s">
        <v>33</v>
      </c>
      <c r="B22" s="54"/>
      <c r="C22" s="54"/>
      <c r="D22" s="54" t="s">
        <v>20</v>
      </c>
      <c r="E22" s="54" t="s">
        <v>77</v>
      </c>
      <c r="F22" s="56">
        <v>0</v>
      </c>
    </row>
    <row r="23" spans="1:38" s="3" customFormat="1" x14ac:dyDescent="0.25">
      <c r="A23" s="54" t="s">
        <v>34</v>
      </c>
      <c r="B23" s="54"/>
      <c r="C23" s="54"/>
      <c r="D23" s="54" t="s">
        <v>16</v>
      </c>
      <c r="E23" s="54" t="s">
        <v>78</v>
      </c>
      <c r="F23" s="56">
        <v>1362.16</v>
      </c>
    </row>
    <row r="24" spans="1:38" s="3" customFormat="1" x14ac:dyDescent="0.25">
      <c r="A24" s="54" t="s">
        <v>35</v>
      </c>
      <c r="B24" s="54"/>
      <c r="C24" s="54"/>
      <c r="D24" s="54" t="s">
        <v>16</v>
      </c>
      <c r="E24" s="54" t="s">
        <v>79</v>
      </c>
      <c r="F24" s="56">
        <v>0</v>
      </c>
    </row>
    <row r="25" spans="1:38" s="3" customFormat="1" x14ac:dyDescent="0.25">
      <c r="A25" s="51" t="s">
        <v>80</v>
      </c>
      <c r="B25" s="51"/>
      <c r="C25" s="51"/>
      <c r="D25" s="51" t="s">
        <v>16</v>
      </c>
      <c r="E25" s="57" t="s">
        <v>81</v>
      </c>
      <c r="F25" s="56">
        <v>10248.68</v>
      </c>
      <c r="G25" s="27" t="s">
        <v>100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s="3" customFormat="1" x14ac:dyDescent="0.25">
      <c r="A26" s="54" t="s">
        <v>36</v>
      </c>
      <c r="B26" s="54"/>
      <c r="C26" s="54"/>
      <c r="D26" s="54" t="s">
        <v>16</v>
      </c>
      <c r="E26" s="54" t="s">
        <v>82</v>
      </c>
      <c r="F26" s="56">
        <v>0</v>
      </c>
    </row>
    <row r="27" spans="1:38" s="3" customFormat="1" x14ac:dyDescent="0.25">
      <c r="A27" s="54" t="s">
        <v>41</v>
      </c>
      <c r="B27" s="54"/>
      <c r="C27" s="54"/>
      <c r="D27" s="54" t="s">
        <v>16</v>
      </c>
      <c r="E27" s="54" t="s">
        <v>83</v>
      </c>
      <c r="F27" s="56">
        <v>484.62</v>
      </c>
    </row>
    <row r="28" spans="1:38" s="3" customFormat="1" x14ac:dyDescent="0.25">
      <c r="A28" s="54" t="s">
        <v>37</v>
      </c>
      <c r="B28" s="54"/>
      <c r="C28" s="54"/>
      <c r="D28" s="54" t="s">
        <v>20</v>
      </c>
      <c r="E28" s="54" t="s">
        <v>84</v>
      </c>
      <c r="F28" s="56">
        <v>0</v>
      </c>
    </row>
    <row r="29" spans="1:38" s="3" customFormat="1" x14ac:dyDescent="0.25">
      <c r="A29" s="54" t="s">
        <v>38</v>
      </c>
      <c r="B29" s="54"/>
      <c r="C29" s="54"/>
      <c r="D29" s="54" t="s">
        <v>16</v>
      </c>
      <c r="E29" s="54" t="s">
        <v>85</v>
      </c>
      <c r="F29" s="56">
        <v>0</v>
      </c>
    </row>
    <row r="30" spans="1:38" s="3" customFormat="1" x14ac:dyDescent="0.25">
      <c r="A30" s="54" t="s">
        <v>42</v>
      </c>
      <c r="B30" s="54"/>
      <c r="C30" s="54"/>
      <c r="D30" s="54" t="s">
        <v>17</v>
      </c>
      <c r="E30" s="54" t="s">
        <v>86</v>
      </c>
      <c r="F30" s="53">
        <v>50459.189999999988</v>
      </c>
    </row>
    <row r="31" spans="1:38" s="3" customFormat="1" x14ac:dyDescent="0.25">
      <c r="A31" s="54" t="s">
        <v>43</v>
      </c>
      <c r="B31" s="54"/>
      <c r="C31" s="54"/>
      <c r="D31" s="54" t="s">
        <v>16</v>
      </c>
      <c r="E31" s="54" t="s">
        <v>87</v>
      </c>
      <c r="F31" s="53">
        <v>0</v>
      </c>
    </row>
    <row r="32" spans="1:38" s="3" customFormat="1" x14ac:dyDescent="0.25">
      <c r="A32" s="54" t="s">
        <v>44</v>
      </c>
      <c r="B32" s="54"/>
      <c r="C32" s="54"/>
      <c r="D32" s="54" t="s">
        <v>16</v>
      </c>
      <c r="E32" s="54" t="s">
        <v>88</v>
      </c>
      <c r="F32" s="53">
        <v>0</v>
      </c>
    </row>
    <row r="33" spans="1:8" s="3" customFormat="1" x14ac:dyDescent="0.25">
      <c r="A33" s="54" t="s">
        <v>45</v>
      </c>
      <c r="B33" s="54"/>
      <c r="C33" s="54"/>
      <c r="D33" s="54" t="s">
        <v>16</v>
      </c>
      <c r="E33" s="54" t="s">
        <v>89</v>
      </c>
      <c r="F33" s="53">
        <v>0</v>
      </c>
    </row>
    <row r="34" spans="1:8" s="3" customFormat="1" x14ac:dyDescent="0.25">
      <c r="A34" s="51" t="s">
        <v>90</v>
      </c>
      <c r="B34" s="51"/>
      <c r="C34" s="51"/>
      <c r="D34" s="51" t="s">
        <v>16</v>
      </c>
      <c r="E34" s="51" t="s">
        <v>91</v>
      </c>
      <c r="F34" s="53">
        <v>26421.72</v>
      </c>
      <c r="G34" s="27" t="s">
        <v>101</v>
      </c>
    </row>
    <row r="35" spans="1:8" s="3" customFormat="1" x14ac:dyDescent="0.25">
      <c r="A35" s="54" t="s">
        <v>39</v>
      </c>
      <c r="B35" s="54"/>
      <c r="C35" s="54"/>
      <c r="D35" s="54" t="s">
        <v>18</v>
      </c>
      <c r="E35" s="54" t="s">
        <v>92</v>
      </c>
      <c r="F35" s="53">
        <v>3290.4900000000002</v>
      </c>
    </row>
    <row r="36" spans="1:8" s="3" customFormat="1" x14ac:dyDescent="0.25">
      <c r="A36" s="54" t="s">
        <v>46</v>
      </c>
      <c r="B36" s="54"/>
      <c r="C36" s="54"/>
      <c r="D36" s="54" t="s">
        <v>18</v>
      </c>
      <c r="E36" s="54" t="s">
        <v>93</v>
      </c>
      <c r="F36" s="53">
        <v>0</v>
      </c>
    </row>
    <row r="37" spans="1:8" s="3" customFormat="1" x14ac:dyDescent="0.25">
      <c r="A37" s="54" t="s">
        <v>47</v>
      </c>
      <c r="B37" s="54"/>
      <c r="C37" s="54"/>
      <c r="D37" s="54" t="s">
        <v>16</v>
      </c>
      <c r="E37" s="54" t="s">
        <v>94</v>
      </c>
      <c r="F37" s="53">
        <v>0</v>
      </c>
    </row>
    <row r="38" spans="1:8" s="3" customFormat="1" ht="17.25" customHeight="1" x14ac:dyDescent="0.25">
      <c r="A38" s="54" t="s">
        <v>48</v>
      </c>
      <c r="B38" s="54"/>
      <c r="C38" s="54"/>
      <c r="D38" s="54" t="s">
        <v>16</v>
      </c>
      <c r="E38" s="54" t="s">
        <v>95</v>
      </c>
      <c r="F38" s="53">
        <v>2018.3400000000001</v>
      </c>
    </row>
    <row r="39" spans="1:8" s="3" customFormat="1" ht="16.95" customHeight="1" x14ac:dyDescent="0.25">
      <c r="A39" s="51" t="s">
        <v>96</v>
      </c>
      <c r="B39" s="51"/>
      <c r="C39" s="51"/>
      <c r="D39" s="51" t="s">
        <v>16</v>
      </c>
      <c r="E39" s="57" t="s">
        <v>97</v>
      </c>
      <c r="F39" s="53">
        <v>0</v>
      </c>
      <c r="G39" s="27" t="s">
        <v>102</v>
      </c>
    </row>
    <row r="40" spans="1:8" x14ac:dyDescent="0.25">
      <c r="A40" s="51" t="s">
        <v>98</v>
      </c>
      <c r="B40" s="51"/>
      <c r="C40" s="51"/>
      <c r="D40" s="51" t="s">
        <v>16</v>
      </c>
      <c r="E40" s="57" t="s">
        <v>99</v>
      </c>
      <c r="F40" s="53">
        <v>0</v>
      </c>
      <c r="G40" s="3"/>
      <c r="H40" s="3"/>
    </row>
    <row r="41" spans="1:8" x14ac:dyDescent="0.25">
      <c r="A41" s="28"/>
      <c r="B41" s="28"/>
      <c r="C41" s="28"/>
      <c r="D41" s="28"/>
      <c r="E41" s="28" t="s">
        <v>50</v>
      </c>
      <c r="F41" s="29">
        <f>SUM(F14:F40)</f>
        <v>96313.36</v>
      </c>
      <c r="H41" s="3"/>
    </row>
    <row r="42" spans="1:8" x14ac:dyDescent="0.25">
      <c r="A42" s="18"/>
      <c r="B42" s="19"/>
      <c r="C42" s="19"/>
      <c r="D42" s="19"/>
      <c r="E42" s="18"/>
      <c r="F42" s="31"/>
      <c r="H42" s="3"/>
    </row>
    <row r="43" spans="1:8" x14ac:dyDescent="0.25">
      <c r="A43" s="18"/>
      <c r="B43" s="19"/>
      <c r="C43" s="19"/>
      <c r="D43" s="19"/>
      <c r="E43" s="18"/>
      <c r="F43" s="31"/>
      <c r="H43" s="3"/>
    </row>
    <row r="44" spans="1:8" x14ac:dyDescent="0.25">
      <c r="A44" s="18"/>
      <c r="B44" s="19"/>
      <c r="C44" s="19"/>
      <c r="D44" s="19"/>
      <c r="E44" s="18"/>
      <c r="F44" s="31"/>
    </row>
    <row r="45" spans="1:8" x14ac:dyDescent="0.25">
      <c r="A45" s="18"/>
      <c r="B45" s="19"/>
      <c r="C45" s="19"/>
      <c r="D45" s="19"/>
      <c r="E45" s="18"/>
    </row>
    <row r="46" spans="1:8" x14ac:dyDescent="0.25">
      <c r="A46" s="18"/>
      <c r="B46" s="19"/>
      <c r="C46" s="19"/>
      <c r="D46" s="19"/>
      <c r="E46" s="18"/>
    </row>
    <row r="47" spans="1:8" x14ac:dyDescent="0.25">
      <c r="A47" s="18"/>
      <c r="B47" s="19"/>
      <c r="C47" s="19"/>
      <c r="D47" s="19"/>
      <c r="E47" s="18"/>
    </row>
    <row r="48" spans="1:8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  <row r="59" spans="2:4" x14ac:dyDescent="0.25">
      <c r="B59" s="32"/>
      <c r="C59" s="32"/>
      <c r="D59" s="32"/>
    </row>
  </sheetData>
  <mergeCells count="7">
    <mergeCell ref="A2:F2"/>
    <mergeCell ref="A5:F5"/>
    <mergeCell ref="A13:F13"/>
    <mergeCell ref="A3:E3"/>
    <mergeCell ref="B10:E10"/>
    <mergeCell ref="D4:E4"/>
    <mergeCell ref="D12:E12"/>
  </mergeCells>
  <phoneticPr fontId="7" type="noConversion"/>
  <pageMargins left="0.17" right="0.19" top="0.37" bottom="0.39" header="0.3" footer="0.3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opLeftCell="A5" workbookViewId="0">
      <selection activeCell="F41" sqref="F41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9.6640625" style="3" customWidth="1"/>
    <col min="5" max="5" width="34.33203125" style="1" customWidth="1"/>
    <col min="6" max="6" width="13.6640625" style="22" customWidth="1"/>
    <col min="7" max="7" width="11.6640625" style="1" customWidth="1"/>
    <col min="8" max="16384" width="8.88671875" style="1"/>
  </cols>
  <sheetData>
    <row r="1" spans="1:8" x14ac:dyDescent="0.25">
      <c r="A1" s="40" t="s">
        <v>5</v>
      </c>
      <c r="B1" s="41">
        <v>40179</v>
      </c>
      <c r="D1" s="4" t="s">
        <v>51</v>
      </c>
      <c r="F1" s="5" t="s">
        <v>105</v>
      </c>
    </row>
    <row r="2" spans="1:8" x14ac:dyDescent="0.25">
      <c r="A2" s="72" t="s">
        <v>6</v>
      </c>
      <c r="B2" s="72"/>
      <c r="C2" s="72"/>
      <c r="D2" s="72"/>
      <c r="E2" s="72"/>
      <c r="F2" s="72"/>
    </row>
    <row r="3" spans="1:8" ht="66" x14ac:dyDescent="0.25">
      <c r="A3" s="75"/>
      <c r="B3" s="75"/>
      <c r="C3" s="75"/>
      <c r="D3" s="75"/>
      <c r="E3" s="75"/>
      <c r="F3" s="42" t="s">
        <v>0</v>
      </c>
    </row>
    <row r="4" spans="1:8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8" x14ac:dyDescent="0.25">
      <c r="A5" s="73" t="s">
        <v>7</v>
      </c>
      <c r="B5" s="73"/>
      <c r="C5" s="73"/>
      <c r="D5" s="73"/>
      <c r="E5" s="73"/>
      <c r="F5" s="73"/>
    </row>
    <row r="6" spans="1:8" x14ac:dyDescent="0.25">
      <c r="A6" s="47" t="s">
        <v>24</v>
      </c>
      <c r="B6" s="48"/>
      <c r="C6" s="48"/>
      <c r="D6" s="49" t="s">
        <v>17</v>
      </c>
      <c r="E6" s="50" t="s">
        <v>63</v>
      </c>
      <c r="F6" s="34">
        <v>1106.5999999999999</v>
      </c>
    </row>
    <row r="7" spans="1:8" x14ac:dyDescent="0.25">
      <c r="A7" s="47" t="s">
        <v>25</v>
      </c>
      <c r="B7" s="48"/>
      <c r="C7" s="48"/>
      <c r="D7" s="49" t="s">
        <v>17</v>
      </c>
      <c r="E7" s="50" t="s">
        <v>64</v>
      </c>
      <c r="F7" s="34">
        <v>712.9</v>
      </c>
    </row>
    <row r="8" spans="1:8" x14ac:dyDescent="0.25">
      <c r="A8" s="47" t="s">
        <v>26</v>
      </c>
      <c r="B8" s="48"/>
      <c r="C8" s="48"/>
      <c r="D8" s="49" t="s">
        <v>16</v>
      </c>
      <c r="E8" s="50" t="s">
        <v>65</v>
      </c>
      <c r="F8" s="34">
        <v>42.8</v>
      </c>
    </row>
    <row r="9" spans="1:8" x14ac:dyDescent="0.25">
      <c r="A9" s="47" t="s">
        <v>27</v>
      </c>
      <c r="B9" s="48"/>
      <c r="C9" s="48"/>
      <c r="D9" s="49" t="s">
        <v>16</v>
      </c>
      <c r="E9" s="50" t="s">
        <v>66</v>
      </c>
      <c r="F9" s="34">
        <v>884.2</v>
      </c>
    </row>
    <row r="10" spans="1:8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2746.5</v>
      </c>
      <c r="H10" s="20"/>
    </row>
    <row r="12" spans="1:8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8" x14ac:dyDescent="0.25">
      <c r="A13" s="74" t="s">
        <v>8</v>
      </c>
      <c r="B13" s="74"/>
      <c r="C13" s="74"/>
      <c r="D13" s="74"/>
      <c r="E13" s="74"/>
      <c r="F13" s="74"/>
    </row>
    <row r="14" spans="1:8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58">
        <v>0</v>
      </c>
    </row>
    <row r="15" spans="1:8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58">
        <v>934.89999999999986</v>
      </c>
    </row>
    <row r="16" spans="1:8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58">
        <v>0</v>
      </c>
    </row>
    <row r="17" spans="1:38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58">
        <v>0</v>
      </c>
    </row>
    <row r="18" spans="1:38" s="3" customFormat="1" x14ac:dyDescent="0.25">
      <c r="A18" s="51" t="s">
        <v>72</v>
      </c>
      <c r="B18" s="51"/>
      <c r="C18" s="51"/>
      <c r="D18" s="51" t="s">
        <v>16</v>
      </c>
      <c r="E18" s="54" t="s">
        <v>73</v>
      </c>
      <c r="F18" s="58">
        <v>0</v>
      </c>
    </row>
    <row r="19" spans="1:38" s="3" customFormat="1" x14ac:dyDescent="0.25">
      <c r="A19" s="54" t="s">
        <v>31</v>
      </c>
      <c r="B19" s="54"/>
      <c r="C19" s="54"/>
      <c r="D19" s="54" t="s">
        <v>16</v>
      </c>
      <c r="E19" s="54" t="s">
        <v>74</v>
      </c>
      <c r="F19" s="58">
        <v>0</v>
      </c>
    </row>
    <row r="20" spans="1:38" s="3" customFormat="1" x14ac:dyDescent="0.25">
      <c r="A20" s="54" t="s">
        <v>40</v>
      </c>
      <c r="B20" s="54"/>
      <c r="C20" s="54"/>
      <c r="D20" s="54" t="s">
        <v>16</v>
      </c>
      <c r="E20" s="54" t="s">
        <v>75</v>
      </c>
      <c r="F20" s="58">
        <v>1023.9300000000001</v>
      </c>
      <c r="G20" s="26"/>
    </row>
    <row r="21" spans="1:38" s="3" customFormat="1" ht="13.95" customHeight="1" x14ac:dyDescent="0.25">
      <c r="A21" s="54" t="s">
        <v>32</v>
      </c>
      <c r="B21" s="54"/>
      <c r="C21" s="54"/>
      <c r="D21" s="54" t="s">
        <v>16</v>
      </c>
      <c r="E21" s="54" t="s">
        <v>76</v>
      </c>
      <c r="F21" s="59">
        <v>0</v>
      </c>
    </row>
    <row r="22" spans="1:38" s="3" customFormat="1" x14ac:dyDescent="0.25">
      <c r="A22" s="54" t="s">
        <v>33</v>
      </c>
      <c r="B22" s="54"/>
      <c r="C22" s="54"/>
      <c r="D22" s="54" t="s">
        <v>20</v>
      </c>
      <c r="E22" s="54" t="s">
        <v>77</v>
      </c>
      <c r="F22" s="59">
        <v>0</v>
      </c>
    </row>
    <row r="23" spans="1:38" s="3" customFormat="1" x14ac:dyDescent="0.25">
      <c r="A23" s="54" t="s">
        <v>34</v>
      </c>
      <c r="B23" s="54"/>
      <c r="C23" s="54"/>
      <c r="D23" s="54" t="s">
        <v>16</v>
      </c>
      <c r="E23" s="54" t="s">
        <v>78</v>
      </c>
      <c r="F23" s="59">
        <v>1178.03</v>
      </c>
    </row>
    <row r="24" spans="1:38" s="3" customFormat="1" x14ac:dyDescent="0.25">
      <c r="A24" s="54" t="s">
        <v>35</v>
      </c>
      <c r="B24" s="54"/>
      <c r="C24" s="54"/>
      <c r="D24" s="54" t="s">
        <v>16</v>
      </c>
      <c r="E24" s="54" t="s">
        <v>79</v>
      </c>
      <c r="F24" s="59">
        <v>0</v>
      </c>
      <c r="J24" s="45"/>
      <c r="K24" s="45"/>
      <c r="L24" s="45"/>
      <c r="M24" s="45"/>
    </row>
    <row r="25" spans="1:38" s="3" customFormat="1" x14ac:dyDescent="0.25">
      <c r="A25" s="51" t="s">
        <v>80</v>
      </c>
      <c r="B25" s="51"/>
      <c r="C25" s="51"/>
      <c r="D25" s="51" t="s">
        <v>16</v>
      </c>
      <c r="E25" s="57" t="s">
        <v>81</v>
      </c>
      <c r="F25" s="59">
        <v>9160.7899999999991</v>
      </c>
      <c r="G25" s="27" t="s">
        <v>100</v>
      </c>
    </row>
    <row r="26" spans="1:38" s="3" customFormat="1" x14ac:dyDescent="0.25">
      <c r="A26" s="54" t="s">
        <v>36</v>
      </c>
      <c r="B26" s="54"/>
      <c r="C26" s="54"/>
      <c r="D26" s="54" t="s">
        <v>16</v>
      </c>
      <c r="E26" s="54" t="s">
        <v>82</v>
      </c>
      <c r="F26" s="59">
        <v>0</v>
      </c>
    </row>
    <row r="27" spans="1:38" s="3" customFormat="1" x14ac:dyDescent="0.25">
      <c r="A27" s="54" t="s">
        <v>41</v>
      </c>
      <c r="B27" s="54"/>
      <c r="C27" s="54"/>
      <c r="D27" s="54" t="s">
        <v>16</v>
      </c>
      <c r="E27" s="54" t="s">
        <v>83</v>
      </c>
      <c r="F27" s="59">
        <v>308.95</v>
      </c>
    </row>
    <row r="28" spans="1:38" s="3" customFormat="1" x14ac:dyDescent="0.25">
      <c r="A28" s="54" t="s">
        <v>37</v>
      </c>
      <c r="B28" s="54"/>
      <c r="C28" s="54"/>
      <c r="D28" s="54" t="s">
        <v>20</v>
      </c>
      <c r="E28" s="54" t="s">
        <v>84</v>
      </c>
      <c r="F28" s="59">
        <v>0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s="3" customFormat="1" x14ac:dyDescent="0.25">
      <c r="A29" s="54" t="s">
        <v>38</v>
      </c>
      <c r="B29" s="54"/>
      <c r="C29" s="54"/>
      <c r="D29" s="54" t="s">
        <v>16</v>
      </c>
      <c r="E29" s="54" t="s">
        <v>85</v>
      </c>
      <c r="F29" s="59">
        <v>0</v>
      </c>
    </row>
    <row r="30" spans="1:38" s="3" customFormat="1" x14ac:dyDescent="0.25">
      <c r="A30" s="54" t="s">
        <v>42</v>
      </c>
      <c r="B30" s="54"/>
      <c r="C30" s="54"/>
      <c r="D30" s="54" t="s">
        <v>17</v>
      </c>
      <c r="E30" s="54" t="s">
        <v>86</v>
      </c>
      <c r="F30" s="58">
        <v>29337.679999999993</v>
      </c>
    </row>
    <row r="31" spans="1:38" s="3" customFormat="1" x14ac:dyDescent="0.25">
      <c r="A31" s="54" t="s">
        <v>43</v>
      </c>
      <c r="B31" s="54"/>
      <c r="C31" s="54"/>
      <c r="D31" s="54" t="s">
        <v>16</v>
      </c>
      <c r="E31" s="54" t="s">
        <v>87</v>
      </c>
      <c r="F31" s="58">
        <v>0</v>
      </c>
    </row>
    <row r="32" spans="1:38" s="3" customFormat="1" x14ac:dyDescent="0.25">
      <c r="A32" s="54" t="s">
        <v>44</v>
      </c>
      <c r="B32" s="54"/>
      <c r="C32" s="54"/>
      <c r="D32" s="54" t="s">
        <v>16</v>
      </c>
      <c r="E32" s="54" t="s">
        <v>88</v>
      </c>
      <c r="F32" s="58">
        <v>0</v>
      </c>
    </row>
    <row r="33" spans="1:8" s="3" customFormat="1" x14ac:dyDescent="0.25">
      <c r="A33" s="54" t="s">
        <v>45</v>
      </c>
      <c r="B33" s="54"/>
      <c r="C33" s="54"/>
      <c r="D33" s="54" t="s">
        <v>16</v>
      </c>
      <c r="E33" s="54" t="s">
        <v>89</v>
      </c>
      <c r="F33" s="58">
        <v>252.46999999999994</v>
      </c>
    </row>
    <row r="34" spans="1:8" s="3" customFormat="1" x14ac:dyDescent="0.25">
      <c r="A34" s="51" t="s">
        <v>90</v>
      </c>
      <c r="B34" s="51"/>
      <c r="C34" s="51"/>
      <c r="D34" s="51" t="s">
        <v>16</v>
      </c>
      <c r="E34" s="51" t="s">
        <v>91</v>
      </c>
      <c r="F34" s="58">
        <v>19610.510000000002</v>
      </c>
      <c r="G34" s="27" t="s">
        <v>101</v>
      </c>
    </row>
    <row r="35" spans="1:8" s="3" customFormat="1" x14ac:dyDescent="0.25">
      <c r="A35" s="54" t="s">
        <v>39</v>
      </c>
      <c r="B35" s="54"/>
      <c r="C35" s="54"/>
      <c r="D35" s="54" t="s">
        <v>18</v>
      </c>
      <c r="E35" s="54" t="s">
        <v>92</v>
      </c>
      <c r="F35" s="58">
        <v>3041.4599999999996</v>
      </c>
    </row>
    <row r="36" spans="1:8" s="3" customFormat="1" ht="13.95" customHeight="1" x14ac:dyDescent="0.25">
      <c r="A36" s="54" t="s">
        <v>46</v>
      </c>
      <c r="B36" s="54"/>
      <c r="C36" s="54"/>
      <c r="D36" s="54" t="s">
        <v>18</v>
      </c>
      <c r="E36" s="54" t="s">
        <v>93</v>
      </c>
      <c r="F36" s="58">
        <v>0</v>
      </c>
    </row>
    <row r="37" spans="1:8" s="3" customFormat="1" x14ac:dyDescent="0.25">
      <c r="A37" s="54" t="s">
        <v>47</v>
      </c>
      <c r="B37" s="54"/>
      <c r="C37" s="54"/>
      <c r="D37" s="54" t="s">
        <v>16</v>
      </c>
      <c r="E37" s="54" t="s">
        <v>94</v>
      </c>
      <c r="F37" s="58">
        <v>0</v>
      </c>
    </row>
    <row r="38" spans="1:8" s="3" customFormat="1" x14ac:dyDescent="0.25">
      <c r="A38" s="54" t="s">
        <v>48</v>
      </c>
      <c r="B38" s="54"/>
      <c r="C38" s="54"/>
      <c r="D38" s="54" t="s">
        <v>16</v>
      </c>
      <c r="E38" s="54" t="s">
        <v>95</v>
      </c>
      <c r="F38" s="58">
        <v>1796.1799999999998</v>
      </c>
    </row>
    <row r="39" spans="1:8" s="3" customFormat="1" ht="13.95" customHeight="1" x14ac:dyDescent="0.25">
      <c r="A39" s="51" t="s">
        <v>96</v>
      </c>
      <c r="B39" s="51"/>
      <c r="C39" s="51"/>
      <c r="D39" s="51" t="s">
        <v>16</v>
      </c>
      <c r="E39" s="57" t="s">
        <v>97</v>
      </c>
      <c r="F39" s="58">
        <v>0</v>
      </c>
      <c r="G39" s="27" t="s">
        <v>102</v>
      </c>
    </row>
    <row r="40" spans="1:8" s="3" customFormat="1" x14ac:dyDescent="0.25">
      <c r="A40" s="51" t="s">
        <v>98</v>
      </c>
      <c r="B40" s="51"/>
      <c r="C40" s="51"/>
      <c r="D40" s="51" t="s">
        <v>16</v>
      </c>
      <c r="E40" s="57" t="s">
        <v>99</v>
      </c>
      <c r="F40" s="58">
        <v>0</v>
      </c>
      <c r="G40" s="1"/>
      <c r="H40" s="1"/>
    </row>
    <row r="41" spans="1:8" x14ac:dyDescent="0.25">
      <c r="A41" s="28"/>
      <c r="B41" s="28"/>
      <c r="C41" s="28"/>
      <c r="D41" s="28"/>
      <c r="E41" s="28" t="s">
        <v>50</v>
      </c>
      <c r="F41" s="29">
        <f>SUM(F14:F40)</f>
        <v>66644.899999999994</v>
      </c>
      <c r="H41" s="20"/>
    </row>
    <row r="42" spans="1:8" x14ac:dyDescent="0.25">
      <c r="A42" s="18"/>
      <c r="B42" s="19"/>
      <c r="C42" s="19"/>
      <c r="D42" s="19"/>
      <c r="E42" s="18"/>
      <c r="F42" s="30"/>
    </row>
    <row r="43" spans="1:8" x14ac:dyDescent="0.25">
      <c r="A43" s="18"/>
      <c r="B43" s="19"/>
      <c r="C43" s="19"/>
      <c r="D43" s="19"/>
      <c r="E43" s="18"/>
      <c r="F43" s="31"/>
    </row>
    <row r="44" spans="1:8" x14ac:dyDescent="0.25">
      <c r="A44" s="18"/>
      <c r="B44" s="19"/>
      <c r="C44" s="19"/>
      <c r="D44" s="19"/>
      <c r="E44" s="18"/>
    </row>
    <row r="45" spans="1:8" x14ac:dyDescent="0.25">
      <c r="A45" s="18"/>
      <c r="B45" s="19"/>
      <c r="C45" s="19"/>
      <c r="D45" s="19"/>
      <c r="E45" s="18"/>
    </row>
    <row r="46" spans="1:8" x14ac:dyDescent="0.25">
      <c r="A46" s="18"/>
      <c r="B46" s="19"/>
      <c r="C46" s="19"/>
      <c r="D46" s="19"/>
      <c r="E46" s="18"/>
    </row>
    <row r="47" spans="1:8" x14ac:dyDescent="0.25">
      <c r="B47" s="32"/>
      <c r="C47" s="32"/>
      <c r="D47" s="32"/>
    </row>
    <row r="48" spans="1:8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topLeftCell="A5" workbookViewId="0">
      <selection activeCell="F41" sqref="F41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7.109375" style="3" customWidth="1"/>
    <col min="5" max="5" width="38.109375" style="1" customWidth="1"/>
    <col min="6" max="6" width="13.6640625" style="22" customWidth="1"/>
    <col min="7" max="7" width="12.33203125" style="1" customWidth="1"/>
    <col min="8" max="16384" width="8.88671875" style="1"/>
  </cols>
  <sheetData>
    <row r="1" spans="1:6" x14ac:dyDescent="0.25">
      <c r="A1" s="40" t="s">
        <v>5</v>
      </c>
      <c r="B1" s="41">
        <v>40179</v>
      </c>
      <c r="D1" s="4" t="s">
        <v>52</v>
      </c>
      <c r="F1" s="5" t="s">
        <v>105</v>
      </c>
    </row>
    <row r="2" spans="1:6" x14ac:dyDescent="0.25">
      <c r="A2" s="72" t="s">
        <v>6</v>
      </c>
      <c r="B2" s="72"/>
      <c r="C2" s="72"/>
      <c r="D2" s="72"/>
      <c r="E2" s="72"/>
      <c r="F2" s="72"/>
    </row>
    <row r="3" spans="1:6" ht="66" x14ac:dyDescent="0.25">
      <c r="A3" s="75"/>
      <c r="B3" s="75"/>
      <c r="C3" s="75"/>
      <c r="D3" s="75"/>
      <c r="E3" s="75"/>
      <c r="F3" s="42" t="s">
        <v>0</v>
      </c>
    </row>
    <row r="4" spans="1:6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6" x14ac:dyDescent="0.25">
      <c r="A5" s="73" t="s">
        <v>7</v>
      </c>
      <c r="B5" s="73"/>
      <c r="C5" s="73"/>
      <c r="D5" s="73"/>
      <c r="E5" s="73"/>
      <c r="F5" s="73"/>
    </row>
    <row r="6" spans="1:6" x14ac:dyDescent="0.25">
      <c r="A6" s="47" t="s">
        <v>24</v>
      </c>
      <c r="B6" s="48"/>
      <c r="C6" s="48"/>
      <c r="D6" s="49" t="s">
        <v>17</v>
      </c>
      <c r="E6" s="50" t="s">
        <v>63</v>
      </c>
      <c r="F6" s="34">
        <v>1198.5999999999999</v>
      </c>
    </row>
    <row r="7" spans="1:6" x14ac:dyDescent="0.25">
      <c r="A7" s="47" t="s">
        <v>25</v>
      </c>
      <c r="B7" s="48"/>
      <c r="C7" s="48"/>
      <c r="D7" s="49" t="s">
        <v>17</v>
      </c>
      <c r="E7" s="50" t="s">
        <v>64</v>
      </c>
      <c r="F7" s="34">
        <v>780.7</v>
      </c>
    </row>
    <row r="8" spans="1:6" x14ac:dyDescent="0.25">
      <c r="A8" s="47" t="s">
        <v>26</v>
      </c>
      <c r="B8" s="48"/>
      <c r="C8" s="48"/>
      <c r="D8" s="49" t="s">
        <v>16</v>
      </c>
      <c r="E8" s="50" t="s">
        <v>65</v>
      </c>
      <c r="F8" s="34" t="s">
        <v>106</v>
      </c>
    </row>
    <row r="9" spans="1:6" x14ac:dyDescent="0.25">
      <c r="A9" s="47" t="s">
        <v>27</v>
      </c>
      <c r="B9" s="48"/>
      <c r="C9" s="48"/>
      <c r="D9" s="49" t="s">
        <v>16</v>
      </c>
      <c r="E9" s="50" t="s">
        <v>66</v>
      </c>
      <c r="F9" s="34">
        <v>769.1</v>
      </c>
    </row>
    <row r="10" spans="1:6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2748.4</v>
      </c>
    </row>
    <row r="12" spans="1:6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6" x14ac:dyDescent="0.25">
      <c r="A13" s="74" t="s">
        <v>8</v>
      </c>
      <c r="B13" s="74"/>
      <c r="C13" s="74"/>
      <c r="D13" s="74"/>
      <c r="E13" s="74"/>
      <c r="F13" s="74"/>
    </row>
    <row r="14" spans="1:6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61">
        <v>0</v>
      </c>
    </row>
    <row r="15" spans="1:6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61">
        <v>768.14480000000015</v>
      </c>
    </row>
    <row r="16" spans="1:6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61">
        <v>0</v>
      </c>
    </row>
    <row r="17" spans="1:7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61">
        <v>0</v>
      </c>
    </row>
    <row r="18" spans="1:7" s="3" customFormat="1" x14ac:dyDescent="0.25">
      <c r="A18" s="51" t="s">
        <v>72</v>
      </c>
      <c r="B18" s="51"/>
      <c r="C18" s="51"/>
      <c r="D18" s="51" t="s">
        <v>16</v>
      </c>
      <c r="E18" s="54" t="s">
        <v>73</v>
      </c>
      <c r="F18" s="61">
        <v>0</v>
      </c>
    </row>
    <row r="19" spans="1:7" s="3" customFormat="1" x14ac:dyDescent="0.25">
      <c r="A19" s="54" t="s">
        <v>31</v>
      </c>
      <c r="B19" s="54"/>
      <c r="C19" s="54"/>
      <c r="D19" s="54" t="s">
        <v>16</v>
      </c>
      <c r="E19" s="54" t="s">
        <v>74</v>
      </c>
      <c r="F19" s="61">
        <v>0</v>
      </c>
    </row>
    <row r="20" spans="1:7" s="3" customFormat="1" x14ac:dyDescent="0.25">
      <c r="A20" s="54" t="s">
        <v>40</v>
      </c>
      <c r="B20" s="54"/>
      <c r="C20" s="54"/>
      <c r="D20" s="54" t="s">
        <v>16</v>
      </c>
      <c r="E20" s="54" t="s">
        <v>75</v>
      </c>
      <c r="F20" s="61">
        <v>1104.1852000000001</v>
      </c>
      <c r="G20" s="26"/>
    </row>
    <row r="21" spans="1:7" s="3" customFormat="1" ht="13.95" customHeight="1" x14ac:dyDescent="0.25">
      <c r="A21" s="54" t="s">
        <v>32</v>
      </c>
      <c r="B21" s="54"/>
      <c r="C21" s="54"/>
      <c r="D21" s="54" t="s">
        <v>16</v>
      </c>
      <c r="E21" s="54" t="s">
        <v>76</v>
      </c>
      <c r="F21" s="62">
        <v>0</v>
      </c>
    </row>
    <row r="22" spans="1:7" s="3" customFormat="1" x14ac:dyDescent="0.25">
      <c r="A22" s="54" t="s">
        <v>33</v>
      </c>
      <c r="B22" s="54"/>
      <c r="C22" s="54"/>
      <c r="D22" s="54" t="s">
        <v>20</v>
      </c>
      <c r="E22" s="54" t="s">
        <v>77</v>
      </c>
      <c r="F22" s="62">
        <v>0</v>
      </c>
    </row>
    <row r="23" spans="1:7" s="3" customFormat="1" x14ac:dyDescent="0.25">
      <c r="A23" s="54" t="s">
        <v>34</v>
      </c>
      <c r="B23" s="54"/>
      <c r="C23" s="54"/>
      <c r="D23" s="54" t="s">
        <v>16</v>
      </c>
      <c r="E23" s="54" t="s">
        <v>78</v>
      </c>
      <c r="F23" s="62">
        <v>1378.4785999999999</v>
      </c>
    </row>
    <row r="24" spans="1:7" s="3" customFormat="1" x14ac:dyDescent="0.25">
      <c r="A24" s="54" t="s">
        <v>35</v>
      </c>
      <c r="B24" s="54"/>
      <c r="C24" s="54"/>
      <c r="D24" s="54" t="s">
        <v>16</v>
      </c>
      <c r="E24" s="54" t="s">
        <v>79</v>
      </c>
      <c r="F24" s="62">
        <v>0</v>
      </c>
    </row>
    <row r="25" spans="1:7" s="3" customFormat="1" x14ac:dyDescent="0.25">
      <c r="A25" s="51" t="s">
        <v>80</v>
      </c>
      <c r="B25" s="51"/>
      <c r="C25" s="51"/>
      <c r="D25" s="51" t="s">
        <v>16</v>
      </c>
      <c r="E25" s="57" t="s">
        <v>81</v>
      </c>
      <c r="F25" s="62">
        <v>9951.9506000000001</v>
      </c>
      <c r="G25" s="27" t="s">
        <v>100</v>
      </c>
    </row>
    <row r="26" spans="1:7" s="3" customFormat="1" x14ac:dyDescent="0.25">
      <c r="A26" s="54" t="s">
        <v>36</v>
      </c>
      <c r="B26" s="54"/>
      <c r="C26" s="54"/>
      <c r="D26" s="54" t="s">
        <v>16</v>
      </c>
      <c r="E26" s="54" t="s">
        <v>82</v>
      </c>
      <c r="F26" s="62">
        <v>0</v>
      </c>
    </row>
    <row r="27" spans="1:7" s="3" customFormat="1" x14ac:dyDescent="0.25">
      <c r="A27" s="54" t="s">
        <v>41</v>
      </c>
      <c r="B27" s="54"/>
      <c r="C27" s="54"/>
      <c r="D27" s="54" t="s">
        <v>16</v>
      </c>
      <c r="E27" s="54" t="s">
        <v>83</v>
      </c>
      <c r="F27" s="62">
        <v>16.328499999999998</v>
      </c>
    </row>
    <row r="28" spans="1:7" s="3" customFormat="1" x14ac:dyDescent="0.25">
      <c r="A28" s="54" t="s">
        <v>37</v>
      </c>
      <c r="B28" s="54"/>
      <c r="C28" s="54"/>
      <c r="D28" s="54" t="s">
        <v>20</v>
      </c>
      <c r="E28" s="54" t="s">
        <v>84</v>
      </c>
      <c r="F28" s="62">
        <v>0</v>
      </c>
    </row>
    <row r="29" spans="1:7" s="3" customFormat="1" x14ac:dyDescent="0.25">
      <c r="A29" s="54" t="s">
        <v>38</v>
      </c>
      <c r="B29" s="54"/>
      <c r="C29" s="54"/>
      <c r="D29" s="54" t="s">
        <v>16</v>
      </c>
      <c r="E29" s="54" t="s">
        <v>85</v>
      </c>
      <c r="F29" s="62">
        <v>0</v>
      </c>
    </row>
    <row r="30" spans="1:7" s="3" customFormat="1" x14ac:dyDescent="0.25">
      <c r="A30" s="54" t="s">
        <v>42</v>
      </c>
      <c r="B30" s="54"/>
      <c r="C30" s="54"/>
      <c r="D30" s="54" t="s">
        <v>17</v>
      </c>
      <c r="E30" s="54" t="s">
        <v>86</v>
      </c>
      <c r="F30" s="61">
        <v>28868.124400000008</v>
      </c>
    </row>
    <row r="31" spans="1:7" s="3" customFormat="1" x14ac:dyDescent="0.25">
      <c r="A31" s="54" t="s">
        <v>43</v>
      </c>
      <c r="B31" s="54"/>
      <c r="C31" s="54"/>
      <c r="D31" s="54" t="s">
        <v>16</v>
      </c>
      <c r="E31" s="54" t="s">
        <v>87</v>
      </c>
      <c r="F31" s="61">
        <v>0</v>
      </c>
    </row>
    <row r="32" spans="1:7" s="3" customFormat="1" x14ac:dyDescent="0.25">
      <c r="A32" s="54" t="s">
        <v>44</v>
      </c>
      <c r="B32" s="54"/>
      <c r="C32" s="54"/>
      <c r="D32" s="54" t="s">
        <v>16</v>
      </c>
      <c r="E32" s="54" t="s">
        <v>88</v>
      </c>
      <c r="F32" s="61">
        <v>0</v>
      </c>
    </row>
    <row r="33" spans="1:34" s="3" customFormat="1" x14ac:dyDescent="0.25">
      <c r="A33" s="54" t="s">
        <v>45</v>
      </c>
      <c r="B33" s="54"/>
      <c r="C33" s="54"/>
      <c r="D33" s="54" t="s">
        <v>16</v>
      </c>
      <c r="E33" s="54" t="s">
        <v>89</v>
      </c>
      <c r="F33" s="61">
        <v>0</v>
      </c>
    </row>
    <row r="34" spans="1:34" s="3" customFormat="1" x14ac:dyDescent="0.25">
      <c r="A34" s="51" t="s">
        <v>90</v>
      </c>
      <c r="B34" s="51"/>
      <c r="C34" s="51"/>
      <c r="D34" s="51" t="s">
        <v>16</v>
      </c>
      <c r="E34" s="51" t="s">
        <v>91</v>
      </c>
      <c r="F34" s="61">
        <v>21883.644099999998</v>
      </c>
      <c r="G34" s="27" t="s">
        <v>101</v>
      </c>
    </row>
    <row r="35" spans="1:34" s="3" customFormat="1" x14ac:dyDescent="0.25">
      <c r="A35" s="54" t="s">
        <v>39</v>
      </c>
      <c r="B35" s="54"/>
      <c r="C35" s="54"/>
      <c r="D35" s="54" t="s">
        <v>18</v>
      </c>
      <c r="E35" s="54" t="s">
        <v>92</v>
      </c>
      <c r="F35" s="61">
        <v>2521.5563999999999</v>
      </c>
    </row>
    <row r="36" spans="1:34" s="3" customFormat="1" ht="13.95" customHeight="1" x14ac:dyDescent="0.25">
      <c r="A36" s="54" t="s">
        <v>46</v>
      </c>
      <c r="B36" s="54"/>
      <c r="C36" s="54"/>
      <c r="D36" s="54" t="s">
        <v>18</v>
      </c>
      <c r="E36" s="54" t="s">
        <v>93</v>
      </c>
      <c r="F36" s="61">
        <v>0</v>
      </c>
    </row>
    <row r="37" spans="1:34" s="3" customFormat="1" x14ac:dyDescent="0.25">
      <c r="A37" s="54" t="s">
        <v>47</v>
      </c>
      <c r="B37" s="54"/>
      <c r="C37" s="54"/>
      <c r="D37" s="54" t="s">
        <v>16</v>
      </c>
      <c r="E37" s="54" t="s">
        <v>94</v>
      </c>
      <c r="F37" s="61">
        <v>0</v>
      </c>
    </row>
    <row r="38" spans="1:34" s="3" customFormat="1" x14ac:dyDescent="0.25">
      <c r="A38" s="54" t="s">
        <v>48</v>
      </c>
      <c r="B38" s="54"/>
      <c r="C38" s="54"/>
      <c r="D38" s="54" t="s">
        <v>16</v>
      </c>
      <c r="E38" s="54" t="s">
        <v>95</v>
      </c>
      <c r="F38" s="61">
        <v>1990.8601999999996</v>
      </c>
    </row>
    <row r="39" spans="1:34" s="3" customFormat="1" ht="13.95" customHeight="1" x14ac:dyDescent="0.25">
      <c r="A39" s="51" t="s">
        <v>96</v>
      </c>
      <c r="B39" s="51"/>
      <c r="C39" s="51"/>
      <c r="D39" s="51" t="s">
        <v>16</v>
      </c>
      <c r="E39" s="57" t="s">
        <v>97</v>
      </c>
      <c r="F39" s="61">
        <v>0</v>
      </c>
      <c r="G39" s="27" t="s">
        <v>102</v>
      </c>
    </row>
    <row r="40" spans="1:34" s="3" customFormat="1" x14ac:dyDescent="0.25">
      <c r="A40" s="51" t="s">
        <v>98</v>
      </c>
      <c r="B40" s="51"/>
      <c r="C40" s="51"/>
      <c r="D40" s="51" t="s">
        <v>16</v>
      </c>
      <c r="E40" s="57" t="s">
        <v>99</v>
      </c>
      <c r="F40" s="61">
        <v>0</v>
      </c>
      <c r="G40" s="1"/>
    </row>
    <row r="41" spans="1:34" x14ac:dyDescent="0.25">
      <c r="A41" s="28"/>
      <c r="B41" s="28"/>
      <c r="C41" s="28"/>
      <c r="D41" s="28"/>
      <c r="E41" s="28" t="s">
        <v>50</v>
      </c>
      <c r="F41" s="29">
        <f>SUM(F14:F40)</f>
        <v>68483.272799999992</v>
      </c>
    </row>
    <row r="42" spans="1:34" x14ac:dyDescent="0.25">
      <c r="A42" s="18"/>
      <c r="B42" s="19"/>
      <c r="C42" s="19"/>
      <c r="D42" s="19"/>
      <c r="E42" s="18"/>
      <c r="F42" s="31"/>
    </row>
    <row r="43" spans="1:34" x14ac:dyDescent="0.25">
      <c r="A43" s="18"/>
      <c r="B43" s="19"/>
      <c r="C43" s="19"/>
      <c r="D43" s="19"/>
      <c r="E43" s="18"/>
      <c r="F43" s="31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</row>
    <row r="44" spans="1:34" x14ac:dyDescent="0.25">
      <c r="A44" s="18"/>
      <c r="B44" s="19"/>
      <c r="C44" s="19"/>
      <c r="D44" s="19"/>
      <c r="E44" s="18"/>
    </row>
    <row r="45" spans="1:34" x14ac:dyDescent="0.25">
      <c r="A45" s="18"/>
      <c r="B45" s="19"/>
      <c r="C45" s="19"/>
      <c r="D45" s="19"/>
      <c r="E45" s="18"/>
    </row>
    <row r="46" spans="1:34" x14ac:dyDescent="0.25">
      <c r="A46" s="18"/>
      <c r="B46" s="19"/>
      <c r="C46" s="19"/>
      <c r="D46" s="19"/>
      <c r="E46" s="18"/>
    </row>
    <row r="47" spans="1:34" x14ac:dyDescent="0.25">
      <c r="B47" s="32"/>
      <c r="C47" s="32"/>
      <c r="D47" s="32"/>
    </row>
    <row r="48" spans="1:34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5" workbookViewId="0">
      <selection activeCell="F41" sqref="F41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6.6640625" style="3" customWidth="1"/>
    <col min="5" max="5" width="38.6640625" style="1" customWidth="1"/>
    <col min="6" max="6" width="13.6640625" style="22" customWidth="1"/>
    <col min="7" max="7" width="11.33203125" style="1" customWidth="1"/>
    <col min="8" max="16384" width="8.88671875" style="1"/>
  </cols>
  <sheetData>
    <row r="1" spans="1:6" x14ac:dyDescent="0.25">
      <c r="A1" s="40" t="s">
        <v>5</v>
      </c>
      <c r="B1" s="41">
        <v>40179</v>
      </c>
      <c r="D1" s="4" t="s">
        <v>53</v>
      </c>
      <c r="F1" s="5" t="s">
        <v>105</v>
      </c>
    </row>
    <row r="2" spans="1:6" x14ac:dyDescent="0.25">
      <c r="A2" s="72" t="s">
        <v>6</v>
      </c>
      <c r="B2" s="72"/>
      <c r="C2" s="72"/>
      <c r="D2" s="72"/>
      <c r="E2" s="72"/>
      <c r="F2" s="72"/>
    </row>
    <row r="3" spans="1:6" ht="66" x14ac:dyDescent="0.25">
      <c r="A3" s="75"/>
      <c r="B3" s="75"/>
      <c r="C3" s="75"/>
      <c r="D3" s="75"/>
      <c r="E3" s="75"/>
      <c r="F3" s="42" t="s">
        <v>0</v>
      </c>
    </row>
    <row r="4" spans="1:6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6" x14ac:dyDescent="0.25">
      <c r="A5" s="73" t="s">
        <v>7</v>
      </c>
      <c r="B5" s="73"/>
      <c r="C5" s="73"/>
      <c r="D5" s="73"/>
      <c r="E5" s="73"/>
      <c r="F5" s="73"/>
    </row>
    <row r="6" spans="1:6" x14ac:dyDescent="0.25">
      <c r="A6" s="47" t="s">
        <v>24</v>
      </c>
      <c r="B6" s="48"/>
      <c r="C6" s="48"/>
      <c r="D6" s="49" t="s">
        <v>17</v>
      </c>
      <c r="E6" s="50" t="s">
        <v>63</v>
      </c>
      <c r="F6" s="43">
        <v>1138.8</v>
      </c>
    </row>
    <row r="7" spans="1:6" x14ac:dyDescent="0.25">
      <c r="A7" s="47" t="s">
        <v>25</v>
      </c>
      <c r="B7" s="48"/>
      <c r="C7" s="48"/>
      <c r="D7" s="49" t="s">
        <v>17</v>
      </c>
      <c r="E7" s="50" t="s">
        <v>64</v>
      </c>
      <c r="F7" s="43">
        <v>757.3</v>
      </c>
    </row>
    <row r="8" spans="1:6" x14ac:dyDescent="0.25">
      <c r="A8" s="47" t="s">
        <v>26</v>
      </c>
      <c r="B8" s="48"/>
      <c r="C8" s="48"/>
      <c r="D8" s="49" t="s">
        <v>16</v>
      </c>
      <c r="E8" s="50" t="s">
        <v>65</v>
      </c>
      <c r="F8" s="43">
        <v>21.6</v>
      </c>
    </row>
    <row r="9" spans="1:6" x14ac:dyDescent="0.25">
      <c r="A9" s="47" t="s">
        <v>27</v>
      </c>
      <c r="B9" s="48"/>
      <c r="C9" s="48"/>
      <c r="D9" s="49" t="s">
        <v>16</v>
      </c>
      <c r="E9" s="50" t="s">
        <v>66</v>
      </c>
      <c r="F9" s="43">
        <v>846.4</v>
      </c>
    </row>
    <row r="10" spans="1:6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2764.1</v>
      </c>
    </row>
    <row r="12" spans="1:6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6" x14ac:dyDescent="0.25">
      <c r="A13" s="74" t="s">
        <v>8</v>
      </c>
      <c r="B13" s="74"/>
      <c r="C13" s="74"/>
      <c r="D13" s="74"/>
      <c r="E13" s="74"/>
      <c r="F13" s="74"/>
    </row>
    <row r="14" spans="1:6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61">
        <v>0</v>
      </c>
    </row>
    <row r="15" spans="1:6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61">
        <v>821.82019999999989</v>
      </c>
    </row>
    <row r="16" spans="1:6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61">
        <v>0</v>
      </c>
    </row>
    <row r="17" spans="1:7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61">
        <v>0</v>
      </c>
    </row>
    <row r="18" spans="1:7" s="3" customFormat="1" x14ac:dyDescent="0.25">
      <c r="A18" s="51" t="s">
        <v>72</v>
      </c>
      <c r="B18" s="51"/>
      <c r="C18" s="51"/>
      <c r="D18" s="51" t="s">
        <v>16</v>
      </c>
      <c r="E18" s="54" t="s">
        <v>73</v>
      </c>
      <c r="F18" s="61">
        <v>0</v>
      </c>
    </row>
    <row r="19" spans="1:7" s="3" customFormat="1" x14ac:dyDescent="0.25">
      <c r="A19" s="54" t="s">
        <v>31</v>
      </c>
      <c r="B19" s="54"/>
      <c r="C19" s="54"/>
      <c r="D19" s="54" t="s">
        <v>16</v>
      </c>
      <c r="E19" s="54" t="s">
        <v>74</v>
      </c>
      <c r="F19" s="61">
        <v>0</v>
      </c>
    </row>
    <row r="20" spans="1:7" s="3" customFormat="1" x14ac:dyDescent="0.25">
      <c r="A20" s="54" t="s">
        <v>40</v>
      </c>
      <c r="B20" s="54"/>
      <c r="C20" s="54"/>
      <c r="D20" s="54" t="s">
        <v>16</v>
      </c>
      <c r="E20" s="54" t="s">
        <v>75</v>
      </c>
      <c r="F20" s="61">
        <v>1041.2662000000003</v>
      </c>
      <c r="G20" s="26"/>
    </row>
    <row r="21" spans="1:7" s="3" customFormat="1" ht="13.95" customHeight="1" x14ac:dyDescent="0.25">
      <c r="A21" s="54" t="s">
        <v>32</v>
      </c>
      <c r="B21" s="54"/>
      <c r="C21" s="54"/>
      <c r="D21" s="54" t="s">
        <v>16</v>
      </c>
      <c r="E21" s="54" t="s">
        <v>76</v>
      </c>
      <c r="F21" s="62">
        <v>0</v>
      </c>
    </row>
    <row r="22" spans="1:7" s="3" customFormat="1" x14ac:dyDescent="0.25">
      <c r="A22" s="54" t="s">
        <v>33</v>
      </c>
      <c r="B22" s="54"/>
      <c r="C22" s="54"/>
      <c r="D22" s="54" t="s">
        <v>20</v>
      </c>
      <c r="E22" s="54" t="s">
        <v>77</v>
      </c>
      <c r="F22" s="62">
        <v>0</v>
      </c>
    </row>
    <row r="23" spans="1:7" s="3" customFormat="1" x14ac:dyDescent="0.25">
      <c r="A23" s="54" t="s">
        <v>34</v>
      </c>
      <c r="B23" s="54"/>
      <c r="C23" s="54"/>
      <c r="D23" s="54" t="s">
        <v>16</v>
      </c>
      <c r="E23" s="54" t="s">
        <v>78</v>
      </c>
      <c r="F23" s="62">
        <v>1383.2662</v>
      </c>
    </row>
    <row r="24" spans="1:7" s="3" customFormat="1" x14ac:dyDescent="0.25">
      <c r="A24" s="54" t="s">
        <v>35</v>
      </c>
      <c r="B24" s="54"/>
      <c r="C24" s="54"/>
      <c r="D24" s="54" t="s">
        <v>16</v>
      </c>
      <c r="E24" s="54" t="s">
        <v>79</v>
      </c>
      <c r="F24" s="62">
        <v>0</v>
      </c>
    </row>
    <row r="25" spans="1:7" s="3" customFormat="1" x14ac:dyDescent="0.25">
      <c r="A25" s="51" t="s">
        <v>80</v>
      </c>
      <c r="B25" s="51"/>
      <c r="C25" s="51"/>
      <c r="D25" s="51" t="s">
        <v>16</v>
      </c>
      <c r="E25" s="57" t="s">
        <v>81</v>
      </c>
      <c r="F25" s="62">
        <v>9362.5680000000029</v>
      </c>
      <c r="G25" s="27" t="s">
        <v>100</v>
      </c>
    </row>
    <row r="26" spans="1:7" s="3" customFormat="1" x14ac:dyDescent="0.25">
      <c r="A26" s="54" t="s">
        <v>36</v>
      </c>
      <c r="B26" s="54"/>
      <c r="C26" s="54"/>
      <c r="D26" s="54" t="s">
        <v>16</v>
      </c>
      <c r="E26" s="54" t="s">
        <v>82</v>
      </c>
      <c r="F26" s="62">
        <v>0</v>
      </c>
    </row>
    <row r="27" spans="1:7" s="3" customFormat="1" x14ac:dyDescent="0.25">
      <c r="A27" s="54" t="s">
        <v>41</v>
      </c>
      <c r="B27" s="54"/>
      <c r="C27" s="54"/>
      <c r="D27" s="54" t="s">
        <v>16</v>
      </c>
      <c r="E27" s="54" t="s">
        <v>83</v>
      </c>
      <c r="F27" s="62">
        <v>266.24320000000006</v>
      </c>
    </row>
    <row r="28" spans="1:7" s="3" customFormat="1" x14ac:dyDescent="0.25">
      <c r="A28" s="54" t="s">
        <v>37</v>
      </c>
      <c r="B28" s="54"/>
      <c r="C28" s="54"/>
      <c r="D28" s="54" t="s">
        <v>20</v>
      </c>
      <c r="E28" s="54" t="s">
        <v>84</v>
      </c>
      <c r="F28" s="62">
        <v>0</v>
      </c>
    </row>
    <row r="29" spans="1:7" s="3" customFormat="1" x14ac:dyDescent="0.25">
      <c r="A29" s="54" t="s">
        <v>38</v>
      </c>
      <c r="B29" s="54"/>
      <c r="C29" s="54"/>
      <c r="D29" s="54" t="s">
        <v>16</v>
      </c>
      <c r="E29" s="54" t="s">
        <v>85</v>
      </c>
      <c r="F29" s="62">
        <v>0</v>
      </c>
    </row>
    <row r="30" spans="1:7" s="3" customFormat="1" x14ac:dyDescent="0.25">
      <c r="A30" s="54" t="s">
        <v>42</v>
      </c>
      <c r="B30" s="54"/>
      <c r="C30" s="54"/>
      <c r="D30" s="54" t="s">
        <v>17</v>
      </c>
      <c r="E30" s="54" t="s">
        <v>86</v>
      </c>
      <c r="F30" s="61">
        <v>31300.341199999995</v>
      </c>
    </row>
    <row r="31" spans="1:7" s="3" customFormat="1" x14ac:dyDescent="0.25">
      <c r="A31" s="54" t="s">
        <v>43</v>
      </c>
      <c r="B31" s="54"/>
      <c r="C31" s="54"/>
      <c r="D31" s="54" t="s">
        <v>16</v>
      </c>
      <c r="E31" s="54" t="s">
        <v>87</v>
      </c>
      <c r="F31" s="61">
        <v>0</v>
      </c>
    </row>
    <row r="32" spans="1:7" s="3" customFormat="1" x14ac:dyDescent="0.25">
      <c r="A32" s="54" t="s">
        <v>44</v>
      </c>
      <c r="B32" s="54"/>
      <c r="C32" s="54"/>
      <c r="D32" s="54" t="s">
        <v>16</v>
      </c>
      <c r="E32" s="54" t="s">
        <v>88</v>
      </c>
      <c r="F32" s="61">
        <v>0</v>
      </c>
    </row>
    <row r="33" spans="1:7" s="3" customFormat="1" x14ac:dyDescent="0.25">
      <c r="A33" s="54" t="s">
        <v>45</v>
      </c>
      <c r="B33" s="54"/>
      <c r="C33" s="54"/>
      <c r="D33" s="54" t="s">
        <v>16</v>
      </c>
      <c r="E33" s="54" t="s">
        <v>89</v>
      </c>
      <c r="F33" s="61">
        <v>119.24669999999995</v>
      </c>
    </row>
    <row r="34" spans="1:7" s="3" customFormat="1" x14ac:dyDescent="0.25">
      <c r="A34" s="51" t="s">
        <v>90</v>
      </c>
      <c r="B34" s="51"/>
      <c r="C34" s="51"/>
      <c r="D34" s="51" t="s">
        <v>16</v>
      </c>
      <c r="E34" s="51" t="s">
        <v>91</v>
      </c>
      <c r="F34" s="61">
        <v>19307.749699999997</v>
      </c>
      <c r="G34" s="27" t="s">
        <v>101</v>
      </c>
    </row>
    <row r="35" spans="1:7" s="3" customFormat="1" x14ac:dyDescent="0.25">
      <c r="A35" s="54" t="s">
        <v>39</v>
      </c>
      <c r="B35" s="54"/>
      <c r="C35" s="54"/>
      <c r="D35" s="54" t="s">
        <v>18</v>
      </c>
      <c r="E35" s="54" t="s">
        <v>92</v>
      </c>
      <c r="F35" s="61">
        <v>2508.3751999999995</v>
      </c>
    </row>
    <row r="36" spans="1:7" s="3" customFormat="1" ht="13.95" customHeight="1" x14ac:dyDescent="0.25">
      <c r="A36" s="54" t="s">
        <v>46</v>
      </c>
      <c r="B36" s="54"/>
      <c r="C36" s="54"/>
      <c r="D36" s="54" t="s">
        <v>18</v>
      </c>
      <c r="E36" s="54" t="s">
        <v>93</v>
      </c>
      <c r="F36" s="61">
        <v>0</v>
      </c>
    </row>
    <row r="37" spans="1:7" s="3" customFormat="1" x14ac:dyDescent="0.25">
      <c r="A37" s="54" t="s">
        <v>47</v>
      </c>
      <c r="B37" s="54"/>
      <c r="C37" s="54"/>
      <c r="D37" s="54" t="s">
        <v>16</v>
      </c>
      <c r="E37" s="54" t="s">
        <v>94</v>
      </c>
      <c r="F37" s="61">
        <v>0</v>
      </c>
    </row>
    <row r="38" spans="1:7" s="3" customFormat="1" x14ac:dyDescent="0.25">
      <c r="A38" s="54" t="s">
        <v>48</v>
      </c>
      <c r="B38" s="54"/>
      <c r="C38" s="54"/>
      <c r="D38" s="54" t="s">
        <v>16</v>
      </c>
      <c r="E38" s="54" t="s">
        <v>95</v>
      </c>
      <c r="F38" s="61">
        <v>1921.3591000000001</v>
      </c>
    </row>
    <row r="39" spans="1:7" s="3" customFormat="1" ht="13.95" customHeight="1" x14ac:dyDescent="0.25">
      <c r="A39" s="51" t="s">
        <v>96</v>
      </c>
      <c r="B39" s="51"/>
      <c r="C39" s="51"/>
      <c r="D39" s="51" t="s">
        <v>16</v>
      </c>
      <c r="E39" s="57" t="s">
        <v>97</v>
      </c>
      <c r="F39" s="61">
        <v>0</v>
      </c>
      <c r="G39" s="27" t="s">
        <v>102</v>
      </c>
    </row>
    <row r="40" spans="1:7" s="3" customFormat="1" x14ac:dyDescent="0.25">
      <c r="A40" s="51" t="s">
        <v>98</v>
      </c>
      <c r="B40" s="51"/>
      <c r="C40" s="51"/>
      <c r="D40" s="51" t="s">
        <v>16</v>
      </c>
      <c r="E40" s="57" t="s">
        <v>99</v>
      </c>
      <c r="F40" s="61">
        <v>0</v>
      </c>
      <c r="G40" s="1"/>
    </row>
    <row r="41" spans="1:7" x14ac:dyDescent="0.25">
      <c r="A41" s="28"/>
      <c r="B41" s="28"/>
      <c r="C41" s="28"/>
      <c r="D41" s="28"/>
      <c r="E41" s="28" t="s">
        <v>50</v>
      </c>
      <c r="F41" s="29">
        <f>SUM(F14:F40)</f>
        <v>68032.23569999999</v>
      </c>
    </row>
    <row r="42" spans="1:7" x14ac:dyDescent="0.25">
      <c r="A42" s="18"/>
      <c r="B42" s="19"/>
      <c r="C42" s="19"/>
      <c r="D42" s="19"/>
      <c r="E42" s="18"/>
      <c r="F42" s="31"/>
    </row>
    <row r="43" spans="1:7" x14ac:dyDescent="0.25">
      <c r="A43" s="18"/>
      <c r="B43" s="19"/>
      <c r="C43" s="19"/>
      <c r="D43" s="19"/>
      <c r="E43" s="18"/>
      <c r="F43" s="31"/>
    </row>
    <row r="44" spans="1:7" x14ac:dyDescent="0.25">
      <c r="A44" s="18"/>
      <c r="B44" s="19"/>
      <c r="C44" s="19"/>
      <c r="D44" s="19"/>
      <c r="E44" s="18"/>
    </row>
    <row r="45" spans="1:7" x14ac:dyDescent="0.25">
      <c r="A45" s="18"/>
      <c r="B45" s="19"/>
      <c r="C45" s="19"/>
      <c r="D45" s="19"/>
      <c r="E45" s="18"/>
    </row>
    <row r="46" spans="1:7" x14ac:dyDescent="0.25">
      <c r="A46" s="18"/>
      <c r="B46" s="19"/>
      <c r="C46" s="19"/>
      <c r="D46" s="19"/>
      <c r="E46" s="18"/>
    </row>
    <row r="47" spans="1:7" x14ac:dyDescent="0.25">
      <c r="B47" s="32"/>
      <c r="C47" s="32"/>
      <c r="D47" s="32"/>
    </row>
    <row r="48" spans="1:7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5" workbookViewId="0">
      <selection activeCell="K20" sqref="K20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6.33203125" style="3" customWidth="1"/>
    <col min="5" max="5" width="35.6640625" style="1" customWidth="1"/>
    <col min="6" max="6" width="14.88671875" style="22" customWidth="1"/>
    <col min="7" max="7" width="11.6640625" style="1" customWidth="1"/>
    <col min="8" max="16384" width="8.88671875" style="1"/>
  </cols>
  <sheetData>
    <row r="1" spans="1:6" x14ac:dyDescent="0.25">
      <c r="A1" s="40" t="s">
        <v>5</v>
      </c>
      <c r="B1" s="41">
        <v>40179</v>
      </c>
      <c r="D1" s="4" t="s">
        <v>54</v>
      </c>
      <c r="F1" s="5" t="s">
        <v>105</v>
      </c>
    </row>
    <row r="2" spans="1:6" x14ac:dyDescent="0.25">
      <c r="A2" s="72" t="s">
        <v>6</v>
      </c>
      <c r="B2" s="72"/>
      <c r="C2" s="72"/>
      <c r="D2" s="72"/>
      <c r="E2" s="72"/>
      <c r="F2" s="72"/>
    </row>
    <row r="3" spans="1:6" ht="52.8" x14ac:dyDescent="0.25">
      <c r="A3" s="75"/>
      <c r="B3" s="75"/>
      <c r="C3" s="75"/>
      <c r="D3" s="75"/>
      <c r="E3" s="75"/>
      <c r="F3" s="42" t="s">
        <v>0</v>
      </c>
    </row>
    <row r="4" spans="1:6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6" x14ac:dyDescent="0.25">
      <c r="A5" s="73" t="s">
        <v>7</v>
      </c>
      <c r="B5" s="73"/>
      <c r="C5" s="73"/>
      <c r="D5" s="73"/>
      <c r="E5" s="73"/>
      <c r="F5" s="73"/>
    </row>
    <row r="6" spans="1:6" x14ac:dyDescent="0.25">
      <c r="A6" s="47" t="s">
        <v>24</v>
      </c>
      <c r="B6" s="48"/>
      <c r="C6" s="48"/>
      <c r="D6" s="49" t="s">
        <v>17</v>
      </c>
      <c r="E6" s="50" t="s">
        <v>63</v>
      </c>
      <c r="F6" s="43">
        <v>951.7</v>
      </c>
    </row>
    <row r="7" spans="1:6" x14ac:dyDescent="0.25">
      <c r="A7" s="47" t="s">
        <v>25</v>
      </c>
      <c r="B7" s="48"/>
      <c r="C7" s="48"/>
      <c r="D7" s="49" t="s">
        <v>17</v>
      </c>
      <c r="E7" s="50" t="s">
        <v>64</v>
      </c>
      <c r="F7" s="43">
        <v>499.3</v>
      </c>
    </row>
    <row r="8" spans="1:6" x14ac:dyDescent="0.25">
      <c r="A8" s="47" t="s">
        <v>26</v>
      </c>
      <c r="B8" s="48"/>
      <c r="C8" s="48"/>
      <c r="D8" s="49" t="s">
        <v>16</v>
      </c>
      <c r="E8" s="50" t="s">
        <v>65</v>
      </c>
      <c r="F8" s="43">
        <v>46.4</v>
      </c>
    </row>
    <row r="9" spans="1:6" x14ac:dyDescent="0.25">
      <c r="A9" s="47" t="s">
        <v>27</v>
      </c>
      <c r="B9" s="48"/>
      <c r="C9" s="48"/>
      <c r="D9" s="49" t="s">
        <v>16</v>
      </c>
      <c r="E9" s="50" t="s">
        <v>66</v>
      </c>
      <c r="F9" s="43">
        <v>508.3</v>
      </c>
    </row>
    <row r="10" spans="1:6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2005.7</v>
      </c>
    </row>
    <row r="12" spans="1:6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6" x14ac:dyDescent="0.25">
      <c r="A13" s="74" t="s">
        <v>8</v>
      </c>
      <c r="B13" s="74"/>
      <c r="C13" s="74"/>
      <c r="D13" s="74"/>
      <c r="E13" s="74"/>
      <c r="F13" s="74"/>
    </row>
    <row r="14" spans="1:6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58">
        <v>0</v>
      </c>
    </row>
    <row r="15" spans="1:6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46">
        <v>641.00620000000004</v>
      </c>
    </row>
    <row r="16" spans="1:6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46">
        <v>0</v>
      </c>
    </row>
    <row r="17" spans="1:7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46">
        <v>0</v>
      </c>
    </row>
    <row r="18" spans="1:7" s="3" customFormat="1" x14ac:dyDescent="0.25">
      <c r="A18" s="51" t="s">
        <v>72</v>
      </c>
      <c r="B18" s="51"/>
      <c r="C18" s="51"/>
      <c r="D18" s="51" t="s">
        <v>16</v>
      </c>
      <c r="E18" s="54" t="s">
        <v>73</v>
      </c>
      <c r="F18" s="46">
        <v>0</v>
      </c>
    </row>
    <row r="19" spans="1:7" s="3" customFormat="1" x14ac:dyDescent="0.25">
      <c r="A19" s="54" t="s">
        <v>31</v>
      </c>
      <c r="B19" s="54"/>
      <c r="C19" s="54"/>
      <c r="D19" s="54" t="s">
        <v>16</v>
      </c>
      <c r="E19" s="54" t="s">
        <v>74</v>
      </c>
      <c r="F19" s="46">
        <v>0</v>
      </c>
    </row>
    <row r="20" spans="1:7" s="3" customFormat="1" x14ac:dyDescent="0.25">
      <c r="A20" s="54" t="s">
        <v>40</v>
      </c>
      <c r="B20" s="54"/>
      <c r="C20" s="54"/>
      <c r="D20" s="54" t="s">
        <v>16</v>
      </c>
      <c r="E20" s="54" t="s">
        <v>75</v>
      </c>
      <c r="F20" s="46">
        <v>1003.2646999999999</v>
      </c>
      <c r="G20" s="26"/>
    </row>
    <row r="21" spans="1:7" s="3" customFormat="1" ht="15" customHeight="1" x14ac:dyDescent="0.25">
      <c r="A21" s="54" t="s">
        <v>32</v>
      </c>
      <c r="B21" s="54"/>
      <c r="C21" s="54"/>
      <c r="D21" s="54" t="s">
        <v>16</v>
      </c>
      <c r="E21" s="54" t="s">
        <v>76</v>
      </c>
      <c r="F21" s="60">
        <v>0</v>
      </c>
    </row>
    <row r="22" spans="1:7" s="3" customFormat="1" x14ac:dyDescent="0.25">
      <c r="A22" s="54" t="s">
        <v>33</v>
      </c>
      <c r="B22" s="54"/>
      <c r="C22" s="54"/>
      <c r="D22" s="54" t="s">
        <v>20</v>
      </c>
      <c r="E22" s="54" t="s">
        <v>77</v>
      </c>
      <c r="F22" s="60">
        <v>0</v>
      </c>
    </row>
    <row r="23" spans="1:7" s="3" customFormat="1" x14ac:dyDescent="0.25">
      <c r="A23" s="54" t="s">
        <v>34</v>
      </c>
      <c r="B23" s="54"/>
      <c r="C23" s="54"/>
      <c r="D23" s="54" t="s">
        <v>16</v>
      </c>
      <c r="E23" s="54" t="s">
        <v>78</v>
      </c>
      <c r="F23" s="60">
        <v>1287.1317000000001</v>
      </c>
    </row>
    <row r="24" spans="1:7" s="3" customFormat="1" x14ac:dyDescent="0.25">
      <c r="A24" s="54" t="s">
        <v>35</v>
      </c>
      <c r="B24" s="54"/>
      <c r="C24" s="54"/>
      <c r="D24" s="54" t="s">
        <v>16</v>
      </c>
      <c r="E24" s="54" t="s">
        <v>79</v>
      </c>
      <c r="F24" s="60">
        <v>0</v>
      </c>
    </row>
    <row r="25" spans="1:7" s="3" customFormat="1" x14ac:dyDescent="0.25">
      <c r="A25" s="51" t="s">
        <v>80</v>
      </c>
      <c r="B25" s="51"/>
      <c r="C25" s="51"/>
      <c r="D25" s="51" t="s">
        <v>16</v>
      </c>
      <c r="E25" s="57" t="s">
        <v>81</v>
      </c>
      <c r="F25" s="60">
        <v>8733.9038000000019</v>
      </c>
      <c r="G25" s="27" t="s">
        <v>100</v>
      </c>
    </row>
    <row r="26" spans="1:7" s="3" customFormat="1" x14ac:dyDescent="0.25">
      <c r="A26" s="54" t="s">
        <v>36</v>
      </c>
      <c r="B26" s="54"/>
      <c r="C26" s="54"/>
      <c r="D26" s="54" t="s">
        <v>16</v>
      </c>
      <c r="E26" s="54" t="s">
        <v>82</v>
      </c>
      <c r="F26" s="60">
        <v>0</v>
      </c>
    </row>
    <row r="27" spans="1:7" s="3" customFormat="1" x14ac:dyDescent="0.25">
      <c r="A27" s="54" t="s">
        <v>41</v>
      </c>
      <c r="B27" s="54"/>
      <c r="C27" s="54"/>
      <c r="D27" s="54" t="s">
        <v>16</v>
      </c>
      <c r="E27" s="54" t="s">
        <v>83</v>
      </c>
      <c r="F27" s="60">
        <v>0</v>
      </c>
    </row>
    <row r="28" spans="1:7" s="3" customFormat="1" x14ac:dyDescent="0.25">
      <c r="A28" s="54" t="s">
        <v>37</v>
      </c>
      <c r="B28" s="54"/>
      <c r="C28" s="54"/>
      <c r="D28" s="54" t="s">
        <v>20</v>
      </c>
      <c r="E28" s="54" t="s">
        <v>84</v>
      </c>
      <c r="F28" s="60">
        <v>0</v>
      </c>
    </row>
    <row r="29" spans="1:7" s="3" customFormat="1" x14ac:dyDescent="0.25">
      <c r="A29" s="54" t="s">
        <v>38</v>
      </c>
      <c r="B29" s="54"/>
      <c r="C29" s="54"/>
      <c r="D29" s="54" t="s">
        <v>16</v>
      </c>
      <c r="E29" s="54" t="s">
        <v>85</v>
      </c>
      <c r="F29" s="60">
        <v>0</v>
      </c>
    </row>
    <row r="30" spans="1:7" s="3" customFormat="1" x14ac:dyDescent="0.25">
      <c r="A30" s="54" t="s">
        <v>42</v>
      </c>
      <c r="B30" s="54"/>
      <c r="C30" s="54"/>
      <c r="D30" s="54" t="s">
        <v>17</v>
      </c>
      <c r="E30" s="54" t="s">
        <v>86</v>
      </c>
      <c r="F30" s="46">
        <v>48588.694399999993</v>
      </c>
    </row>
    <row r="31" spans="1:7" s="3" customFormat="1" x14ac:dyDescent="0.25">
      <c r="A31" s="54" t="s">
        <v>43</v>
      </c>
      <c r="B31" s="54"/>
      <c r="C31" s="54"/>
      <c r="D31" s="54" t="s">
        <v>16</v>
      </c>
      <c r="E31" s="54" t="s">
        <v>87</v>
      </c>
      <c r="F31" s="46">
        <v>0</v>
      </c>
    </row>
    <row r="32" spans="1:7" s="3" customFormat="1" x14ac:dyDescent="0.25">
      <c r="A32" s="54" t="s">
        <v>44</v>
      </c>
      <c r="B32" s="54"/>
      <c r="C32" s="54"/>
      <c r="D32" s="54" t="s">
        <v>16</v>
      </c>
      <c r="E32" s="54" t="s">
        <v>88</v>
      </c>
      <c r="F32" s="46">
        <v>0</v>
      </c>
    </row>
    <row r="33" spans="1:7" s="3" customFormat="1" x14ac:dyDescent="0.25">
      <c r="A33" s="54" t="s">
        <v>45</v>
      </c>
      <c r="B33" s="54"/>
      <c r="C33" s="54"/>
      <c r="D33" s="54" t="s">
        <v>16</v>
      </c>
      <c r="E33" s="54" t="s">
        <v>89</v>
      </c>
      <c r="F33" s="46">
        <v>0</v>
      </c>
    </row>
    <row r="34" spans="1:7" s="3" customFormat="1" x14ac:dyDescent="0.25">
      <c r="A34" s="51" t="s">
        <v>90</v>
      </c>
      <c r="B34" s="51"/>
      <c r="C34" s="51"/>
      <c r="D34" s="51" t="s">
        <v>16</v>
      </c>
      <c r="E34" s="51" t="s">
        <v>91</v>
      </c>
      <c r="F34" s="46">
        <v>13063.495700000003</v>
      </c>
      <c r="G34" s="27" t="s">
        <v>101</v>
      </c>
    </row>
    <row r="35" spans="1:7" s="3" customFormat="1" x14ac:dyDescent="0.25">
      <c r="A35" s="54" t="s">
        <v>39</v>
      </c>
      <c r="B35" s="54"/>
      <c r="C35" s="54"/>
      <c r="D35" s="54" t="s">
        <v>18</v>
      </c>
      <c r="E35" s="54" t="s">
        <v>92</v>
      </c>
      <c r="F35" s="46">
        <v>1996.4272999999998</v>
      </c>
    </row>
    <row r="36" spans="1:7" s="3" customFormat="1" ht="13.95" customHeight="1" x14ac:dyDescent="0.25">
      <c r="A36" s="54" t="s">
        <v>46</v>
      </c>
      <c r="B36" s="54"/>
      <c r="C36" s="54"/>
      <c r="D36" s="54" t="s">
        <v>18</v>
      </c>
      <c r="E36" s="54" t="s">
        <v>93</v>
      </c>
      <c r="F36" s="46">
        <v>0</v>
      </c>
    </row>
    <row r="37" spans="1:7" s="3" customFormat="1" x14ac:dyDescent="0.25">
      <c r="A37" s="54" t="s">
        <v>47</v>
      </c>
      <c r="B37" s="54"/>
      <c r="C37" s="54"/>
      <c r="D37" s="54" t="s">
        <v>16</v>
      </c>
      <c r="E37" s="54" t="s">
        <v>94</v>
      </c>
      <c r="F37" s="46">
        <v>0</v>
      </c>
    </row>
    <row r="38" spans="1:7" s="3" customFormat="1" x14ac:dyDescent="0.25">
      <c r="A38" s="54" t="s">
        <v>48</v>
      </c>
      <c r="B38" s="54"/>
      <c r="C38" s="54"/>
      <c r="D38" s="54" t="s">
        <v>16</v>
      </c>
      <c r="E38" s="54" t="s">
        <v>95</v>
      </c>
      <c r="F38" s="46">
        <v>1829.6940999999999</v>
      </c>
    </row>
    <row r="39" spans="1:7" s="3" customFormat="1" ht="13.95" customHeight="1" x14ac:dyDescent="0.25">
      <c r="A39" s="51" t="s">
        <v>96</v>
      </c>
      <c r="B39" s="51"/>
      <c r="C39" s="51"/>
      <c r="D39" s="51" t="s">
        <v>16</v>
      </c>
      <c r="E39" s="57" t="s">
        <v>97</v>
      </c>
      <c r="F39" s="46">
        <v>0</v>
      </c>
      <c r="G39" s="27" t="s">
        <v>102</v>
      </c>
    </row>
    <row r="40" spans="1:7" s="3" customFormat="1" x14ac:dyDescent="0.25">
      <c r="A40" s="51" t="s">
        <v>98</v>
      </c>
      <c r="B40" s="51"/>
      <c r="C40" s="51"/>
      <c r="D40" s="51" t="s">
        <v>16</v>
      </c>
      <c r="E40" s="57" t="s">
        <v>99</v>
      </c>
      <c r="F40" s="46">
        <v>0</v>
      </c>
      <c r="G40" s="1"/>
    </row>
    <row r="41" spans="1:7" x14ac:dyDescent="0.25">
      <c r="A41" s="28"/>
      <c r="B41" s="28"/>
      <c r="C41" s="28"/>
      <c r="D41" s="28"/>
      <c r="E41" s="28" t="s">
        <v>50</v>
      </c>
      <c r="F41" s="29">
        <f>SUM(F14:F40)</f>
        <v>77143.617899999983</v>
      </c>
    </row>
    <row r="42" spans="1:7" x14ac:dyDescent="0.25">
      <c r="A42" s="18"/>
      <c r="B42" s="19"/>
      <c r="C42" s="19"/>
      <c r="D42" s="19"/>
      <c r="E42" s="18"/>
      <c r="F42" s="31"/>
    </row>
    <row r="43" spans="1:7" x14ac:dyDescent="0.25">
      <c r="A43" s="18"/>
      <c r="B43" s="19"/>
      <c r="C43" s="19"/>
      <c r="D43" s="19"/>
      <c r="E43" s="18"/>
      <c r="F43" s="31"/>
    </row>
    <row r="44" spans="1:7" x14ac:dyDescent="0.25">
      <c r="A44" s="18"/>
      <c r="B44" s="19"/>
      <c r="C44" s="19"/>
      <c r="D44" s="19"/>
      <c r="E44" s="18"/>
    </row>
    <row r="45" spans="1:7" x14ac:dyDescent="0.25">
      <c r="A45" s="18"/>
      <c r="B45" s="19"/>
      <c r="C45" s="19"/>
      <c r="D45" s="19"/>
      <c r="E45" s="18"/>
    </row>
    <row r="46" spans="1:7" x14ac:dyDescent="0.25">
      <c r="A46" s="18"/>
      <c r="B46" s="19"/>
      <c r="C46" s="19"/>
      <c r="D46" s="19"/>
      <c r="E46" s="18"/>
    </row>
    <row r="47" spans="1:7" x14ac:dyDescent="0.25">
      <c r="B47" s="32"/>
      <c r="C47" s="32"/>
      <c r="D47" s="32"/>
    </row>
    <row r="48" spans="1:7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pane ySplit="4" topLeftCell="A5" activePane="bottomLeft" state="frozen"/>
      <selection pane="bottomLeft" activeCell="G27" sqref="G27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5.33203125" style="3" customWidth="1"/>
    <col min="5" max="5" width="40.109375" style="1" customWidth="1"/>
    <col min="6" max="6" width="17.5546875" style="22" bestFit="1" customWidth="1"/>
    <col min="7" max="7" width="13.6640625" style="1" bestFit="1" customWidth="1"/>
    <col min="8" max="16384" width="8.88671875" style="1"/>
  </cols>
  <sheetData>
    <row r="1" spans="1:6" ht="22.5" customHeight="1" x14ac:dyDescent="0.25">
      <c r="A1" s="40" t="s">
        <v>5</v>
      </c>
      <c r="B1" s="41">
        <v>40179</v>
      </c>
      <c r="D1" s="4" t="s">
        <v>55</v>
      </c>
      <c r="F1" s="5" t="s">
        <v>105</v>
      </c>
    </row>
    <row r="2" spans="1:6" x14ac:dyDescent="0.25">
      <c r="A2" s="72" t="s">
        <v>6</v>
      </c>
      <c r="B2" s="72"/>
      <c r="C2" s="72"/>
      <c r="D2" s="72"/>
      <c r="E2" s="72"/>
      <c r="F2" s="72"/>
    </row>
    <row r="3" spans="1:6" ht="46.5" customHeight="1" x14ac:dyDescent="0.25">
      <c r="A3" s="75"/>
      <c r="B3" s="75"/>
      <c r="C3" s="75"/>
      <c r="D3" s="75"/>
      <c r="E3" s="75"/>
      <c r="F3" s="42" t="s">
        <v>0</v>
      </c>
    </row>
    <row r="4" spans="1:6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6" x14ac:dyDescent="0.25">
      <c r="A5" s="73" t="s">
        <v>7</v>
      </c>
      <c r="B5" s="73"/>
      <c r="C5" s="73"/>
      <c r="D5" s="73"/>
      <c r="E5" s="73"/>
      <c r="F5" s="73"/>
    </row>
    <row r="6" spans="1:6" x14ac:dyDescent="0.25">
      <c r="A6" s="47" t="s">
        <v>24</v>
      </c>
      <c r="B6" s="48"/>
      <c r="C6" s="48"/>
      <c r="D6" s="49" t="s">
        <v>17</v>
      </c>
      <c r="E6" s="50" t="s">
        <v>63</v>
      </c>
      <c r="F6" s="43">
        <v>752.4</v>
      </c>
    </row>
    <row r="7" spans="1:6" x14ac:dyDescent="0.25">
      <c r="A7" s="47" t="s">
        <v>25</v>
      </c>
      <c r="B7" s="48"/>
      <c r="C7" s="48"/>
      <c r="D7" s="49" t="s">
        <v>17</v>
      </c>
      <c r="E7" s="50" t="s">
        <v>64</v>
      </c>
      <c r="F7" s="43">
        <v>356.2</v>
      </c>
    </row>
    <row r="8" spans="1:6" x14ac:dyDescent="0.25">
      <c r="A8" s="47" t="s">
        <v>26</v>
      </c>
      <c r="B8" s="48"/>
      <c r="C8" s="48"/>
      <c r="D8" s="49" t="s">
        <v>16</v>
      </c>
      <c r="E8" s="50" t="s">
        <v>65</v>
      </c>
      <c r="F8" s="43">
        <v>20.6</v>
      </c>
    </row>
    <row r="9" spans="1:6" x14ac:dyDescent="0.25">
      <c r="A9" s="47" t="s">
        <v>27</v>
      </c>
      <c r="B9" s="48"/>
      <c r="C9" s="48"/>
      <c r="D9" s="49" t="s">
        <v>16</v>
      </c>
      <c r="E9" s="50" t="s">
        <v>66</v>
      </c>
      <c r="F9" s="43">
        <v>577.4</v>
      </c>
    </row>
    <row r="10" spans="1:6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1706.6</v>
      </c>
    </row>
    <row r="12" spans="1:6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6" x14ac:dyDescent="0.25">
      <c r="A13" s="74" t="s">
        <v>8</v>
      </c>
      <c r="B13" s="74"/>
      <c r="C13" s="74"/>
      <c r="D13" s="74"/>
      <c r="E13" s="74"/>
      <c r="F13" s="74"/>
    </row>
    <row r="14" spans="1:6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53">
        <v>0</v>
      </c>
    </row>
    <row r="15" spans="1:6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53">
        <v>209.27860000000001</v>
      </c>
    </row>
    <row r="16" spans="1:6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53">
        <v>0</v>
      </c>
    </row>
    <row r="17" spans="1:7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53">
        <v>0</v>
      </c>
    </row>
    <row r="18" spans="1:7" s="3" customFormat="1" x14ac:dyDescent="0.25">
      <c r="A18" s="51" t="s">
        <v>72</v>
      </c>
      <c r="B18" s="51"/>
      <c r="C18" s="51"/>
      <c r="D18" s="51" t="s">
        <v>16</v>
      </c>
      <c r="E18" s="54" t="s">
        <v>73</v>
      </c>
      <c r="F18" s="53">
        <v>0</v>
      </c>
    </row>
    <row r="19" spans="1:7" s="3" customFormat="1" x14ac:dyDescent="0.25">
      <c r="A19" s="54" t="s">
        <v>31</v>
      </c>
      <c r="B19" s="54"/>
      <c r="C19" s="54"/>
      <c r="D19" s="54" t="s">
        <v>16</v>
      </c>
      <c r="E19" s="54" t="s">
        <v>74</v>
      </c>
      <c r="F19" s="53">
        <v>0</v>
      </c>
    </row>
    <row r="20" spans="1:7" s="3" customFormat="1" x14ac:dyDescent="0.25">
      <c r="A20" s="54" t="s">
        <v>40</v>
      </c>
      <c r="B20" s="54"/>
      <c r="C20" s="54"/>
      <c r="D20" s="54" t="s">
        <v>16</v>
      </c>
      <c r="E20" s="54" t="s">
        <v>75</v>
      </c>
      <c r="F20" s="53">
        <v>744.41970000000003</v>
      </c>
      <c r="G20" s="26"/>
    </row>
    <row r="21" spans="1:7" s="3" customFormat="1" ht="13.95" customHeight="1" x14ac:dyDescent="0.25">
      <c r="A21" s="54" t="s">
        <v>32</v>
      </c>
      <c r="B21" s="54"/>
      <c r="C21" s="54"/>
      <c r="D21" s="54" t="s">
        <v>16</v>
      </c>
      <c r="E21" s="54" t="s">
        <v>76</v>
      </c>
      <c r="F21" s="56">
        <v>0</v>
      </c>
    </row>
    <row r="22" spans="1:7" s="3" customFormat="1" x14ac:dyDescent="0.25">
      <c r="A22" s="54" t="s">
        <v>33</v>
      </c>
      <c r="B22" s="54"/>
      <c r="C22" s="54"/>
      <c r="D22" s="54" t="s">
        <v>20</v>
      </c>
      <c r="E22" s="54" t="s">
        <v>77</v>
      </c>
      <c r="F22" s="56">
        <v>0</v>
      </c>
    </row>
    <row r="23" spans="1:7" s="3" customFormat="1" x14ac:dyDescent="0.25">
      <c r="A23" s="54" t="s">
        <v>34</v>
      </c>
      <c r="B23" s="54"/>
      <c r="C23" s="54"/>
      <c r="D23" s="54" t="s">
        <v>16</v>
      </c>
      <c r="E23" s="54" t="s">
        <v>78</v>
      </c>
      <c r="F23" s="56">
        <v>985.37250000000017</v>
      </c>
    </row>
    <row r="24" spans="1:7" s="3" customFormat="1" x14ac:dyDescent="0.25">
      <c r="A24" s="54" t="s">
        <v>35</v>
      </c>
      <c r="B24" s="54"/>
      <c r="C24" s="54"/>
      <c r="D24" s="54" t="s">
        <v>16</v>
      </c>
      <c r="E24" s="54" t="s">
        <v>79</v>
      </c>
      <c r="F24" s="56">
        <v>0</v>
      </c>
    </row>
    <row r="25" spans="1:7" s="3" customFormat="1" x14ac:dyDescent="0.25">
      <c r="A25" s="51" t="s">
        <v>80</v>
      </c>
      <c r="B25" s="51"/>
      <c r="C25" s="51"/>
      <c r="D25" s="51" t="s">
        <v>16</v>
      </c>
      <c r="E25" s="57" t="s">
        <v>81</v>
      </c>
      <c r="F25" s="56">
        <v>6502.6705000000011</v>
      </c>
      <c r="G25" s="27" t="s">
        <v>100</v>
      </c>
    </row>
    <row r="26" spans="1:7" s="3" customFormat="1" x14ac:dyDescent="0.25">
      <c r="A26" s="54" t="s">
        <v>36</v>
      </c>
      <c r="B26" s="54"/>
      <c r="C26" s="54"/>
      <c r="D26" s="54" t="s">
        <v>16</v>
      </c>
      <c r="E26" s="54" t="s">
        <v>82</v>
      </c>
      <c r="F26" s="70">
        <v>843.8</v>
      </c>
      <c r="G26" s="71" t="s">
        <v>110</v>
      </c>
    </row>
    <row r="27" spans="1:7" s="3" customFormat="1" x14ac:dyDescent="0.25">
      <c r="A27" s="54" t="s">
        <v>41</v>
      </c>
      <c r="B27" s="54"/>
      <c r="C27" s="54"/>
      <c r="D27" s="54" t="s">
        <v>16</v>
      </c>
      <c r="E27" s="54" t="s">
        <v>83</v>
      </c>
      <c r="F27" s="56">
        <v>0</v>
      </c>
    </row>
    <row r="28" spans="1:7" s="3" customFormat="1" x14ac:dyDescent="0.25">
      <c r="A28" s="54" t="s">
        <v>37</v>
      </c>
      <c r="B28" s="54"/>
      <c r="C28" s="54"/>
      <c r="D28" s="54" t="s">
        <v>20</v>
      </c>
      <c r="E28" s="54" t="s">
        <v>84</v>
      </c>
      <c r="F28" s="56">
        <v>0</v>
      </c>
    </row>
    <row r="29" spans="1:7" s="3" customFormat="1" x14ac:dyDescent="0.25">
      <c r="A29" s="54" t="s">
        <v>38</v>
      </c>
      <c r="B29" s="54"/>
      <c r="C29" s="54"/>
      <c r="D29" s="54" t="s">
        <v>16</v>
      </c>
      <c r="E29" s="54" t="s">
        <v>85</v>
      </c>
      <c r="F29" s="56">
        <v>0</v>
      </c>
    </row>
    <row r="30" spans="1:7" s="3" customFormat="1" x14ac:dyDescent="0.25">
      <c r="A30" s="54" t="s">
        <v>42</v>
      </c>
      <c r="B30" s="54"/>
      <c r="C30" s="54"/>
      <c r="D30" s="54" t="s">
        <v>17</v>
      </c>
      <c r="E30" s="54" t="s">
        <v>86</v>
      </c>
      <c r="F30" s="53">
        <v>11581.1322</v>
      </c>
    </row>
    <row r="31" spans="1:7" s="3" customFormat="1" x14ac:dyDescent="0.25">
      <c r="A31" s="54" t="s">
        <v>43</v>
      </c>
      <c r="B31" s="54"/>
      <c r="C31" s="54"/>
      <c r="D31" s="54" t="s">
        <v>16</v>
      </c>
      <c r="E31" s="54" t="s">
        <v>87</v>
      </c>
      <c r="F31" s="53">
        <v>0</v>
      </c>
    </row>
    <row r="32" spans="1:7" s="3" customFormat="1" x14ac:dyDescent="0.25">
      <c r="A32" s="54" t="s">
        <v>44</v>
      </c>
      <c r="B32" s="54"/>
      <c r="C32" s="54"/>
      <c r="D32" s="54" t="s">
        <v>16</v>
      </c>
      <c r="E32" s="54" t="s">
        <v>88</v>
      </c>
      <c r="F32" s="53">
        <v>0</v>
      </c>
    </row>
    <row r="33" spans="1:7" s="3" customFormat="1" x14ac:dyDescent="0.25">
      <c r="A33" s="54" t="s">
        <v>45</v>
      </c>
      <c r="B33" s="54"/>
      <c r="C33" s="54"/>
      <c r="D33" s="54" t="s">
        <v>16</v>
      </c>
      <c r="E33" s="54" t="s">
        <v>89</v>
      </c>
      <c r="F33" s="53">
        <v>0</v>
      </c>
    </row>
    <row r="34" spans="1:7" s="3" customFormat="1" x14ac:dyDescent="0.25">
      <c r="A34" s="51" t="s">
        <v>90</v>
      </c>
      <c r="B34" s="51"/>
      <c r="C34" s="51"/>
      <c r="D34" s="51" t="s">
        <v>16</v>
      </c>
      <c r="E34" s="51" t="s">
        <v>91</v>
      </c>
      <c r="F34" s="53">
        <v>9724.4750000000004</v>
      </c>
      <c r="G34" s="27" t="s">
        <v>101</v>
      </c>
    </row>
    <row r="35" spans="1:7" s="3" customFormat="1" x14ac:dyDescent="0.25">
      <c r="A35" s="54" t="s">
        <v>39</v>
      </c>
      <c r="B35" s="54"/>
      <c r="C35" s="54"/>
      <c r="D35" s="54" t="s">
        <v>18</v>
      </c>
      <c r="E35" s="54" t="s">
        <v>92</v>
      </c>
      <c r="F35" s="53">
        <v>883.55259999999998</v>
      </c>
    </row>
    <row r="36" spans="1:7" s="3" customFormat="1" ht="13.95" customHeight="1" x14ac:dyDescent="0.25">
      <c r="A36" s="54" t="s">
        <v>46</v>
      </c>
      <c r="B36" s="54"/>
      <c r="C36" s="54"/>
      <c r="D36" s="54" t="s">
        <v>18</v>
      </c>
      <c r="E36" s="54" t="s">
        <v>93</v>
      </c>
      <c r="F36" s="53">
        <v>0</v>
      </c>
    </row>
    <row r="37" spans="1:7" s="3" customFormat="1" x14ac:dyDescent="0.25">
      <c r="A37" s="54" t="s">
        <v>47</v>
      </c>
      <c r="B37" s="54"/>
      <c r="C37" s="54"/>
      <c r="D37" s="54" t="s">
        <v>16</v>
      </c>
      <c r="E37" s="54" t="s">
        <v>94</v>
      </c>
      <c r="F37" s="53">
        <v>0</v>
      </c>
    </row>
    <row r="38" spans="1:7" s="3" customFormat="1" x14ac:dyDescent="0.25">
      <c r="A38" s="54" t="s">
        <v>48</v>
      </c>
      <c r="B38" s="54"/>
      <c r="C38" s="54"/>
      <c r="D38" s="54" t="s">
        <v>16</v>
      </c>
      <c r="E38" s="54" t="s">
        <v>95</v>
      </c>
      <c r="F38" s="53">
        <v>1457.2305000000001</v>
      </c>
    </row>
    <row r="39" spans="1:7" s="3" customFormat="1" ht="13.95" customHeight="1" x14ac:dyDescent="0.25">
      <c r="A39" s="51" t="s">
        <v>96</v>
      </c>
      <c r="B39" s="51"/>
      <c r="C39" s="51"/>
      <c r="D39" s="51" t="s">
        <v>16</v>
      </c>
      <c r="E39" s="57" t="s">
        <v>97</v>
      </c>
      <c r="F39" s="53">
        <v>0</v>
      </c>
      <c r="G39" s="27" t="s">
        <v>102</v>
      </c>
    </row>
    <row r="40" spans="1:7" s="3" customFormat="1" x14ac:dyDescent="0.25">
      <c r="A40" s="51" t="s">
        <v>98</v>
      </c>
      <c r="B40" s="51"/>
      <c r="C40" s="51"/>
      <c r="D40" s="51" t="s">
        <v>16</v>
      </c>
      <c r="E40" s="57" t="s">
        <v>99</v>
      </c>
      <c r="F40" s="53">
        <v>0</v>
      </c>
      <c r="G40" s="1"/>
    </row>
    <row r="41" spans="1:7" x14ac:dyDescent="0.25">
      <c r="A41" s="28"/>
      <c r="B41" s="28"/>
      <c r="C41" s="28"/>
      <c r="D41" s="28"/>
      <c r="E41" s="28" t="s">
        <v>50</v>
      </c>
      <c r="F41" s="63">
        <f>SUM(F14:F40)</f>
        <v>32931.931600000004</v>
      </c>
    </row>
    <row r="42" spans="1:7" x14ac:dyDescent="0.25">
      <c r="A42" s="18"/>
      <c r="B42" s="19"/>
      <c r="C42" s="19"/>
      <c r="D42" s="19"/>
      <c r="E42" s="18"/>
      <c r="F42" s="31"/>
    </row>
    <row r="43" spans="1:7" x14ac:dyDescent="0.25">
      <c r="A43" s="18"/>
      <c r="B43" s="19"/>
      <c r="C43" s="19"/>
      <c r="D43" s="19"/>
      <c r="E43" s="18"/>
      <c r="F43" s="31"/>
    </row>
    <row r="44" spans="1:7" x14ac:dyDescent="0.25">
      <c r="A44" s="18"/>
      <c r="B44" s="19"/>
      <c r="C44" s="19"/>
      <c r="D44" s="19"/>
      <c r="E44" s="18"/>
    </row>
    <row r="45" spans="1:7" x14ac:dyDescent="0.25">
      <c r="A45" s="18"/>
      <c r="B45" s="19"/>
      <c r="C45" s="19"/>
      <c r="D45" s="19"/>
      <c r="E45" s="18"/>
    </row>
    <row r="46" spans="1:7" x14ac:dyDescent="0.25">
      <c r="A46" s="18"/>
      <c r="B46" s="19"/>
      <c r="C46" s="19"/>
      <c r="D46" s="19"/>
      <c r="E46" s="18"/>
    </row>
    <row r="47" spans="1:7" x14ac:dyDescent="0.25">
      <c r="B47" s="32"/>
      <c r="C47" s="32"/>
      <c r="D47" s="32"/>
    </row>
    <row r="48" spans="1:7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5" workbookViewId="0">
      <selection activeCell="F41" sqref="F41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4.5546875" style="3" bestFit="1" customWidth="1"/>
    <col min="5" max="5" width="39.109375" style="1" customWidth="1"/>
    <col min="6" max="6" width="13.6640625" style="22" customWidth="1"/>
    <col min="7" max="7" width="11.6640625" style="1" customWidth="1"/>
    <col min="8" max="16384" width="8.88671875" style="1"/>
  </cols>
  <sheetData>
    <row r="1" spans="1:6" x14ac:dyDescent="0.25">
      <c r="A1" s="40" t="s">
        <v>5</v>
      </c>
      <c r="B1" s="41">
        <v>40179</v>
      </c>
      <c r="D1" s="4" t="s">
        <v>56</v>
      </c>
      <c r="F1" s="5" t="s">
        <v>105</v>
      </c>
    </row>
    <row r="2" spans="1:6" x14ac:dyDescent="0.25">
      <c r="A2" s="72" t="s">
        <v>6</v>
      </c>
      <c r="B2" s="72"/>
      <c r="C2" s="72"/>
      <c r="D2" s="72"/>
      <c r="E2" s="72"/>
      <c r="F2" s="72"/>
    </row>
    <row r="3" spans="1:6" ht="66" x14ac:dyDescent="0.25">
      <c r="A3" s="75"/>
      <c r="B3" s="75"/>
      <c r="C3" s="75"/>
      <c r="D3" s="75"/>
      <c r="E3" s="75"/>
      <c r="F3" s="42" t="s">
        <v>0</v>
      </c>
    </row>
    <row r="4" spans="1:6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6" x14ac:dyDescent="0.25">
      <c r="A5" s="73" t="s">
        <v>7</v>
      </c>
      <c r="B5" s="73"/>
      <c r="C5" s="73"/>
      <c r="D5" s="73"/>
      <c r="E5" s="73"/>
      <c r="F5" s="73"/>
    </row>
    <row r="6" spans="1:6" x14ac:dyDescent="0.25">
      <c r="A6" s="47" t="s">
        <v>24</v>
      </c>
      <c r="B6" s="48"/>
      <c r="C6" s="48"/>
      <c r="D6" s="49" t="s">
        <v>17</v>
      </c>
      <c r="E6" s="50" t="s">
        <v>63</v>
      </c>
      <c r="F6" s="43">
        <v>1207.3</v>
      </c>
    </row>
    <row r="7" spans="1:6" x14ac:dyDescent="0.25">
      <c r="A7" s="47" t="s">
        <v>25</v>
      </c>
      <c r="B7" s="48"/>
      <c r="C7" s="48"/>
      <c r="D7" s="49" t="s">
        <v>17</v>
      </c>
      <c r="E7" s="50" t="s">
        <v>64</v>
      </c>
      <c r="F7" s="43">
        <v>834.2</v>
      </c>
    </row>
    <row r="8" spans="1:6" x14ac:dyDescent="0.25">
      <c r="A8" s="47" t="s">
        <v>26</v>
      </c>
      <c r="B8" s="48"/>
      <c r="C8" s="48"/>
      <c r="D8" s="49" t="s">
        <v>16</v>
      </c>
      <c r="E8" s="50" t="s">
        <v>65</v>
      </c>
      <c r="F8" s="43">
        <v>98.5</v>
      </c>
    </row>
    <row r="9" spans="1:6" x14ac:dyDescent="0.25">
      <c r="A9" s="47" t="s">
        <v>27</v>
      </c>
      <c r="B9" s="48"/>
      <c r="C9" s="48"/>
      <c r="D9" s="49" t="s">
        <v>16</v>
      </c>
      <c r="E9" s="50" t="s">
        <v>66</v>
      </c>
      <c r="F9" s="43">
        <v>622.1</v>
      </c>
    </row>
    <row r="10" spans="1:6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2762.1</v>
      </c>
    </row>
    <row r="12" spans="1:6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6" x14ac:dyDescent="0.25">
      <c r="A13" s="74" t="s">
        <v>8</v>
      </c>
      <c r="B13" s="74"/>
      <c r="C13" s="74"/>
      <c r="D13" s="74"/>
      <c r="E13" s="74"/>
      <c r="F13" s="74"/>
    </row>
    <row r="14" spans="1:6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64">
        <v>0</v>
      </c>
    </row>
    <row r="15" spans="1:6" s="3" customFormat="1" ht="26.4" x14ac:dyDescent="0.25">
      <c r="A15" s="54" t="s">
        <v>28</v>
      </c>
      <c r="B15" s="54"/>
      <c r="C15" s="54"/>
      <c r="D15" s="54" t="s">
        <v>18</v>
      </c>
      <c r="E15" s="55" t="s">
        <v>69</v>
      </c>
      <c r="F15" s="64">
        <v>0</v>
      </c>
    </row>
    <row r="16" spans="1:6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64">
        <v>1274.8437999999999</v>
      </c>
    </row>
    <row r="17" spans="1:7" s="3" customFormat="1" ht="26.4" x14ac:dyDescent="0.25">
      <c r="A17" s="54" t="s">
        <v>29</v>
      </c>
      <c r="B17" s="54"/>
      <c r="C17" s="54"/>
      <c r="D17" s="54" t="s">
        <v>19</v>
      </c>
      <c r="E17" s="55" t="s">
        <v>71</v>
      </c>
      <c r="F17" s="64">
        <v>0</v>
      </c>
    </row>
    <row r="18" spans="1:7" s="3" customFormat="1" x14ac:dyDescent="0.25">
      <c r="A18" s="51" t="s">
        <v>72</v>
      </c>
      <c r="B18" s="51"/>
      <c r="C18" s="51"/>
      <c r="D18" s="51" t="s">
        <v>16</v>
      </c>
      <c r="E18" s="54" t="s">
        <v>73</v>
      </c>
      <c r="F18" s="64">
        <v>0</v>
      </c>
    </row>
    <row r="19" spans="1:7" s="3" customFormat="1" x14ac:dyDescent="0.25">
      <c r="A19" s="54" t="s">
        <v>31</v>
      </c>
      <c r="B19" s="54"/>
      <c r="C19" s="54"/>
      <c r="D19" s="54" t="s">
        <v>16</v>
      </c>
      <c r="E19" s="54" t="s">
        <v>74</v>
      </c>
      <c r="F19" s="64">
        <v>0</v>
      </c>
    </row>
    <row r="20" spans="1:7" s="3" customFormat="1" x14ac:dyDescent="0.25">
      <c r="A20" s="54" t="s">
        <v>40</v>
      </c>
      <c r="B20" s="54"/>
      <c r="C20" s="54"/>
      <c r="D20" s="54" t="s">
        <v>16</v>
      </c>
      <c r="E20" s="54" t="s">
        <v>75</v>
      </c>
      <c r="F20" s="64">
        <v>973.16229999999973</v>
      </c>
      <c r="G20" s="26"/>
    </row>
    <row r="21" spans="1:7" s="3" customFormat="1" ht="13.95" customHeight="1" x14ac:dyDescent="0.25">
      <c r="A21" s="54" t="s">
        <v>32</v>
      </c>
      <c r="B21" s="54"/>
      <c r="C21" s="54"/>
      <c r="D21" s="54" t="s">
        <v>16</v>
      </c>
      <c r="E21" s="54" t="s">
        <v>76</v>
      </c>
      <c r="F21" s="65">
        <v>0</v>
      </c>
    </row>
    <row r="22" spans="1:7" s="3" customFormat="1" x14ac:dyDescent="0.25">
      <c r="A22" s="54" t="s">
        <v>33</v>
      </c>
      <c r="B22" s="54"/>
      <c r="C22" s="54"/>
      <c r="D22" s="54" t="s">
        <v>20</v>
      </c>
      <c r="E22" s="54" t="s">
        <v>77</v>
      </c>
      <c r="F22" s="65">
        <v>0</v>
      </c>
    </row>
    <row r="23" spans="1:7" s="3" customFormat="1" x14ac:dyDescent="0.25">
      <c r="A23" s="54" t="s">
        <v>34</v>
      </c>
      <c r="B23" s="54"/>
      <c r="C23" s="54"/>
      <c r="D23" s="54" t="s">
        <v>16</v>
      </c>
      <c r="E23" s="54" t="s">
        <v>78</v>
      </c>
      <c r="F23" s="65">
        <v>1032.0272</v>
      </c>
    </row>
    <row r="24" spans="1:7" s="3" customFormat="1" x14ac:dyDescent="0.25">
      <c r="A24" s="54" t="s">
        <v>35</v>
      </c>
      <c r="B24" s="54"/>
      <c r="C24" s="54"/>
      <c r="D24" s="54" t="s">
        <v>16</v>
      </c>
      <c r="E24" s="54" t="s">
        <v>79</v>
      </c>
      <c r="F24" s="65">
        <v>0</v>
      </c>
    </row>
    <row r="25" spans="1:7" s="3" customFormat="1" x14ac:dyDescent="0.25">
      <c r="A25" s="51" t="s">
        <v>80</v>
      </c>
      <c r="B25" s="51"/>
      <c r="C25" s="51"/>
      <c r="D25" s="51" t="s">
        <v>16</v>
      </c>
      <c r="E25" s="57" t="s">
        <v>81</v>
      </c>
      <c r="F25" s="65">
        <v>10733.366300000002</v>
      </c>
      <c r="G25" s="27" t="s">
        <v>100</v>
      </c>
    </row>
    <row r="26" spans="1:7" s="3" customFormat="1" x14ac:dyDescent="0.25">
      <c r="A26" s="54" t="s">
        <v>36</v>
      </c>
      <c r="B26" s="54"/>
      <c r="C26" s="54"/>
      <c r="D26" s="54" t="s">
        <v>16</v>
      </c>
      <c r="E26" s="54" t="s">
        <v>82</v>
      </c>
      <c r="F26" s="65">
        <v>4386.1292000000012</v>
      </c>
    </row>
    <row r="27" spans="1:7" s="3" customFormat="1" x14ac:dyDescent="0.25">
      <c r="A27" s="54" t="s">
        <v>41</v>
      </c>
      <c r="B27" s="54"/>
      <c r="C27" s="54"/>
      <c r="D27" s="54" t="s">
        <v>16</v>
      </c>
      <c r="E27" s="54" t="s">
        <v>83</v>
      </c>
      <c r="F27" s="65">
        <v>0</v>
      </c>
    </row>
    <row r="28" spans="1:7" s="3" customFormat="1" x14ac:dyDescent="0.25">
      <c r="A28" s="54" t="s">
        <v>37</v>
      </c>
      <c r="B28" s="54"/>
      <c r="C28" s="54"/>
      <c r="D28" s="54" t="s">
        <v>20</v>
      </c>
      <c r="E28" s="54" t="s">
        <v>84</v>
      </c>
      <c r="F28" s="65">
        <v>0</v>
      </c>
    </row>
    <row r="29" spans="1:7" s="3" customFormat="1" x14ac:dyDescent="0.25">
      <c r="A29" s="54" t="s">
        <v>38</v>
      </c>
      <c r="B29" s="54"/>
      <c r="C29" s="54"/>
      <c r="D29" s="54" t="s">
        <v>16</v>
      </c>
      <c r="E29" s="54" t="s">
        <v>85</v>
      </c>
      <c r="F29" s="65">
        <v>0</v>
      </c>
    </row>
    <row r="30" spans="1:7" s="3" customFormat="1" x14ac:dyDescent="0.25">
      <c r="A30" s="54" t="s">
        <v>42</v>
      </c>
      <c r="B30" s="54"/>
      <c r="C30" s="54"/>
      <c r="D30" s="54" t="s">
        <v>17</v>
      </c>
      <c r="E30" s="54" t="s">
        <v>86</v>
      </c>
      <c r="F30" s="64">
        <v>20742.017200000002</v>
      </c>
    </row>
    <row r="31" spans="1:7" s="3" customFormat="1" x14ac:dyDescent="0.25">
      <c r="A31" s="54" t="s">
        <v>43</v>
      </c>
      <c r="B31" s="54"/>
      <c r="C31" s="54"/>
      <c r="D31" s="54" t="s">
        <v>16</v>
      </c>
      <c r="E31" s="54" t="s">
        <v>87</v>
      </c>
      <c r="F31" s="64">
        <v>0</v>
      </c>
    </row>
    <row r="32" spans="1:7" s="3" customFormat="1" x14ac:dyDescent="0.25">
      <c r="A32" s="54" t="s">
        <v>44</v>
      </c>
      <c r="B32" s="54"/>
      <c r="C32" s="54"/>
      <c r="D32" s="54" t="s">
        <v>16</v>
      </c>
      <c r="E32" s="54" t="s">
        <v>88</v>
      </c>
      <c r="F32" s="64">
        <v>0</v>
      </c>
    </row>
    <row r="33" spans="1:7" s="3" customFormat="1" x14ac:dyDescent="0.25">
      <c r="A33" s="54" t="s">
        <v>45</v>
      </c>
      <c r="B33" s="54"/>
      <c r="C33" s="54"/>
      <c r="D33" s="54" t="s">
        <v>16</v>
      </c>
      <c r="E33" s="54" t="s">
        <v>89</v>
      </c>
      <c r="F33" s="64">
        <v>0</v>
      </c>
    </row>
    <row r="34" spans="1:7" s="3" customFormat="1" x14ac:dyDescent="0.25">
      <c r="A34" s="51" t="s">
        <v>90</v>
      </c>
      <c r="B34" s="51"/>
      <c r="C34" s="51"/>
      <c r="D34" s="51" t="s">
        <v>16</v>
      </c>
      <c r="E34" s="51" t="s">
        <v>91</v>
      </c>
      <c r="F34" s="64">
        <v>11198.224400000001</v>
      </c>
      <c r="G34" s="27" t="s">
        <v>101</v>
      </c>
    </row>
    <row r="35" spans="1:7" s="3" customFormat="1" ht="19.5" customHeight="1" x14ac:dyDescent="0.25">
      <c r="A35" s="54" t="s">
        <v>39</v>
      </c>
      <c r="B35" s="54"/>
      <c r="C35" s="54"/>
      <c r="D35" s="54" t="s">
        <v>18</v>
      </c>
      <c r="E35" s="54" t="s">
        <v>92</v>
      </c>
      <c r="F35" s="64">
        <v>0</v>
      </c>
    </row>
    <row r="36" spans="1:7" s="3" customFormat="1" ht="13.95" customHeight="1" x14ac:dyDescent="0.25">
      <c r="A36" s="54" t="s">
        <v>46</v>
      </c>
      <c r="B36" s="54"/>
      <c r="C36" s="54"/>
      <c r="D36" s="54" t="s">
        <v>18</v>
      </c>
      <c r="E36" s="54" t="s">
        <v>93</v>
      </c>
      <c r="F36" s="64">
        <v>0</v>
      </c>
    </row>
    <row r="37" spans="1:7" s="3" customFormat="1" x14ac:dyDescent="0.25">
      <c r="A37" s="54" t="s">
        <v>47</v>
      </c>
      <c r="B37" s="54"/>
      <c r="C37" s="54"/>
      <c r="D37" s="54" t="s">
        <v>16</v>
      </c>
      <c r="E37" s="54" t="s">
        <v>94</v>
      </c>
      <c r="F37" s="64">
        <v>0</v>
      </c>
    </row>
    <row r="38" spans="1:7" s="3" customFormat="1" x14ac:dyDescent="0.25">
      <c r="A38" s="54" t="s">
        <v>48</v>
      </c>
      <c r="B38" s="54"/>
      <c r="C38" s="54"/>
      <c r="D38" s="54" t="s">
        <v>16</v>
      </c>
      <c r="E38" s="54" t="s">
        <v>95</v>
      </c>
      <c r="F38" s="64">
        <v>1523.9223999999999</v>
      </c>
    </row>
    <row r="39" spans="1:7" s="3" customFormat="1" ht="13.95" customHeight="1" x14ac:dyDescent="0.25">
      <c r="A39" s="51" t="s">
        <v>96</v>
      </c>
      <c r="B39" s="51"/>
      <c r="C39" s="51"/>
      <c r="D39" s="51" t="s">
        <v>16</v>
      </c>
      <c r="E39" s="57" t="s">
        <v>97</v>
      </c>
      <c r="F39" s="64">
        <v>0</v>
      </c>
      <c r="G39" s="27" t="s">
        <v>102</v>
      </c>
    </row>
    <row r="40" spans="1:7" s="3" customFormat="1" x14ac:dyDescent="0.25">
      <c r="A40" s="51" t="s">
        <v>98</v>
      </c>
      <c r="B40" s="51"/>
      <c r="C40" s="51"/>
      <c r="D40" s="51" t="s">
        <v>16</v>
      </c>
      <c r="E40" s="57" t="s">
        <v>99</v>
      </c>
      <c r="F40" s="66">
        <v>0</v>
      </c>
      <c r="G40" s="1"/>
    </row>
    <row r="41" spans="1:7" x14ac:dyDescent="0.25">
      <c r="A41" s="28"/>
      <c r="B41" s="28"/>
      <c r="C41" s="28"/>
      <c r="D41" s="28"/>
      <c r="E41" s="28" t="s">
        <v>50</v>
      </c>
      <c r="F41" s="29">
        <f>SUM(F14:F40)</f>
        <v>51863.692800000004</v>
      </c>
    </row>
    <row r="42" spans="1:7" x14ac:dyDescent="0.25">
      <c r="A42" s="18"/>
      <c r="B42" s="19"/>
      <c r="C42" s="19"/>
      <c r="D42" s="19"/>
      <c r="E42" s="18"/>
      <c r="F42" s="31"/>
    </row>
    <row r="43" spans="1:7" x14ac:dyDescent="0.25">
      <c r="A43" s="18"/>
      <c r="B43" s="19"/>
      <c r="C43" s="19"/>
      <c r="D43" s="19"/>
      <c r="E43" s="18"/>
      <c r="F43" s="31"/>
    </row>
    <row r="44" spans="1:7" x14ac:dyDescent="0.25">
      <c r="A44" s="18"/>
      <c r="B44" s="19"/>
      <c r="C44" s="19"/>
      <c r="D44" s="19"/>
      <c r="E44" s="18"/>
    </row>
    <row r="45" spans="1:7" x14ac:dyDescent="0.25">
      <c r="A45" s="18"/>
      <c r="B45" s="19"/>
      <c r="C45" s="19"/>
      <c r="D45" s="19"/>
      <c r="E45" s="18"/>
    </row>
    <row r="46" spans="1:7" x14ac:dyDescent="0.25">
      <c r="A46" s="18"/>
      <c r="B46" s="19"/>
      <c r="C46" s="19"/>
      <c r="D46" s="19"/>
      <c r="E46" s="18"/>
    </row>
    <row r="47" spans="1:7" x14ac:dyDescent="0.25">
      <c r="B47" s="32"/>
      <c r="C47" s="32"/>
      <c r="D47" s="32"/>
    </row>
    <row r="48" spans="1:7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5" workbookViewId="0">
      <selection activeCell="F41" sqref="F41"/>
    </sheetView>
  </sheetViews>
  <sheetFormatPr defaultColWidth="8.88671875" defaultRowHeight="13.2" x14ac:dyDescent="0.25"/>
  <cols>
    <col min="1" max="1" width="14.88671875" style="3" bestFit="1" customWidth="1"/>
    <col min="2" max="2" width="10.6640625" style="3" hidden="1" customWidth="1"/>
    <col min="3" max="3" width="10.109375" style="3" hidden="1" customWidth="1"/>
    <col min="4" max="4" width="8.88671875" style="3" customWidth="1"/>
    <col min="5" max="5" width="38.5546875" style="1" customWidth="1"/>
    <col min="6" max="6" width="13.6640625" style="22" customWidth="1"/>
    <col min="7" max="7" width="11.33203125" style="1" customWidth="1"/>
    <col min="8" max="16384" width="8.88671875" style="1"/>
  </cols>
  <sheetData>
    <row r="1" spans="1:6" x14ac:dyDescent="0.25">
      <c r="A1" s="40" t="s">
        <v>5</v>
      </c>
      <c r="B1" s="41">
        <v>40179</v>
      </c>
      <c r="D1" s="4" t="s">
        <v>57</v>
      </c>
      <c r="F1" s="5" t="s">
        <v>105</v>
      </c>
    </row>
    <row r="2" spans="1:6" x14ac:dyDescent="0.25">
      <c r="A2" s="72" t="s">
        <v>6</v>
      </c>
      <c r="B2" s="72"/>
      <c r="C2" s="72"/>
      <c r="D2" s="72"/>
      <c r="E2" s="72"/>
      <c r="F2" s="72"/>
    </row>
    <row r="3" spans="1:6" ht="66" x14ac:dyDescent="0.25">
      <c r="A3" s="75"/>
      <c r="B3" s="75"/>
      <c r="C3" s="75"/>
      <c r="D3" s="75"/>
      <c r="E3" s="75"/>
      <c r="F3" s="42" t="s">
        <v>0</v>
      </c>
    </row>
    <row r="4" spans="1:6" s="14" customFormat="1" x14ac:dyDescent="0.25">
      <c r="A4" s="12" t="s">
        <v>23</v>
      </c>
      <c r="B4" s="12" t="s">
        <v>1</v>
      </c>
      <c r="C4" s="12" t="s">
        <v>2</v>
      </c>
      <c r="D4" s="77" t="s">
        <v>15</v>
      </c>
      <c r="E4" s="77"/>
      <c r="F4" s="13" t="s">
        <v>3</v>
      </c>
    </row>
    <row r="5" spans="1:6" x14ac:dyDescent="0.25">
      <c r="A5" s="73" t="s">
        <v>7</v>
      </c>
      <c r="B5" s="73"/>
      <c r="C5" s="73"/>
      <c r="D5" s="73"/>
      <c r="E5" s="73"/>
      <c r="F5" s="73"/>
    </row>
    <row r="6" spans="1:6" x14ac:dyDescent="0.25">
      <c r="A6" s="47" t="s">
        <v>24</v>
      </c>
      <c r="B6" s="48"/>
      <c r="C6" s="48"/>
      <c r="D6" s="49" t="s">
        <v>17</v>
      </c>
      <c r="E6" s="50" t="s">
        <v>63</v>
      </c>
      <c r="F6" s="43">
        <v>1192.0999999999999</v>
      </c>
    </row>
    <row r="7" spans="1:6" x14ac:dyDescent="0.25">
      <c r="A7" s="47" t="s">
        <v>25</v>
      </c>
      <c r="B7" s="48"/>
      <c r="C7" s="48"/>
      <c r="D7" s="49" t="s">
        <v>17</v>
      </c>
      <c r="E7" s="50" t="s">
        <v>64</v>
      </c>
      <c r="F7" s="43">
        <v>730.5</v>
      </c>
    </row>
    <row r="8" spans="1:6" x14ac:dyDescent="0.25">
      <c r="A8" s="47" t="s">
        <v>26</v>
      </c>
      <c r="B8" s="48"/>
      <c r="C8" s="48"/>
      <c r="D8" s="49" t="s">
        <v>16</v>
      </c>
      <c r="E8" s="50" t="s">
        <v>65</v>
      </c>
      <c r="F8" s="43">
        <v>10.8</v>
      </c>
    </row>
    <row r="9" spans="1:6" x14ac:dyDescent="0.25">
      <c r="A9" s="47" t="s">
        <v>27</v>
      </c>
      <c r="B9" s="48"/>
      <c r="C9" s="48"/>
      <c r="D9" s="49" t="s">
        <v>16</v>
      </c>
      <c r="E9" s="50" t="s">
        <v>66</v>
      </c>
      <c r="F9" s="43">
        <v>660.1</v>
      </c>
    </row>
    <row r="10" spans="1:6" x14ac:dyDescent="0.25">
      <c r="A10" s="18">
        <f>COUNTA(A6:A9)</f>
        <v>4</v>
      </c>
      <c r="B10" s="76" t="s">
        <v>4</v>
      </c>
      <c r="C10" s="76"/>
      <c r="D10" s="76"/>
      <c r="E10" s="76"/>
      <c r="F10" s="29">
        <f>SUM(F6:F9)</f>
        <v>2593.5</v>
      </c>
    </row>
    <row r="12" spans="1:6" s="14" customFormat="1" x14ac:dyDescent="0.25">
      <c r="A12" s="12" t="s">
        <v>23</v>
      </c>
      <c r="B12" s="12" t="s">
        <v>1</v>
      </c>
      <c r="C12" s="12" t="s">
        <v>2</v>
      </c>
      <c r="D12" s="77" t="s">
        <v>15</v>
      </c>
      <c r="E12" s="77"/>
      <c r="F12" s="13" t="s">
        <v>3</v>
      </c>
    </row>
    <row r="13" spans="1:6" x14ac:dyDescent="0.25">
      <c r="A13" s="74" t="s">
        <v>8</v>
      </c>
      <c r="B13" s="74"/>
      <c r="C13" s="74"/>
      <c r="D13" s="74"/>
      <c r="E13" s="74"/>
      <c r="F13" s="74"/>
    </row>
    <row r="14" spans="1:6" s="3" customFormat="1" x14ac:dyDescent="0.25">
      <c r="A14" s="51" t="s">
        <v>67</v>
      </c>
      <c r="B14" s="51"/>
      <c r="C14" s="51"/>
      <c r="D14" s="51" t="s">
        <v>16</v>
      </c>
      <c r="E14" s="52" t="s">
        <v>68</v>
      </c>
      <c r="F14" s="53">
        <v>0</v>
      </c>
    </row>
    <row r="15" spans="1:6" s="3" customFormat="1" x14ac:dyDescent="0.25">
      <c r="A15" s="54" t="s">
        <v>28</v>
      </c>
      <c r="B15" s="54"/>
      <c r="C15" s="54"/>
      <c r="D15" s="54" t="s">
        <v>18</v>
      </c>
      <c r="E15" s="55" t="s">
        <v>69</v>
      </c>
      <c r="F15" s="53">
        <v>436.45500000000004</v>
      </c>
    </row>
    <row r="16" spans="1:6" s="3" customFormat="1" x14ac:dyDescent="0.25">
      <c r="A16" s="54" t="s">
        <v>30</v>
      </c>
      <c r="B16" s="54"/>
      <c r="C16" s="54"/>
      <c r="D16" s="54" t="s">
        <v>16</v>
      </c>
      <c r="E16" s="54" t="s">
        <v>70</v>
      </c>
      <c r="F16" s="53">
        <v>1078.2374</v>
      </c>
    </row>
    <row r="17" spans="1:7" s="3" customFormat="1" x14ac:dyDescent="0.25">
      <c r="A17" s="54" t="s">
        <v>29</v>
      </c>
      <c r="B17" s="54"/>
      <c r="C17" s="54"/>
      <c r="D17" s="54" t="s">
        <v>19</v>
      </c>
      <c r="E17" s="55" t="s">
        <v>71</v>
      </c>
      <c r="F17" s="53">
        <v>0</v>
      </c>
    </row>
    <row r="18" spans="1:7" s="3" customFormat="1" x14ac:dyDescent="0.25">
      <c r="A18" s="51" t="s">
        <v>72</v>
      </c>
      <c r="B18" s="51"/>
      <c r="C18" s="51"/>
      <c r="D18" s="51" t="s">
        <v>16</v>
      </c>
      <c r="E18" s="54" t="s">
        <v>73</v>
      </c>
      <c r="F18" s="53">
        <v>0</v>
      </c>
    </row>
    <row r="19" spans="1:7" s="3" customFormat="1" x14ac:dyDescent="0.25">
      <c r="A19" s="54" t="s">
        <v>31</v>
      </c>
      <c r="B19" s="54"/>
      <c r="C19" s="54"/>
      <c r="D19" s="54" t="s">
        <v>16</v>
      </c>
      <c r="E19" s="54" t="s">
        <v>74</v>
      </c>
      <c r="F19" s="53">
        <v>0</v>
      </c>
    </row>
    <row r="20" spans="1:7" s="3" customFormat="1" x14ac:dyDescent="0.25">
      <c r="A20" s="54" t="s">
        <v>40</v>
      </c>
      <c r="B20" s="54"/>
      <c r="C20" s="54"/>
      <c r="D20" s="54" t="s">
        <v>16</v>
      </c>
      <c r="E20" s="54" t="s">
        <v>75</v>
      </c>
      <c r="F20" s="53">
        <v>953.24700000000007</v>
      </c>
      <c r="G20" s="26"/>
    </row>
    <row r="21" spans="1:7" s="3" customFormat="1" ht="13.95" customHeight="1" x14ac:dyDescent="0.25">
      <c r="A21" s="54" t="s">
        <v>32</v>
      </c>
      <c r="B21" s="54"/>
      <c r="C21" s="54"/>
      <c r="D21" s="54" t="s">
        <v>16</v>
      </c>
      <c r="E21" s="54" t="s">
        <v>76</v>
      </c>
      <c r="F21" s="56">
        <v>0</v>
      </c>
    </row>
    <row r="22" spans="1:7" s="3" customFormat="1" x14ac:dyDescent="0.25">
      <c r="A22" s="54" t="s">
        <v>33</v>
      </c>
      <c r="B22" s="54"/>
      <c r="C22" s="54"/>
      <c r="D22" s="54" t="s">
        <v>20</v>
      </c>
      <c r="E22" s="54" t="s">
        <v>77</v>
      </c>
      <c r="F22" s="56">
        <v>0</v>
      </c>
    </row>
    <row r="23" spans="1:7" s="3" customFormat="1" x14ac:dyDescent="0.25">
      <c r="A23" s="54" t="s">
        <v>34</v>
      </c>
      <c r="B23" s="54"/>
      <c r="C23" s="54"/>
      <c r="D23" s="54" t="s">
        <v>16</v>
      </c>
      <c r="E23" s="54" t="s">
        <v>78</v>
      </c>
      <c r="F23" s="56">
        <v>1220.2085999999999</v>
      </c>
    </row>
    <row r="24" spans="1:7" s="3" customFormat="1" x14ac:dyDescent="0.25">
      <c r="A24" s="54" t="s">
        <v>35</v>
      </c>
      <c r="B24" s="54"/>
      <c r="C24" s="54"/>
      <c r="D24" s="54" t="s">
        <v>16</v>
      </c>
      <c r="E24" s="54" t="s">
        <v>79</v>
      </c>
      <c r="F24" s="56">
        <v>0</v>
      </c>
    </row>
    <row r="25" spans="1:7" s="3" customFormat="1" x14ac:dyDescent="0.25">
      <c r="A25" s="51" t="s">
        <v>80</v>
      </c>
      <c r="B25" s="51"/>
      <c r="C25" s="51"/>
      <c r="D25" s="51" t="s">
        <v>16</v>
      </c>
      <c r="E25" s="57" t="s">
        <v>81</v>
      </c>
      <c r="F25" s="56">
        <v>10210.330100000001</v>
      </c>
      <c r="G25" s="27" t="s">
        <v>100</v>
      </c>
    </row>
    <row r="26" spans="1:7" s="3" customFormat="1" x14ac:dyDescent="0.25">
      <c r="A26" s="54" t="s">
        <v>36</v>
      </c>
      <c r="B26" s="54"/>
      <c r="C26" s="54"/>
      <c r="D26" s="54" t="s">
        <v>16</v>
      </c>
      <c r="E26" s="54" t="s">
        <v>82</v>
      </c>
      <c r="F26" s="56">
        <v>3487.9748999999997</v>
      </c>
    </row>
    <row r="27" spans="1:7" s="3" customFormat="1" x14ac:dyDescent="0.25">
      <c r="A27" s="54" t="s">
        <v>41</v>
      </c>
      <c r="B27" s="54"/>
      <c r="C27" s="54"/>
      <c r="D27" s="54" t="s">
        <v>16</v>
      </c>
      <c r="E27" s="54" t="s">
        <v>83</v>
      </c>
      <c r="F27" s="56">
        <v>0</v>
      </c>
    </row>
    <row r="28" spans="1:7" s="3" customFormat="1" x14ac:dyDescent="0.25">
      <c r="A28" s="54" t="s">
        <v>37</v>
      </c>
      <c r="B28" s="54"/>
      <c r="C28" s="54"/>
      <c r="D28" s="54" t="s">
        <v>20</v>
      </c>
      <c r="E28" s="54" t="s">
        <v>84</v>
      </c>
      <c r="F28" s="56">
        <v>0</v>
      </c>
    </row>
    <row r="29" spans="1:7" s="3" customFormat="1" x14ac:dyDescent="0.25">
      <c r="A29" s="54" t="s">
        <v>38</v>
      </c>
      <c r="B29" s="54"/>
      <c r="C29" s="54"/>
      <c r="D29" s="54" t="s">
        <v>16</v>
      </c>
      <c r="E29" s="54" t="s">
        <v>85</v>
      </c>
      <c r="F29" s="56">
        <v>0</v>
      </c>
    </row>
    <row r="30" spans="1:7" s="3" customFormat="1" x14ac:dyDescent="0.25">
      <c r="A30" s="54" t="s">
        <v>42</v>
      </c>
      <c r="B30" s="54"/>
      <c r="C30" s="54"/>
      <c r="D30" s="54" t="s">
        <v>17</v>
      </c>
      <c r="E30" s="54" t="s">
        <v>86</v>
      </c>
      <c r="F30" s="53">
        <v>26476.278699999995</v>
      </c>
    </row>
    <row r="31" spans="1:7" s="3" customFormat="1" x14ac:dyDescent="0.25">
      <c r="A31" s="54" t="s">
        <v>43</v>
      </c>
      <c r="B31" s="54"/>
      <c r="C31" s="54"/>
      <c r="D31" s="54" t="s">
        <v>16</v>
      </c>
      <c r="E31" s="54" t="s">
        <v>87</v>
      </c>
      <c r="F31" s="53">
        <v>0</v>
      </c>
    </row>
    <row r="32" spans="1:7" s="3" customFormat="1" x14ac:dyDescent="0.25">
      <c r="A32" s="54" t="s">
        <v>44</v>
      </c>
      <c r="B32" s="54"/>
      <c r="C32" s="54"/>
      <c r="D32" s="54" t="s">
        <v>16</v>
      </c>
      <c r="E32" s="54" t="s">
        <v>88</v>
      </c>
      <c r="F32" s="53">
        <v>0</v>
      </c>
    </row>
    <row r="33" spans="1:7" s="3" customFormat="1" x14ac:dyDescent="0.25">
      <c r="A33" s="54" t="s">
        <v>45</v>
      </c>
      <c r="B33" s="54"/>
      <c r="C33" s="54"/>
      <c r="D33" s="54" t="s">
        <v>16</v>
      </c>
      <c r="E33" s="54" t="s">
        <v>89</v>
      </c>
      <c r="F33" s="53">
        <v>0</v>
      </c>
    </row>
    <row r="34" spans="1:7" s="3" customFormat="1" x14ac:dyDescent="0.25">
      <c r="A34" s="51" t="s">
        <v>90</v>
      </c>
      <c r="B34" s="51"/>
      <c r="C34" s="51"/>
      <c r="D34" s="51" t="s">
        <v>16</v>
      </c>
      <c r="E34" s="51" t="s">
        <v>91</v>
      </c>
      <c r="F34" s="53">
        <v>9761.4259000000002</v>
      </c>
      <c r="G34" s="27" t="s">
        <v>101</v>
      </c>
    </row>
    <row r="35" spans="1:7" s="3" customFormat="1" x14ac:dyDescent="0.25">
      <c r="A35" s="54" t="s">
        <v>39</v>
      </c>
      <c r="B35" s="54"/>
      <c r="C35" s="54"/>
      <c r="D35" s="54" t="s">
        <v>18</v>
      </c>
      <c r="E35" s="54" t="s">
        <v>92</v>
      </c>
      <c r="F35" s="53">
        <v>1500.8496</v>
      </c>
    </row>
    <row r="36" spans="1:7" s="3" customFormat="1" ht="13.95" customHeight="1" x14ac:dyDescent="0.25">
      <c r="A36" s="54" t="s">
        <v>46</v>
      </c>
      <c r="B36" s="54"/>
      <c r="C36" s="54"/>
      <c r="D36" s="54" t="s">
        <v>18</v>
      </c>
      <c r="E36" s="54" t="s">
        <v>93</v>
      </c>
      <c r="F36" s="53">
        <v>0</v>
      </c>
    </row>
    <row r="37" spans="1:7" s="3" customFormat="1" x14ac:dyDescent="0.25">
      <c r="A37" s="54" t="s">
        <v>47</v>
      </c>
      <c r="B37" s="54"/>
      <c r="C37" s="54"/>
      <c r="D37" s="54" t="s">
        <v>16</v>
      </c>
      <c r="E37" s="54" t="s">
        <v>94</v>
      </c>
      <c r="F37" s="53">
        <v>0</v>
      </c>
    </row>
    <row r="38" spans="1:7" s="3" customFormat="1" x14ac:dyDescent="0.25">
      <c r="A38" s="54" t="s">
        <v>48</v>
      </c>
      <c r="B38" s="54"/>
      <c r="C38" s="54"/>
      <c r="D38" s="54" t="s">
        <v>16</v>
      </c>
      <c r="E38" s="54" t="s">
        <v>95</v>
      </c>
      <c r="F38" s="53">
        <v>1723.6850000000006</v>
      </c>
    </row>
    <row r="39" spans="1:7" s="3" customFormat="1" ht="13.95" customHeight="1" x14ac:dyDescent="0.25">
      <c r="A39" s="51" t="s">
        <v>96</v>
      </c>
      <c r="B39" s="51"/>
      <c r="C39" s="51"/>
      <c r="D39" s="51" t="s">
        <v>16</v>
      </c>
      <c r="E39" s="57" t="s">
        <v>97</v>
      </c>
      <c r="F39" s="53">
        <v>0</v>
      </c>
      <c r="G39" s="27" t="s">
        <v>102</v>
      </c>
    </row>
    <row r="40" spans="1:7" s="3" customFormat="1" x14ac:dyDescent="0.25">
      <c r="A40" s="51" t="s">
        <v>98</v>
      </c>
      <c r="B40" s="51"/>
      <c r="C40" s="51"/>
      <c r="D40" s="51" t="s">
        <v>16</v>
      </c>
      <c r="E40" s="57" t="s">
        <v>99</v>
      </c>
      <c r="F40" s="53">
        <v>0</v>
      </c>
      <c r="G40" s="1"/>
    </row>
    <row r="41" spans="1:7" x14ac:dyDescent="0.25">
      <c r="A41" s="28"/>
      <c r="B41" s="28"/>
      <c r="C41" s="28"/>
      <c r="D41" s="28"/>
      <c r="E41" s="28" t="s">
        <v>50</v>
      </c>
      <c r="F41" s="29">
        <f>SUM(F14:F40)</f>
        <v>56848.692199999998</v>
      </c>
    </row>
    <row r="42" spans="1:7" x14ac:dyDescent="0.25">
      <c r="A42" s="18"/>
      <c r="B42" s="19"/>
      <c r="C42" s="19"/>
      <c r="D42" s="19"/>
      <c r="E42" s="18"/>
      <c r="F42" s="31"/>
    </row>
    <row r="43" spans="1:7" x14ac:dyDescent="0.25">
      <c r="A43" s="18"/>
      <c r="B43" s="19"/>
      <c r="C43" s="19"/>
      <c r="D43" s="19"/>
      <c r="E43" s="18"/>
      <c r="F43" s="31"/>
    </row>
    <row r="44" spans="1:7" x14ac:dyDescent="0.25">
      <c r="A44" s="18"/>
      <c r="B44" s="19"/>
      <c r="C44" s="19"/>
      <c r="D44" s="19"/>
      <c r="E44" s="18"/>
      <c r="F44" s="31"/>
    </row>
    <row r="45" spans="1:7" x14ac:dyDescent="0.25">
      <c r="A45" s="18"/>
      <c r="B45" s="19"/>
      <c r="C45" s="19"/>
      <c r="D45" s="19"/>
      <c r="E45" s="18"/>
      <c r="F45" s="31"/>
    </row>
    <row r="46" spans="1:7" x14ac:dyDescent="0.25">
      <c r="A46" s="18"/>
      <c r="B46" s="19"/>
      <c r="C46" s="19"/>
      <c r="D46" s="19"/>
      <c r="E46" s="18"/>
    </row>
    <row r="47" spans="1:7" x14ac:dyDescent="0.25">
      <c r="A47" s="18"/>
      <c r="B47" s="19"/>
      <c r="C47" s="19"/>
      <c r="D47" s="19"/>
      <c r="E47" s="18"/>
    </row>
    <row r="48" spans="1:7" x14ac:dyDescent="0.25">
      <c r="A48" s="18"/>
      <c r="B48" s="19"/>
      <c r="C48" s="19"/>
      <c r="D48" s="19"/>
      <c r="E48" s="18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  <row r="59" spans="2:4" x14ac:dyDescent="0.25">
      <c r="B59" s="32"/>
      <c r="C59" s="32"/>
      <c r="D59" s="32"/>
    </row>
    <row r="60" spans="2:4" x14ac:dyDescent="0.25">
      <c r="B60" s="32"/>
      <c r="C60" s="32"/>
      <c r="D60" s="32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10484D-2539-4D80-BACA-618DCE7AA8CE}"/>
</file>

<file path=customXml/itemProps2.xml><?xml version="1.0" encoding="utf-8"?>
<ds:datastoreItem xmlns:ds="http://schemas.openxmlformats.org/officeDocument/2006/customXml" ds:itemID="{9D1BC3B7-3309-496F-A3D4-D14BCD8B891A}"/>
</file>

<file path=customXml/itemProps3.xml><?xml version="1.0" encoding="utf-8"?>
<ds:datastoreItem xmlns:ds="http://schemas.openxmlformats.org/officeDocument/2006/customXml" ds:itemID="{4EFE9CED-DC1B-4B32-A72D-830F237A76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NW NAT 2015 REPORT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</vt:vector>
  </TitlesOfParts>
  <Company>Mineral Land Regulation and Reclamation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Marie</dc:creator>
  <cp:lastModifiedBy>reneea lofton</cp:lastModifiedBy>
  <cp:lastPrinted>2011-02-28T20:24:05Z</cp:lastPrinted>
  <dcterms:created xsi:type="dcterms:W3CDTF">2009-09-02T19:58:34Z</dcterms:created>
  <dcterms:modified xsi:type="dcterms:W3CDTF">2016-08-11T02:28:03Z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