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M:\Online\BUDGET\AGENCY\19-21\Allocated Cost Items\2020 Budget cuts\Drafts for Review\"/>
    </mc:Choice>
  </mc:AlternateContent>
  <xr:revisionPtr revIDLastSave="0" documentId="8_{22F11EF2-F694-47DD-A1DE-69EDC441F6AC}" xr6:coauthVersionLast="45" xr6:coauthVersionMax="45" xr10:uidLastSave="{00000000-0000-0000-0000-000000000000}"/>
  <bookViews>
    <workbookView xWindow="-120" yWindow="-120" windowWidth="29040" windowHeight="15840" activeTab="4" xr2:uid="{00000000-000D-0000-FFFF-FFFF00000000}"/>
  </bookViews>
  <sheets>
    <sheet name="Appn 81100 - Appn Name" sheetId="1" r:id="rId1"/>
    <sheet name="Appn 81200 - Appn Name" sheetId="2" r:id="rId2"/>
    <sheet name="Appn 81400 - Appn Name" sheetId="3" r:id="rId3"/>
    <sheet name="Appn 81500 - Appn Name" sheetId="4" r:id="rId4"/>
    <sheet name="Appn 81600 - Appn Name" sheetId="5" r:id="rId5"/>
    <sheet name="Appn 81610 - Appn Name" sheetId="6" r:id="rId6"/>
    <sheet name="Appn 81620 - Appn Name" sheetId="7" r:id="rId7"/>
    <sheet name="Appn 82000 - Appn Name"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2" l="1"/>
  <c r="D12" i="2"/>
  <c r="E6" i="4" l="1"/>
  <c r="D12" i="4"/>
  <c r="D44" i="4" l="1"/>
  <c r="D15" i="2"/>
  <c r="D44" i="5"/>
  <c r="D44" i="8" l="1"/>
  <c r="D44" i="7"/>
  <c r="D44" i="6"/>
  <c r="D12" i="3"/>
  <c r="D15" i="1"/>
  <c r="D44" i="3" l="1"/>
  <c r="I44" i="8" l="1"/>
  <c r="H44" i="8"/>
  <c r="G44" i="8"/>
  <c r="F44" i="8"/>
  <c r="E44" i="8"/>
  <c r="E6" i="8"/>
  <c r="I44" i="7"/>
  <c r="H44" i="7"/>
  <c r="G44" i="7"/>
  <c r="F44" i="7"/>
  <c r="E44" i="7"/>
  <c r="E6" i="7"/>
  <c r="I44" i="6"/>
  <c r="H44" i="6"/>
  <c r="G44" i="6"/>
  <c r="F44" i="6"/>
  <c r="E44" i="6"/>
  <c r="E6" i="6"/>
  <c r="I44" i="5"/>
  <c r="H44" i="5"/>
  <c r="G44" i="5"/>
  <c r="F44" i="5"/>
  <c r="E44" i="5"/>
  <c r="E6" i="5"/>
  <c r="I44" i="4"/>
  <c r="H44" i="4"/>
  <c r="G44" i="4"/>
  <c r="F44" i="4"/>
  <c r="E44" i="4"/>
  <c r="I44" i="3"/>
  <c r="H44" i="3"/>
  <c r="G44" i="3"/>
  <c r="F44" i="3"/>
  <c r="E44" i="3"/>
  <c r="E6" i="3"/>
  <c r="I15" i="2"/>
  <c r="H15" i="2"/>
  <c r="G15" i="2"/>
  <c r="F15" i="2"/>
  <c r="E15" i="2"/>
  <c r="E6" i="2"/>
  <c r="E6" i="1" l="1"/>
  <c r="G15" i="1" l="1"/>
  <c r="H15" i="1"/>
  <c r="I15" i="1"/>
  <c r="F15" i="1"/>
  <c r="E15" i="1"/>
</calcChain>
</file>

<file path=xl/sharedStrings.xml><?xml version="1.0" encoding="utf-8"?>
<sst xmlns="http://schemas.openxmlformats.org/spreadsheetml/2006/main" count="252" uniqueCount="75">
  <si>
    <t>Activity or Program</t>
  </si>
  <si>
    <t>Describe Reduction</t>
  </si>
  <si>
    <t>GF</t>
  </si>
  <si>
    <t>LF</t>
  </si>
  <si>
    <t>OF</t>
  </si>
  <si>
    <t>FF</t>
  </si>
  <si>
    <t>POS</t>
  </si>
  <si>
    <t>FTE</t>
  </si>
  <si>
    <t>Reduction Amount by Fund Type (Including Pos/FTE)</t>
  </si>
  <si>
    <t>Describe the effects of this reduction and impacts associated with the reduction.</t>
  </si>
  <si>
    <t>What program/activity will be reduced</t>
  </si>
  <si>
    <t xml:space="preserve">Brief description on why the reduction option is being proposed </t>
  </si>
  <si>
    <t>Appropriation Number</t>
  </si>
  <si>
    <t>Appropriation Name</t>
  </si>
  <si>
    <t xml:space="preserve">GF Appropriation Amount </t>
  </si>
  <si>
    <t>Agency Number</t>
  </si>
  <si>
    <t>Agency Name</t>
  </si>
  <si>
    <t>Reduction Target</t>
  </si>
  <si>
    <t>Total Reductions</t>
  </si>
  <si>
    <t>Implementation Date</t>
  </si>
  <si>
    <t>When would the reduction option be implemented.</t>
  </si>
  <si>
    <t>Priority</t>
  </si>
  <si>
    <t>Justification</t>
  </si>
  <si>
    <t>First cut to take listed as #1</t>
  </si>
  <si>
    <t>Department of Revenue</t>
  </si>
  <si>
    <t>GF - Administration</t>
  </si>
  <si>
    <t>GF - Information Technology</t>
  </si>
  <si>
    <t>GF - Property Tax</t>
  </si>
  <si>
    <t>GF - Personal Tax and Compliance</t>
  </si>
  <si>
    <t xml:space="preserve">GF - Business </t>
  </si>
  <si>
    <t>CA-CAT-CORE System Impl</t>
  </si>
  <si>
    <t>ERA - GF</t>
  </si>
  <si>
    <t>Division has gone through multiple line items and found areas that are less harmful to the successful support of the Agency mission.</t>
  </si>
  <si>
    <t>Non profit allocation is 100% pass-though dollars to the counties.  This reduction will cause properties to remain exempt and the local taxing districts' receipts will be reduced.</t>
  </si>
  <si>
    <t>Immediately</t>
  </si>
  <si>
    <r>
      <t xml:space="preserve">Property Tax Division - Administration, Valuation and Assessment, County Support Assistance and Oversight, Forestland Valuation and Timber Taxes and Cadastral Information Services Systems                         </t>
    </r>
    <r>
      <rPr>
        <b/>
        <i/>
        <u/>
        <sz val="11"/>
        <color theme="1"/>
        <rFont val="Calibri"/>
        <family val="2"/>
        <scheme val="minor"/>
      </rPr>
      <t>Personal Services</t>
    </r>
  </si>
  <si>
    <r>
      <t xml:space="preserve">Property Tax Division - Administration, Valuation and Assessment, County Support Assistance and Oversight, Forestland Valuation and Timber Taxes and Cadastral Information Services Systems                             </t>
    </r>
    <r>
      <rPr>
        <b/>
        <i/>
        <u/>
        <sz val="11"/>
        <rFont val="Calibri"/>
        <family val="2"/>
        <scheme val="minor"/>
      </rPr>
      <t>Service and Supplies</t>
    </r>
  </si>
  <si>
    <r>
      <t xml:space="preserve">Nonprofit Housing for the Elderly -     </t>
    </r>
    <r>
      <rPr>
        <b/>
        <i/>
        <u/>
        <sz val="11"/>
        <color theme="1"/>
        <rFont val="Calibri"/>
        <family val="2"/>
        <scheme val="minor"/>
      </rPr>
      <t>Special Payments</t>
    </r>
  </si>
  <si>
    <r>
      <t xml:space="preserve">Administrative Division - Directors Office, Financial Services, Communications, Human Resources, Audit Services, General Services, Research                                                   </t>
    </r>
    <r>
      <rPr>
        <b/>
        <i/>
        <u/>
        <sz val="11"/>
        <color theme="1"/>
        <rFont val="Calibri"/>
        <family val="2"/>
        <scheme val="minor"/>
      </rPr>
      <t>Personal Services</t>
    </r>
  </si>
  <si>
    <r>
      <t xml:space="preserve">Administrative Division - Directors Office, Financial Services, Communications, Human Resources, Audit Services, General Services, Research                                               </t>
    </r>
    <r>
      <rPr>
        <i/>
        <u/>
        <sz val="11"/>
        <color theme="1"/>
        <rFont val="Calibri"/>
        <family val="2"/>
        <scheme val="minor"/>
      </rPr>
      <t xml:space="preserve"> </t>
    </r>
    <r>
      <rPr>
        <b/>
        <i/>
        <u/>
        <sz val="11"/>
        <color theme="1"/>
        <rFont val="Calibri"/>
        <family val="2"/>
        <scheme val="minor"/>
      </rPr>
      <t>Services and Supplies and Capital Outlay</t>
    </r>
  </si>
  <si>
    <r>
      <t xml:space="preserve">Core System Replacement - Corporate Activity Tax Program            </t>
    </r>
    <r>
      <rPr>
        <b/>
        <i/>
        <u/>
        <sz val="11"/>
        <color theme="1"/>
        <rFont val="Calibri"/>
        <family val="2"/>
        <scheme val="minor"/>
      </rPr>
      <t>Service and Supplies</t>
    </r>
  </si>
  <si>
    <r>
      <t xml:space="preserve">Corporate Division - Corporate Activity Tax Program  -                </t>
    </r>
    <r>
      <rPr>
        <b/>
        <i/>
        <u/>
        <sz val="11"/>
        <color theme="1"/>
        <rFont val="Calibri"/>
        <family val="2"/>
        <scheme val="minor"/>
      </rPr>
      <t>Services and Supplies and Capital Outlay</t>
    </r>
  </si>
  <si>
    <t>The Agency has no other option to achieve this reduction goal.  This reduction will empty this appropriation.</t>
  </si>
  <si>
    <t>This reduction will force the program to defer payment on all remaining General Fund expenditures and charge them to Other Funds when they are made available.</t>
  </si>
  <si>
    <t>Capital Outlay</t>
  </si>
  <si>
    <t>Vacancy Savings</t>
  </si>
  <si>
    <t>One-time reduction, we will put on hold any planned capital expenditures for the remainder of the biennium. For example, additional interview rooms on the 3rd floor and moving Tax Services.</t>
  </si>
  <si>
    <t>Services and Supplies</t>
  </si>
  <si>
    <t>One-time savings in vacancies are throughout the division and involve return processing, auditing and collections.</t>
  </si>
  <si>
    <t xml:space="preserve">One time Services and Supplies reductions in the following areas:  only essential travel will be approved.  Training opportunities will be reduced to only minimum hours to maintain registration.  Reduced appraisers and field work will result in decreased travel and lodging costs. </t>
  </si>
  <si>
    <t>Personal Services</t>
  </si>
  <si>
    <t xml:space="preserve">The division has identified areas where savings will be incurred that are partially related to restrictions currently in place related to the pandemic. It is uncertain when these restrictions will be lifted or reduced, therefore we will need to continue to monitor these areas and spend appropriately. </t>
  </si>
  <si>
    <r>
      <t xml:space="preserve">Information Technology Services Division - Engineering Services, Application Services, Processing Center, Service Desk, Core Systems Operations and Maintenance.                                               </t>
    </r>
    <r>
      <rPr>
        <i/>
        <u/>
        <sz val="11"/>
        <color theme="1"/>
        <rFont val="Calibri"/>
        <family val="2"/>
        <scheme val="minor"/>
      </rPr>
      <t xml:space="preserve"> </t>
    </r>
    <r>
      <rPr>
        <b/>
        <i/>
        <u/>
        <sz val="11"/>
        <color theme="1"/>
        <rFont val="Calibri"/>
        <family val="2"/>
        <scheme val="minor"/>
      </rPr>
      <t>Services and Supplies and Capital Outlay</t>
    </r>
  </si>
  <si>
    <r>
      <t xml:space="preserve">Information Technology Services Division - Engineering Services, Application Services, Processing Center, Service Desk, Core Systems Operations and Maintenance                                                   </t>
    </r>
    <r>
      <rPr>
        <b/>
        <i/>
        <u/>
        <sz val="11"/>
        <color theme="1"/>
        <rFont val="Calibri"/>
        <family val="2"/>
        <scheme val="minor"/>
      </rPr>
      <t>Personal Services</t>
    </r>
  </si>
  <si>
    <t xml:space="preserve">Although these actions are not favorable and will increase costs in the future the division has no other options to meet this reduction target.  </t>
  </si>
  <si>
    <t>One time Vacancy Savings - Division has undergone a review of currently vacant positions that will continue to be held open for the remainder of the biennium in order to meet this target.  Division will only hire positions that are deemed essential to support Agency partners.</t>
  </si>
  <si>
    <t>Division has identified currently vacant positions that must be held vacant for the remainder of the biennium.  Division will manage each section to maintain the level of savings identified.  Division will make case by case hiring decisions in order to stay within the target.</t>
  </si>
  <si>
    <t>In order to avoid a layoff scenario, the division needs to take these actions in order to meet this reduction target.</t>
  </si>
  <si>
    <t>One-time reduction, fewer audits to travel to and less collection actions;  less staff traveling to headquarters. No out of state tax association conference will be attended limiting shared information and best practice opportunities. Training will need to be held remotely. Less Attorney General consultation will probably happen.</t>
  </si>
  <si>
    <t>Corporate Activity Tax (CAT)</t>
  </si>
  <si>
    <t>One time S&amp;S Reductions - Division will need to be more strategic and prioritize its spending.  Division will have to limit training to only those trainings necessary to maintain basic certifications.  Division will have to halt all non essential travel.  Division will have to be more strategic in purchasing and utilize existing supplies and buy items that are only mission essential.  Division will have to stop purchasing common items for the agency and have Divisions order their own.</t>
  </si>
  <si>
    <t xml:space="preserve">To meet this one time reduction to Personal Services the division will utilize existing vacancy savings and hold vacant positions vacant for the remainder of the biennium.  The division will also not fill any new vacancies without strategic consideration.  The division will be reducing all seasonal employees, which will directly effect the processing of mail and returns.  The division will work to clear all double fills.  These vacancies will affect application development and the department's ability to support existing tax programs.  These vacancies will assuredly create a continued reliance on vendor services for any new tax programs which will continue to increase the cost in the future.  </t>
  </si>
  <si>
    <t>We are putting capital projects on hold because of current conditions.</t>
  </si>
  <si>
    <t xml:space="preserve">Covid-19 impact is creating less travel between offices or headquarters and has also restricted in person meetings with taxpayer and tax professionals.  Reduced audit and collection activity impacts the need to travel.  The restrictions are also creating a need to train remotely. </t>
  </si>
  <si>
    <t>Current vacant positions have been identified throughout the division and will involve return processing, auditing and collections.</t>
  </si>
  <si>
    <t>The division will need to be more strategic and prioritize its spending to achieve this one time reduction to services and supplies. This will impact the amount of travel related to compliance activities as well as training and conferences where important information is shared. Employee training will be limited as well as advice and support from DOJ. There are short term and long term risk, that this reduction will reduce General Fund revenues from the tax programs we administer, through doing less complex compliance work and not having as much presence among taxpayers which can lead to higher levels of non-compliance. There will also be lost opportunity cost of not sharing ideas with other taxing authorities and not having the ability to train staff and stay up to date on best practices.</t>
  </si>
  <si>
    <t>This work will still need to be done and will be spread out among other staff to the extent possible.  There is some automation that can accomplish some of the work, however there will still be an impact in our service level to taxpayers. There may also be lack of collectible sources in the short term due to businesses shutting down during the pandemic.</t>
  </si>
  <si>
    <t>Reduced staff correlates to a reduction of related expenses.</t>
  </si>
  <si>
    <t>This is required work and will have to be reallocated.</t>
  </si>
  <si>
    <t>To meet this one time reduction to Services and Supplies the division will have to reduce vendor staff augmentation that will slow down the knowledge transfer to DOR IT Staff which in turn will slow down the completion rate of SQR's.  This will continue the dependence on the vendor for new tax programs.  The division will cut all training, reduce office expenditures, only travel when mission essential, and meticulously manage software contracts and eliminate those that are not critical to the success of the agency.  If the division is not able to remain on target it may need to allocate the costs associated with the Microsoft licenses across the agency and return licenses that are not needed, this will affect the other divisions, possibly increasing their planned vacancy rates to cover the overage.  Finally the division will defer all capital outlay plans to a future biennium.</t>
  </si>
  <si>
    <t>These are pass through dollars, therefore the department has no other options to meet this reduction.</t>
  </si>
  <si>
    <t>This will not have any effect on this program.  This money was allocated to pay for contractor services that were never achieved due to delayed contract negotiations.  The work was successfully completed utilizing existing Department of Revenue staff and the project stayed on schedule.</t>
  </si>
  <si>
    <t>These are targeted dollars for very specific use therefore the department has no other options to achieve this reduction.</t>
  </si>
  <si>
    <t>One time Vacancy Savings - Division has identified vacancy savings and plans to delay hiring's of some positions, and hold others vacant in order to achieve this target in the following areas:  This will delay or eliminate development of new training material for DOR/County appraisers for remainder of biennium.  Appraiser Positions - This will decrease appraisal cycle, increase workload among remaining appraisers to process returns, extend Industrial Processing Return season.   Increase response times to taxpayers and county inquiries and requests</t>
  </si>
  <si>
    <t xml:space="preserve">This includes captured vacancy and leave without pay savings incurred to date. Create one-time vacancy savings by holding several position types open during this biennium.  This action will impact the ability to answer phone calls, collect past due taxes, process appeals and federal information that leads to billings, and auditing of smaller multi-state corporations.  These vacancies will increase time needed for registrations, notices, and taxpayer communication.  This action will inevitably affect the collection and disbursement of tax revenue to other state agencies, local governments, and transit districts.  This will also impact the state’s General Fund in the long term through higher levels of non-compliance and older debt being less collectable.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</si>
</sst>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Georgia"/>
      <family val="1"/>
    </font>
    <font>
      <sz val="10"/>
      <color theme="1"/>
      <name val="Georgia"/>
      <family val="1"/>
    </font>
    <font>
      <b/>
      <sz val="12"/>
      <color theme="1"/>
      <name val="Calibri"/>
      <family val="2"/>
      <scheme val="minor"/>
    </font>
    <font>
      <b/>
      <sz val="14"/>
      <color theme="1"/>
      <name val="Calibri"/>
      <family val="2"/>
      <scheme val="minor"/>
    </font>
    <font>
      <i/>
      <u/>
      <sz val="11"/>
      <color theme="1"/>
      <name val="Calibri"/>
      <family val="2"/>
      <scheme val="minor"/>
    </font>
    <font>
      <b/>
      <i/>
      <u/>
      <sz val="11"/>
      <color theme="1"/>
      <name val="Calibri"/>
      <family val="2"/>
      <scheme val="minor"/>
    </font>
    <font>
      <b/>
      <i/>
      <u/>
      <sz val="11"/>
      <name val="Calibri"/>
      <family val="2"/>
      <scheme val="minor"/>
    </font>
    <font>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14">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7" xfId="0" applyBorder="1"/>
    <xf numFmtId="0" fontId="2" fillId="0" borderId="0" xfId="0" applyFont="1"/>
    <xf numFmtId="0" fontId="0" fillId="0" borderId="19" xfId="0" applyBorder="1"/>
    <xf numFmtId="0" fontId="0" fillId="0" borderId="20" xfId="0" applyBorder="1"/>
    <xf numFmtId="0" fontId="4" fillId="0" borderId="16" xfId="0" applyFont="1" applyBorder="1" applyAlignment="1">
      <alignment horizontal="left" vertical="center" wrapText="1"/>
    </xf>
    <xf numFmtId="0" fontId="4" fillId="0" borderId="0" xfId="0" applyFont="1" applyBorder="1" applyAlignment="1">
      <alignment vertical="center" wrapText="1"/>
    </xf>
    <xf numFmtId="0" fontId="4" fillId="0" borderId="22" xfId="0" applyFont="1" applyBorder="1" applyAlignment="1">
      <alignment horizontal="center" wrapText="1"/>
    </xf>
    <xf numFmtId="0" fontId="0" fillId="0" borderId="23" xfId="0" applyBorder="1" applyAlignment="1">
      <alignment horizontal="center"/>
    </xf>
    <xf numFmtId="0" fontId="0" fillId="0" borderId="24" xfId="0" applyBorder="1" applyAlignment="1">
      <alignment horizontal="center"/>
    </xf>
    <xf numFmtId="0" fontId="4" fillId="0" borderId="25" xfId="0" applyFont="1" applyBorder="1" applyAlignment="1">
      <alignment vertical="center" wrapText="1"/>
    </xf>
    <xf numFmtId="0" fontId="0" fillId="2" borderId="7" xfId="0" applyFill="1" applyBorder="1"/>
    <xf numFmtId="164" fontId="0" fillId="2" borderId="7" xfId="1" applyNumberFormat="1" applyFont="1" applyFill="1" applyBorder="1"/>
    <xf numFmtId="2" fontId="0" fillId="2" borderId="7" xfId="0" applyNumberFormat="1" applyFill="1" applyBorder="1"/>
    <xf numFmtId="0" fontId="0" fillId="2" borderId="19" xfId="0" applyFill="1" applyBorder="1"/>
    <xf numFmtId="0" fontId="0" fillId="2" borderId="20" xfId="0" applyFill="1" applyBorder="1"/>
    <xf numFmtId="0" fontId="6" fillId="0" borderId="0" xfId="0" applyFont="1" applyFill="1" applyBorder="1"/>
    <xf numFmtId="0" fontId="5" fillId="0" borderId="15" xfId="0" applyFont="1" applyBorder="1"/>
    <xf numFmtId="0" fontId="5" fillId="0" borderId="1" xfId="0" applyFont="1" applyBorder="1"/>
    <xf numFmtId="0" fontId="5" fillId="0" borderId="3" xfId="0" applyFont="1" applyBorder="1"/>
    <xf numFmtId="0" fontId="5" fillId="0" borderId="1" xfId="0" applyFont="1" applyFill="1" applyBorder="1"/>
    <xf numFmtId="0" fontId="0" fillId="0" borderId="0" xfId="0" applyFill="1" applyBorder="1"/>
    <xf numFmtId="164" fontId="2" fillId="0" borderId="9" xfId="0" applyNumberFormat="1" applyFont="1" applyBorder="1"/>
    <xf numFmtId="0" fontId="2" fillId="0" borderId="9" xfId="0" applyFont="1" applyBorder="1"/>
    <xf numFmtId="2" fontId="2" fillId="0" borderId="9" xfId="0" applyNumberFormat="1" applyFont="1" applyBorder="1"/>
    <xf numFmtId="0" fontId="0" fillId="2" borderId="26" xfId="0" applyFill="1" applyBorder="1"/>
    <xf numFmtId="0" fontId="0" fillId="2" borderId="21" xfId="0" applyFill="1" applyBorder="1"/>
    <xf numFmtId="164" fontId="0" fillId="2" borderId="21" xfId="1" applyNumberFormat="1" applyFont="1" applyFill="1" applyBorder="1"/>
    <xf numFmtId="2" fontId="0" fillId="2" borderId="21" xfId="0" applyNumberFormat="1" applyFill="1" applyBorder="1"/>
    <xf numFmtId="0" fontId="0" fillId="2" borderId="27" xfId="0" applyFill="1" applyBorder="1"/>
    <xf numFmtId="0" fontId="2" fillId="3" borderId="11" xfId="0" applyFont="1" applyFill="1" applyBorder="1"/>
    <xf numFmtId="0" fontId="2" fillId="3" borderId="12" xfId="0" applyFont="1" applyFill="1" applyBorder="1"/>
    <xf numFmtId="164" fontId="2" fillId="3" borderId="12" xfId="0" applyNumberFormat="1" applyFont="1" applyFill="1" applyBorder="1"/>
    <xf numFmtId="0" fontId="2" fillId="3" borderId="13" xfId="0" applyFont="1" applyFill="1" applyBorder="1"/>
    <xf numFmtId="0" fontId="4" fillId="0" borderId="1" xfId="0" applyFont="1" applyBorder="1" applyAlignment="1">
      <alignment vertical="center" wrapText="1"/>
    </xf>
    <xf numFmtId="164" fontId="0" fillId="0" borderId="0" xfId="1" applyNumberFormat="1" applyFont="1" applyFill="1" applyBorder="1"/>
    <xf numFmtId="0" fontId="3" fillId="0" borderId="2" xfId="0" applyNumberFormat="1" applyFont="1" applyBorder="1" applyAlignment="1">
      <alignment horizontal="center" vertical="center" wrapText="1"/>
    </xf>
    <xf numFmtId="0" fontId="4" fillId="0" borderId="25" xfId="0" applyNumberFormat="1" applyFont="1" applyBorder="1" applyAlignment="1">
      <alignment horizontal="center" vertical="center" wrapText="1"/>
    </xf>
    <xf numFmtId="0" fontId="0" fillId="0" borderId="0" xfId="0" applyNumberFormat="1" applyAlignment="1">
      <alignment horizontal="center"/>
    </xf>
    <xf numFmtId="0" fontId="0" fillId="0" borderId="29" xfId="0" applyNumberFormat="1" applyBorder="1" applyAlignment="1">
      <alignment horizontal="center"/>
    </xf>
    <xf numFmtId="0" fontId="0" fillId="2" borderId="29" xfId="0" applyNumberFormat="1" applyFill="1" applyBorder="1" applyAlignment="1">
      <alignment horizontal="center"/>
    </xf>
    <xf numFmtId="0" fontId="0" fillId="2" borderId="30" xfId="0" applyNumberFormat="1" applyFill="1" applyBorder="1" applyAlignment="1">
      <alignment horizontal="center"/>
    </xf>
    <xf numFmtId="0" fontId="2" fillId="3" borderId="31" xfId="0" applyNumberFormat="1" applyFont="1" applyFill="1" applyBorder="1" applyAlignment="1">
      <alignment horizontal="center"/>
    </xf>
    <xf numFmtId="0" fontId="2" fillId="0" borderId="0" xfId="0" applyNumberFormat="1" applyFont="1" applyBorder="1" applyAlignment="1">
      <alignment horizontal="center"/>
    </xf>
    <xf numFmtId="0" fontId="0" fillId="2" borderId="10" xfId="0" applyFill="1" applyBorder="1" applyAlignment="1">
      <alignment horizontal="right"/>
    </xf>
    <xf numFmtId="0" fontId="0" fillId="2" borderId="2" xfId="0" applyFill="1" applyBorder="1" applyAlignment="1">
      <alignment horizontal="right"/>
    </xf>
    <xf numFmtId="0" fontId="0" fillId="2" borderId="4" xfId="0" applyFill="1" applyBorder="1" applyAlignment="1">
      <alignment horizontal="right"/>
    </xf>
    <xf numFmtId="164" fontId="0" fillId="2" borderId="2" xfId="1" applyNumberFormat="1" applyFont="1" applyFill="1" applyBorder="1" applyAlignment="1">
      <alignment horizontal="right"/>
    </xf>
    <xf numFmtId="165" fontId="0" fillId="0" borderId="7" xfId="2" applyNumberFormat="1" applyFont="1" applyBorder="1"/>
    <xf numFmtId="165" fontId="0" fillId="2" borderId="7" xfId="2" applyNumberFormat="1" applyFont="1" applyFill="1" applyBorder="1"/>
    <xf numFmtId="0" fontId="0" fillId="2" borderId="18" xfId="0" applyFill="1" applyBorder="1" applyAlignment="1">
      <alignment horizontal="left" vertical="top" wrapText="1"/>
    </xf>
    <xf numFmtId="0" fontId="0" fillId="2" borderId="14" xfId="0" applyFill="1" applyBorder="1" applyAlignment="1">
      <alignment horizontal="left" vertical="top" wrapText="1"/>
    </xf>
    <xf numFmtId="0" fontId="0" fillId="0" borderId="7" xfId="0" applyBorder="1" applyAlignment="1">
      <alignment horizontal="left" vertical="top" wrapText="1"/>
    </xf>
    <xf numFmtId="0" fontId="0" fillId="0" borderId="20" xfId="0" applyBorder="1" applyAlignment="1">
      <alignment horizontal="left" vertical="top" wrapText="1"/>
    </xf>
    <xf numFmtId="0" fontId="0" fillId="2" borderId="17" xfId="0" applyFill="1" applyBorder="1" applyAlignment="1">
      <alignment horizontal="left" vertical="top" wrapText="1"/>
    </xf>
    <xf numFmtId="0" fontId="0" fillId="0" borderId="19" xfId="0" applyBorder="1" applyAlignment="1">
      <alignment horizontal="left" vertical="top" wrapText="1"/>
    </xf>
    <xf numFmtId="0" fontId="0" fillId="2" borderId="32" xfId="0" applyFill="1" applyBorder="1"/>
    <xf numFmtId="0" fontId="0" fillId="2" borderId="33" xfId="0" applyFill="1" applyBorder="1"/>
    <xf numFmtId="165" fontId="0" fillId="2" borderId="33" xfId="2" applyNumberFormat="1" applyFont="1" applyFill="1" applyBorder="1"/>
    <xf numFmtId="14" fontId="0" fillId="2" borderId="7" xfId="0" applyNumberFormat="1" applyFill="1" applyBorder="1"/>
    <xf numFmtId="14" fontId="0" fillId="0" borderId="7" xfId="0" applyNumberFormat="1" applyBorder="1"/>
    <xf numFmtId="0" fontId="0" fillId="0" borderId="29" xfId="0" applyBorder="1" applyAlignment="1">
      <alignment horizontal="center"/>
    </xf>
    <xf numFmtId="0" fontId="0" fillId="2" borderId="29" xfId="0" applyFill="1" applyBorder="1" applyAlignment="1">
      <alignment horizontal="center"/>
    </xf>
    <xf numFmtId="14" fontId="0" fillId="2" borderId="21" xfId="0" applyNumberFormat="1" applyFill="1" applyBorder="1"/>
    <xf numFmtId="165" fontId="0" fillId="2" borderId="21" xfId="2" applyNumberFormat="1" applyFont="1" applyFill="1" applyBorder="1"/>
    <xf numFmtId="0" fontId="0" fillId="2" borderId="30" xfId="0" applyFill="1" applyBorder="1" applyAlignment="1">
      <alignment horizontal="center"/>
    </xf>
    <xf numFmtId="0" fontId="0" fillId="2" borderId="21" xfId="0" applyFill="1" applyBorder="1" applyAlignment="1">
      <alignment horizontal="left" vertical="top" wrapText="1"/>
    </xf>
    <xf numFmtId="0" fontId="0" fillId="2" borderId="20" xfId="0" applyFill="1" applyBorder="1" applyAlignment="1">
      <alignment horizontal="left" vertical="top" wrapText="1"/>
    </xf>
    <xf numFmtId="0" fontId="0" fillId="2" borderId="7" xfId="0" applyFill="1" applyBorder="1" applyAlignment="1">
      <alignment horizontal="left" vertical="top" wrapText="1"/>
    </xf>
    <xf numFmtId="0" fontId="0" fillId="2" borderId="27" xfId="0" applyFill="1" applyBorder="1" applyAlignment="1">
      <alignment horizontal="left" vertical="top" wrapText="1"/>
    </xf>
    <xf numFmtId="0" fontId="10" fillId="2" borderId="21" xfId="0" applyFont="1" applyFill="1" applyBorder="1" applyAlignment="1">
      <alignment horizontal="left" vertical="top" wrapText="1"/>
    </xf>
    <xf numFmtId="0" fontId="10" fillId="0" borderId="7" xfId="0" applyFont="1" applyBorder="1" applyAlignment="1">
      <alignment horizontal="left" vertical="top" wrapText="1"/>
    </xf>
    <xf numFmtId="0" fontId="0" fillId="2" borderId="19" xfId="0" applyFill="1" applyBorder="1" applyAlignment="1">
      <alignment horizontal="left" vertical="top" wrapText="1"/>
    </xf>
    <xf numFmtId="0" fontId="0" fillId="2" borderId="26" xfId="0" applyFill="1" applyBorder="1" applyAlignment="1">
      <alignment horizontal="left" vertical="top" wrapText="1"/>
    </xf>
    <xf numFmtId="0" fontId="0" fillId="2" borderId="26" xfId="0" applyFill="1" applyBorder="1" applyAlignment="1">
      <alignment horizontal="left" vertical="top"/>
    </xf>
    <xf numFmtId="44" fontId="0" fillId="0" borderId="0" xfId="0" applyNumberFormat="1"/>
    <xf numFmtId="0" fontId="0" fillId="2" borderId="28" xfId="0" applyNumberFormat="1" applyFill="1" applyBorder="1" applyAlignment="1">
      <alignment horizontal="center" vertical="top"/>
    </xf>
    <xf numFmtId="0" fontId="0" fillId="0" borderId="29" xfId="0" applyNumberFormat="1" applyBorder="1" applyAlignment="1">
      <alignment horizontal="center" vertical="top"/>
    </xf>
    <xf numFmtId="164" fontId="0" fillId="2" borderId="14" xfId="1" applyNumberFormat="1" applyFont="1" applyFill="1" applyBorder="1" applyAlignment="1">
      <alignment horizontal="center" vertical="top"/>
    </xf>
    <xf numFmtId="0" fontId="0" fillId="2" borderId="14" xfId="0" applyFill="1" applyBorder="1" applyAlignment="1">
      <alignment horizontal="center" vertical="top"/>
    </xf>
    <xf numFmtId="2" fontId="0" fillId="2" borderId="14" xfId="0" applyNumberFormat="1" applyFill="1" applyBorder="1" applyAlignment="1">
      <alignment horizontal="center" vertical="top"/>
    </xf>
    <xf numFmtId="164" fontId="0" fillId="0" borderId="7" xfId="1" applyNumberFormat="1" applyFont="1" applyBorder="1" applyAlignment="1">
      <alignment horizontal="center" vertical="top"/>
    </xf>
    <xf numFmtId="0" fontId="0" fillId="0" borderId="7" xfId="0" applyBorder="1" applyAlignment="1">
      <alignment horizontal="center" vertical="top"/>
    </xf>
    <xf numFmtId="15" fontId="0" fillId="2" borderId="14" xfId="0" applyNumberFormat="1" applyFill="1" applyBorder="1" applyAlignment="1">
      <alignment horizontal="center" vertical="top"/>
    </xf>
    <xf numFmtId="15" fontId="0" fillId="0" borderId="7" xfId="0" applyNumberFormat="1" applyBorder="1" applyAlignment="1">
      <alignment horizontal="center" vertical="top"/>
    </xf>
    <xf numFmtId="15" fontId="0" fillId="2" borderId="14" xfId="0" applyNumberFormat="1" applyFill="1" applyBorder="1" applyAlignment="1">
      <alignment horizontal="center" vertical="top" wrapText="1"/>
    </xf>
    <xf numFmtId="15" fontId="0" fillId="0" borderId="7" xfId="0" applyNumberFormat="1" applyBorder="1" applyAlignment="1">
      <alignment horizontal="center" vertical="top" wrapText="1"/>
    </xf>
    <xf numFmtId="165" fontId="0" fillId="0" borderId="7" xfId="2" applyNumberFormat="1" applyFont="1" applyBorder="1" applyAlignment="1">
      <alignment horizontal="center" vertical="top"/>
    </xf>
    <xf numFmtId="0" fontId="0" fillId="2" borderId="29" xfId="0" applyNumberFormat="1" applyFill="1" applyBorder="1" applyAlignment="1">
      <alignment horizontal="center" vertical="top"/>
    </xf>
    <xf numFmtId="14" fontId="0" fillId="2" borderId="7" xfId="0" applyNumberFormat="1" applyFill="1" applyBorder="1" applyAlignment="1">
      <alignment horizontal="center" vertical="top"/>
    </xf>
    <xf numFmtId="14" fontId="0" fillId="0" borderId="7" xfId="0" applyNumberFormat="1" applyBorder="1" applyAlignment="1">
      <alignment horizontal="center" vertical="top"/>
    </xf>
    <xf numFmtId="165" fontId="0" fillId="2" borderId="7" xfId="2" applyNumberFormat="1" applyFont="1" applyFill="1" applyBorder="1" applyAlignment="1">
      <alignment horizontal="center" vertical="top"/>
    </xf>
    <xf numFmtId="0" fontId="0" fillId="2" borderId="7" xfId="0" applyFill="1" applyBorder="1" applyAlignment="1">
      <alignment horizontal="center" vertical="top"/>
    </xf>
    <xf numFmtId="2" fontId="0" fillId="2" borderId="7" xfId="0" applyNumberFormat="1" applyFill="1" applyBorder="1" applyAlignment="1">
      <alignment horizontal="center" vertical="top"/>
    </xf>
    <xf numFmtId="164" fontId="0" fillId="2" borderId="7" xfId="1" applyNumberFormat="1" applyFont="1" applyFill="1" applyBorder="1" applyAlignment="1">
      <alignment horizontal="center" vertical="top"/>
    </xf>
    <xf numFmtId="14" fontId="0" fillId="0" borderId="7" xfId="0" applyNumberFormat="1" applyBorder="1" applyAlignment="1">
      <alignment horizontal="center" vertical="top" wrapText="1"/>
    </xf>
    <xf numFmtId="14" fontId="0" fillId="2" borderId="7" xfId="0" applyNumberFormat="1" applyFill="1" applyBorder="1" applyAlignment="1">
      <alignment horizontal="center" vertical="top" wrapText="1"/>
    </xf>
    <xf numFmtId="0" fontId="0" fillId="0" borderId="29" xfId="0" applyBorder="1" applyAlignment="1">
      <alignment horizontal="center" vertical="top"/>
    </xf>
    <xf numFmtId="0" fontId="0" fillId="2" borderId="29" xfId="0" applyFill="1" applyBorder="1" applyAlignment="1">
      <alignment horizontal="center" vertical="top"/>
    </xf>
    <xf numFmtId="0" fontId="0" fillId="2" borderId="14" xfId="0" applyFill="1" applyBorder="1" applyAlignment="1">
      <alignment horizontal="center" vertical="top"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4" fontId="0" fillId="2" borderId="5" xfId="1" applyFont="1" applyFill="1" applyBorder="1" applyAlignment="1">
      <alignment horizontal="center"/>
    </xf>
    <xf numFmtId="44" fontId="0" fillId="2" borderId="6" xfId="1" applyFont="1" applyFill="1" applyBorder="1" applyAlignment="1">
      <alignment horizontal="center"/>
    </xf>
    <xf numFmtId="44" fontId="0" fillId="2" borderId="2" xfId="1" applyFont="1" applyFill="1" applyBorder="1" applyAlignment="1">
      <alignment horizontal="center"/>
    </xf>
    <xf numFmtId="164" fontId="0" fillId="2" borderId="5" xfId="1" applyNumberFormat="1" applyFont="1" applyFill="1" applyBorder="1" applyAlignment="1">
      <alignment horizontal="center"/>
    </xf>
    <xf numFmtId="164" fontId="0" fillId="2" borderId="6" xfId="1" applyNumberFormat="1" applyFont="1" applyFill="1" applyBorder="1" applyAlignment="1">
      <alignment horizontal="center"/>
    </xf>
    <xf numFmtId="164" fontId="0" fillId="2" borderId="2" xfId="1" applyNumberFormat="1"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showGridLines="0" zoomScaleNormal="100" workbookViewId="0">
      <selection activeCell="G12" sqref="G12"/>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81100</v>
      </c>
      <c r="C4" s="23"/>
    </row>
    <row r="5" spans="1:11" ht="16.5" thickBot="1" x14ac:dyDescent="0.3">
      <c r="A5" s="21" t="s">
        <v>13</v>
      </c>
      <c r="B5" s="48" t="s">
        <v>25</v>
      </c>
      <c r="C5" s="23"/>
      <c r="E5" s="102" t="s">
        <v>17</v>
      </c>
      <c r="F5" s="103"/>
      <c r="G5" s="103"/>
      <c r="H5" s="104"/>
    </row>
    <row r="6" spans="1:11" ht="16.5" thickBot="1" x14ac:dyDescent="0.3">
      <c r="A6" s="22" t="s">
        <v>14</v>
      </c>
      <c r="B6" s="49">
        <v>28515247</v>
      </c>
      <c r="C6" s="37"/>
      <c r="E6" s="108">
        <f>B6*-0.085</f>
        <v>-2423795.9950000001</v>
      </c>
      <c r="F6" s="109"/>
      <c r="G6" s="109"/>
      <c r="H6" s="110"/>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150" x14ac:dyDescent="0.25">
      <c r="A11" s="56" t="s">
        <v>39</v>
      </c>
      <c r="B11" s="53" t="s">
        <v>60</v>
      </c>
      <c r="C11" s="85">
        <v>43952</v>
      </c>
      <c r="D11" s="80">
        <v>-1645000</v>
      </c>
      <c r="E11" s="81"/>
      <c r="F11" s="81"/>
      <c r="G11" s="81"/>
      <c r="H11" s="81"/>
      <c r="I11" s="82"/>
      <c r="J11" s="78">
        <v>1</v>
      </c>
      <c r="K11" s="52" t="s">
        <v>32</v>
      </c>
    </row>
    <row r="12" spans="1:11" ht="105" x14ac:dyDescent="0.25">
      <c r="A12" s="57" t="s">
        <v>38</v>
      </c>
      <c r="B12" s="54" t="s">
        <v>55</v>
      </c>
      <c r="C12" s="86">
        <v>43952</v>
      </c>
      <c r="D12" s="83">
        <v>-781293</v>
      </c>
      <c r="E12" s="84"/>
      <c r="F12" s="84"/>
      <c r="G12" s="84"/>
      <c r="H12" s="84"/>
      <c r="I12" s="84"/>
      <c r="J12" s="79">
        <v>2</v>
      </c>
      <c r="K12" s="55" t="s">
        <v>56</v>
      </c>
    </row>
    <row r="13" spans="1:11" ht="15.75" thickBot="1" x14ac:dyDescent="0.3">
      <c r="A13" s="16"/>
      <c r="B13" s="13"/>
      <c r="C13" s="13"/>
      <c r="D13" s="14"/>
      <c r="E13" s="13"/>
      <c r="F13" s="13"/>
      <c r="G13" s="13"/>
      <c r="H13" s="13"/>
      <c r="I13" s="15"/>
      <c r="J13" s="42"/>
      <c r="K13" s="17"/>
    </row>
    <row r="14" spans="1:11" ht="15.75" hidden="1" thickBot="1" x14ac:dyDescent="0.3">
      <c r="A14" s="16"/>
      <c r="B14" s="13"/>
      <c r="C14" s="13"/>
      <c r="D14" s="14"/>
      <c r="E14" s="13"/>
      <c r="F14" s="13"/>
      <c r="G14" s="13"/>
      <c r="H14" s="13"/>
      <c r="I14" s="15"/>
      <c r="J14" s="42"/>
      <c r="K14" s="17"/>
    </row>
    <row r="15" spans="1:11" ht="15.75" thickBot="1" x14ac:dyDescent="0.3">
      <c r="A15" s="32" t="s">
        <v>18</v>
      </c>
      <c r="B15" s="33"/>
      <c r="C15" s="33"/>
      <c r="D15" s="34">
        <f>SUM(D11:D14)</f>
        <v>-2426293</v>
      </c>
      <c r="E15" s="34">
        <f t="shared" ref="E15:I15" si="0">SUM(E14:E14)</f>
        <v>0</v>
      </c>
      <c r="F15" s="34">
        <f t="shared" si="0"/>
        <v>0</v>
      </c>
      <c r="G15" s="34">
        <f t="shared" si="0"/>
        <v>0</v>
      </c>
      <c r="H15" s="33">
        <f t="shared" si="0"/>
        <v>0</v>
      </c>
      <c r="I15" s="33">
        <f t="shared" si="0"/>
        <v>0</v>
      </c>
      <c r="J15" s="44"/>
      <c r="K15" s="35"/>
    </row>
    <row r="16" spans="1:11" x14ac:dyDescent="0.25">
      <c r="A16" s="4"/>
      <c r="B16" s="4"/>
      <c r="C16" s="4"/>
      <c r="D16" s="24"/>
      <c r="E16" s="24"/>
      <c r="F16" s="24"/>
      <c r="G16" s="24"/>
      <c r="H16" s="25"/>
      <c r="I16" s="26"/>
      <c r="J16" s="45"/>
    </row>
  </sheetData>
  <mergeCells count="3">
    <mergeCell ref="E5:H5"/>
    <mergeCell ref="D9:I9"/>
    <mergeCell ref="E6:H6"/>
  </mergeCells>
  <pageMargins left="0.25" right="0.25" top="0.75" bottom="0.75" header="0.3" footer="0.3"/>
  <pageSetup scale="55"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6"/>
  <sheetViews>
    <sheetView showGridLines="0" topLeftCell="A10" zoomScaleNormal="100" workbookViewId="0">
      <selection activeCell="C11" sqref="C11"/>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81200</v>
      </c>
      <c r="C4" s="23"/>
    </row>
    <row r="5" spans="1:11" ht="16.5" thickBot="1" x14ac:dyDescent="0.3">
      <c r="A5" s="21" t="s">
        <v>13</v>
      </c>
      <c r="B5" s="48" t="s">
        <v>26</v>
      </c>
      <c r="C5" s="23"/>
      <c r="E5" s="102" t="s">
        <v>17</v>
      </c>
      <c r="F5" s="103"/>
      <c r="G5" s="103"/>
      <c r="H5" s="104"/>
    </row>
    <row r="6" spans="1:11" ht="16.5" thickBot="1" x14ac:dyDescent="0.3">
      <c r="A6" s="22" t="s">
        <v>14</v>
      </c>
      <c r="B6" s="49">
        <v>41524773</v>
      </c>
      <c r="C6" s="37"/>
      <c r="E6" s="108">
        <f>B6*-0.085</f>
        <v>-3529605.7050000001</v>
      </c>
      <c r="F6" s="109"/>
      <c r="G6" s="109"/>
      <c r="H6" s="110"/>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270" x14ac:dyDescent="0.25">
      <c r="A11" s="56" t="s">
        <v>52</v>
      </c>
      <c r="B11" s="53" t="s">
        <v>69</v>
      </c>
      <c r="C11" s="87">
        <v>43952</v>
      </c>
      <c r="D11" s="80">
        <f>-2069361</f>
        <v>-2069361</v>
      </c>
      <c r="E11" s="81"/>
      <c r="F11" s="81"/>
      <c r="G11" s="81"/>
      <c r="H11" s="81"/>
      <c r="I11" s="82"/>
      <c r="J11" s="78">
        <v>1</v>
      </c>
      <c r="K11" s="52" t="s">
        <v>54</v>
      </c>
    </row>
    <row r="12" spans="1:11" ht="225" x14ac:dyDescent="0.25">
      <c r="A12" s="57" t="s">
        <v>53</v>
      </c>
      <c r="B12" s="54" t="s">
        <v>61</v>
      </c>
      <c r="C12" s="88">
        <v>43952</v>
      </c>
      <c r="D12" s="83">
        <f>-1460245</f>
        <v>-1460245</v>
      </c>
      <c r="E12" s="84"/>
      <c r="F12" s="84"/>
      <c r="G12" s="84"/>
      <c r="H12" s="84"/>
      <c r="I12" s="84"/>
      <c r="J12" s="79">
        <v>2</v>
      </c>
      <c r="K12" s="55" t="s">
        <v>57</v>
      </c>
    </row>
    <row r="13" spans="1:11" ht="15.75" thickBot="1" x14ac:dyDescent="0.3">
      <c r="A13" s="74"/>
      <c r="B13" s="70"/>
      <c r="C13" s="70"/>
      <c r="D13" s="14"/>
      <c r="E13" s="13"/>
      <c r="F13" s="13"/>
      <c r="G13" s="13"/>
      <c r="H13" s="13"/>
      <c r="I13" s="15"/>
      <c r="J13" s="42"/>
      <c r="K13" s="69"/>
    </row>
    <row r="14" spans="1:11" ht="15.75" hidden="1" thickBot="1" x14ac:dyDescent="0.3">
      <c r="A14" s="16"/>
      <c r="B14" s="13"/>
      <c r="C14" s="13"/>
      <c r="D14" s="14"/>
      <c r="E14" s="13"/>
      <c r="F14" s="13"/>
      <c r="G14" s="13"/>
      <c r="H14" s="13"/>
      <c r="I14" s="15"/>
      <c r="J14" s="42"/>
      <c r="K14" s="17"/>
    </row>
    <row r="15" spans="1:11" ht="15.75" thickBot="1" x14ac:dyDescent="0.3">
      <c r="A15" s="32" t="s">
        <v>18</v>
      </c>
      <c r="B15" s="33"/>
      <c r="C15" s="33"/>
      <c r="D15" s="34">
        <f>SUM(D11:D14)</f>
        <v>-3529606</v>
      </c>
      <c r="E15" s="34">
        <f t="shared" ref="E15:I15" si="0">SUM(E14:E14)</f>
        <v>0</v>
      </c>
      <c r="F15" s="34">
        <f t="shared" si="0"/>
        <v>0</v>
      </c>
      <c r="G15" s="34">
        <f t="shared" si="0"/>
        <v>0</v>
      </c>
      <c r="H15" s="33">
        <f t="shared" si="0"/>
        <v>0</v>
      </c>
      <c r="I15" s="33">
        <f t="shared" si="0"/>
        <v>0</v>
      </c>
      <c r="J15" s="44"/>
      <c r="K15" s="35"/>
    </row>
    <row r="16" spans="1:11" x14ac:dyDescent="0.25">
      <c r="A16" s="4"/>
      <c r="B16" s="4"/>
      <c r="C16" s="4"/>
      <c r="D16" s="24"/>
      <c r="E16" s="24"/>
      <c r="F16" s="24"/>
      <c r="G16" s="24"/>
      <c r="H16" s="25"/>
      <c r="I16" s="26"/>
      <c r="J16" s="45"/>
    </row>
  </sheetData>
  <mergeCells count="3">
    <mergeCell ref="E5:H5"/>
    <mergeCell ref="E6:H6"/>
    <mergeCell ref="D9:I9"/>
  </mergeCells>
  <pageMargins left="0.7" right="0.7" top="0.75" bottom="0.75" header="0.3" footer="0.3"/>
  <pageSetup scale="50"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5"/>
  <sheetViews>
    <sheetView showGridLines="0" zoomScaleNormal="100" workbookViewId="0">
      <selection activeCell="B12" sqref="B12"/>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81400</v>
      </c>
      <c r="C4" s="23"/>
    </row>
    <row r="5" spans="1:11" ht="16.5" thickBot="1" x14ac:dyDescent="0.3">
      <c r="A5" s="21" t="s">
        <v>13</v>
      </c>
      <c r="B5" s="48" t="s">
        <v>27</v>
      </c>
      <c r="C5" s="23"/>
      <c r="E5" s="102" t="s">
        <v>17</v>
      </c>
      <c r="F5" s="103"/>
      <c r="G5" s="103"/>
      <c r="H5" s="104"/>
    </row>
    <row r="6" spans="1:11" ht="16.5" thickBot="1" x14ac:dyDescent="0.3">
      <c r="A6" s="22" t="s">
        <v>14</v>
      </c>
      <c r="B6" s="49">
        <v>17608206</v>
      </c>
      <c r="C6" s="37"/>
      <c r="E6" s="108">
        <f>B6*-0.085</f>
        <v>-1496697.51</v>
      </c>
      <c r="F6" s="109"/>
      <c r="G6" s="109"/>
      <c r="H6" s="110"/>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120" x14ac:dyDescent="0.25">
      <c r="A11" s="56" t="s">
        <v>36</v>
      </c>
      <c r="B11" s="53" t="s">
        <v>49</v>
      </c>
      <c r="C11" s="87">
        <v>43952</v>
      </c>
      <c r="D11" s="80">
        <v>-205000</v>
      </c>
      <c r="E11" s="81"/>
      <c r="F11" s="81"/>
      <c r="G11" s="81"/>
      <c r="H11" s="81"/>
      <c r="I11" s="82"/>
      <c r="J11" s="78">
        <v>1</v>
      </c>
      <c r="K11" s="52" t="s">
        <v>67</v>
      </c>
    </row>
    <row r="12" spans="1:11" ht="165" x14ac:dyDescent="0.25">
      <c r="A12" s="57" t="s">
        <v>35</v>
      </c>
      <c r="B12" s="54" t="s">
        <v>73</v>
      </c>
      <c r="C12" s="88">
        <v>43952</v>
      </c>
      <c r="D12" s="83">
        <f>-875350+-107203+-309559</f>
        <v>-1292112</v>
      </c>
      <c r="E12" s="84"/>
      <c r="F12" s="84"/>
      <c r="G12" s="84"/>
      <c r="H12" s="84"/>
      <c r="I12" s="84"/>
      <c r="J12" s="79">
        <v>2</v>
      </c>
      <c r="K12" s="55" t="s">
        <v>68</v>
      </c>
    </row>
    <row r="13" spans="1:11" ht="15.75" thickBot="1" x14ac:dyDescent="0.3">
      <c r="A13" s="16"/>
      <c r="B13" s="13"/>
      <c r="C13" s="13"/>
      <c r="D13" s="51"/>
      <c r="E13" s="13"/>
      <c r="F13" s="13"/>
      <c r="G13" s="13"/>
      <c r="H13" s="13"/>
      <c r="I13" s="15"/>
      <c r="J13" s="42"/>
      <c r="K13" s="17"/>
    </row>
    <row r="14" spans="1:11" hidden="1" x14ac:dyDescent="0.25">
      <c r="B14" s="5"/>
      <c r="C14" s="3"/>
      <c r="D14" s="50"/>
      <c r="E14" s="3"/>
      <c r="F14" s="3"/>
      <c r="G14" s="3"/>
      <c r="H14" s="3"/>
      <c r="I14" s="3"/>
      <c r="J14" s="41">
        <v>4</v>
      </c>
      <c r="K14" s="6"/>
    </row>
    <row r="15" spans="1:11" hidden="1" x14ac:dyDescent="0.25">
      <c r="A15" s="16"/>
      <c r="B15" s="13"/>
      <c r="C15" s="13"/>
      <c r="D15" s="14"/>
      <c r="E15" s="13"/>
      <c r="F15" s="13"/>
      <c r="G15" s="13"/>
      <c r="H15" s="13"/>
      <c r="I15" s="15"/>
      <c r="J15" s="42">
        <v>5</v>
      </c>
      <c r="K15" s="17"/>
    </row>
    <row r="16" spans="1:11" hidden="1" x14ac:dyDescent="0.25">
      <c r="A16" s="5"/>
      <c r="B16" s="3"/>
      <c r="C16" s="3"/>
      <c r="D16" s="3"/>
      <c r="E16" s="3"/>
      <c r="F16" s="3"/>
      <c r="G16" s="3"/>
      <c r="H16" s="3"/>
      <c r="I16" s="3"/>
      <c r="J16" s="41">
        <v>6</v>
      </c>
      <c r="K16" s="6"/>
    </row>
    <row r="17" spans="1:11" hidden="1" x14ac:dyDescent="0.25">
      <c r="A17" s="16"/>
      <c r="B17" s="13"/>
      <c r="C17" s="13"/>
      <c r="D17" s="14"/>
      <c r="E17" s="13"/>
      <c r="F17" s="13"/>
      <c r="G17" s="13"/>
      <c r="H17" s="13"/>
      <c r="I17" s="15"/>
      <c r="J17" s="42">
        <v>7</v>
      </c>
      <c r="K17" s="17"/>
    </row>
    <row r="18" spans="1:11" hidden="1" x14ac:dyDescent="0.25">
      <c r="A18" s="5"/>
      <c r="B18" s="3"/>
      <c r="C18" s="3"/>
      <c r="D18" s="3"/>
      <c r="E18" s="3"/>
      <c r="F18" s="3"/>
      <c r="G18" s="3"/>
      <c r="H18" s="3"/>
      <c r="I18" s="3"/>
      <c r="J18" s="41">
        <v>8</v>
      </c>
      <c r="K18" s="6"/>
    </row>
    <row r="19" spans="1:11" hidden="1" x14ac:dyDescent="0.25">
      <c r="A19" s="58"/>
      <c r="B19" s="59"/>
      <c r="C19" s="59"/>
      <c r="D19" s="60"/>
      <c r="E19" s="28"/>
      <c r="F19" s="28"/>
      <c r="G19" s="28"/>
      <c r="H19" s="28"/>
      <c r="I19" s="30"/>
      <c r="J19" s="43">
        <v>9</v>
      </c>
      <c r="K19" s="31"/>
    </row>
    <row r="20" spans="1:11" hidden="1" x14ac:dyDescent="0.25">
      <c r="A20" s="5"/>
      <c r="B20" s="3"/>
      <c r="C20" s="3"/>
      <c r="D20" s="50"/>
      <c r="E20" s="3"/>
      <c r="F20" s="3"/>
      <c r="G20" s="3"/>
      <c r="H20" s="3"/>
      <c r="I20" s="3"/>
      <c r="J20" s="41">
        <v>10</v>
      </c>
      <c r="K20" s="6"/>
    </row>
    <row r="21" spans="1:11" ht="15.75" hidden="1" customHeight="1" x14ac:dyDescent="0.25">
      <c r="A21" s="16"/>
      <c r="B21" s="13"/>
      <c r="C21" s="13"/>
      <c r="D21" s="51"/>
      <c r="E21" s="13"/>
      <c r="F21" s="13"/>
      <c r="G21" s="13"/>
      <c r="H21" s="13"/>
      <c r="I21" s="15"/>
      <c r="J21" s="42">
        <v>11</v>
      </c>
      <c r="K21" s="17"/>
    </row>
    <row r="22" spans="1:11" hidden="1" x14ac:dyDescent="0.25">
      <c r="B22" s="5"/>
      <c r="C22" s="3"/>
      <c r="D22" s="50"/>
      <c r="E22" s="3"/>
      <c r="F22" s="3"/>
      <c r="G22" s="3"/>
      <c r="H22" s="3"/>
      <c r="I22" s="3"/>
      <c r="J22" s="41">
        <v>12</v>
      </c>
      <c r="K22" s="6"/>
    </row>
    <row r="23" spans="1:11" hidden="1" x14ac:dyDescent="0.25">
      <c r="A23" s="16"/>
      <c r="B23" s="13"/>
      <c r="C23" s="13"/>
      <c r="D23" s="14"/>
      <c r="E23" s="13"/>
      <c r="F23" s="13"/>
      <c r="G23" s="13"/>
      <c r="H23" s="13"/>
      <c r="I23" s="15"/>
      <c r="J23" s="42">
        <v>13</v>
      </c>
      <c r="K23" s="17"/>
    </row>
    <row r="24" spans="1:11" hidden="1" x14ac:dyDescent="0.25">
      <c r="A24" s="5"/>
      <c r="B24" s="3"/>
      <c r="C24" s="3"/>
      <c r="D24" s="3"/>
      <c r="E24" s="3"/>
      <c r="F24" s="3"/>
      <c r="G24" s="3"/>
      <c r="H24" s="3"/>
      <c r="I24" s="3"/>
      <c r="J24" s="41">
        <v>14</v>
      </c>
      <c r="K24" s="6"/>
    </row>
    <row r="25" spans="1:11" hidden="1" x14ac:dyDescent="0.25">
      <c r="A25" s="16"/>
      <c r="B25" s="13"/>
      <c r="C25" s="13"/>
      <c r="D25" s="14"/>
      <c r="E25" s="13"/>
      <c r="F25" s="13"/>
      <c r="G25" s="13"/>
      <c r="H25" s="13"/>
      <c r="I25" s="15"/>
      <c r="J25" s="42">
        <v>15</v>
      </c>
      <c r="K25" s="17"/>
    </row>
    <row r="26" spans="1:11" hidden="1" x14ac:dyDescent="0.25">
      <c r="A26" s="5"/>
      <c r="B26" s="3"/>
      <c r="C26" s="3"/>
      <c r="D26" s="3"/>
      <c r="E26" s="3"/>
      <c r="F26" s="3"/>
      <c r="G26" s="3"/>
      <c r="H26" s="3"/>
      <c r="I26" s="3"/>
      <c r="J26" s="41">
        <v>16</v>
      </c>
      <c r="K26" s="6"/>
    </row>
    <row r="27" spans="1:11" hidden="1" x14ac:dyDescent="0.25">
      <c r="A27" s="16"/>
      <c r="B27" s="13"/>
      <c r="C27" s="13"/>
      <c r="D27" s="14"/>
      <c r="E27" s="13"/>
      <c r="F27" s="13"/>
      <c r="G27" s="13"/>
      <c r="H27" s="13"/>
      <c r="I27" s="15"/>
      <c r="J27" s="42">
        <v>17</v>
      </c>
      <c r="K27" s="17"/>
    </row>
    <row r="28" spans="1:11" hidden="1" x14ac:dyDescent="0.25">
      <c r="A28" s="5"/>
      <c r="B28" s="3"/>
      <c r="C28" s="3"/>
      <c r="D28" s="3"/>
      <c r="E28" s="3"/>
      <c r="F28" s="3"/>
      <c r="G28" s="3"/>
      <c r="H28" s="3"/>
      <c r="I28" s="3"/>
      <c r="J28" s="41">
        <v>18</v>
      </c>
      <c r="K28" s="6"/>
    </row>
    <row r="29" spans="1:11" hidden="1" x14ac:dyDescent="0.25">
      <c r="A29" s="16"/>
      <c r="B29" s="13"/>
      <c r="C29" s="13"/>
      <c r="D29" s="14"/>
      <c r="E29" s="13"/>
      <c r="F29" s="13"/>
      <c r="G29" s="13"/>
      <c r="H29" s="13"/>
      <c r="I29" s="15"/>
      <c r="J29" s="42">
        <v>19</v>
      </c>
      <c r="K29" s="17"/>
    </row>
    <row r="30" spans="1:11" hidden="1" x14ac:dyDescent="0.25">
      <c r="A30" s="5"/>
      <c r="B30" s="3"/>
      <c r="C30" s="3"/>
      <c r="D30" s="3"/>
      <c r="E30" s="3"/>
      <c r="F30" s="3"/>
      <c r="G30" s="3"/>
      <c r="H30" s="3"/>
      <c r="I30" s="3"/>
      <c r="J30" s="41">
        <v>20</v>
      </c>
      <c r="K30" s="6"/>
    </row>
    <row r="31" spans="1:11" ht="15.75" hidden="1" customHeight="1" x14ac:dyDescent="0.25">
      <c r="A31" s="16"/>
      <c r="B31" s="13"/>
      <c r="C31" s="13"/>
      <c r="D31" s="14"/>
      <c r="E31" s="13"/>
      <c r="F31" s="13"/>
      <c r="G31" s="13"/>
      <c r="H31" s="13"/>
      <c r="I31" s="15"/>
      <c r="J31" s="42">
        <v>21</v>
      </c>
      <c r="K31" s="17"/>
    </row>
    <row r="32" spans="1:11" hidden="1" x14ac:dyDescent="0.25">
      <c r="A32" s="5"/>
      <c r="B32" s="3"/>
      <c r="C32" s="3"/>
      <c r="D32" s="3"/>
      <c r="E32" s="3"/>
      <c r="F32" s="3"/>
      <c r="G32" s="3"/>
      <c r="H32" s="3"/>
      <c r="I32" s="3"/>
      <c r="J32" s="41">
        <v>22</v>
      </c>
      <c r="K32" s="6"/>
    </row>
    <row r="33" spans="1:11" hidden="1" x14ac:dyDescent="0.25">
      <c r="A33" s="16"/>
      <c r="B33" s="13"/>
      <c r="C33" s="13"/>
      <c r="D33" s="14"/>
      <c r="E33" s="13"/>
      <c r="F33" s="13"/>
      <c r="G33" s="13"/>
      <c r="H33" s="13"/>
      <c r="I33" s="15"/>
      <c r="J33" s="42">
        <v>23</v>
      </c>
      <c r="K33" s="17"/>
    </row>
    <row r="34" spans="1:11" hidden="1" x14ac:dyDescent="0.25">
      <c r="A34" s="5"/>
      <c r="B34" s="3"/>
      <c r="C34" s="3"/>
      <c r="D34" s="3"/>
      <c r="E34" s="3"/>
      <c r="F34" s="3"/>
      <c r="G34" s="3"/>
      <c r="H34" s="3"/>
      <c r="I34" s="3"/>
      <c r="J34" s="41">
        <v>24</v>
      </c>
      <c r="K34" s="6"/>
    </row>
    <row r="35" spans="1:11" hidden="1" x14ac:dyDescent="0.25">
      <c r="A35" s="16"/>
      <c r="B35" s="13"/>
      <c r="C35" s="13"/>
      <c r="D35" s="14"/>
      <c r="E35" s="13"/>
      <c r="F35" s="13"/>
      <c r="G35" s="13"/>
      <c r="H35" s="13"/>
      <c r="I35" s="15"/>
      <c r="J35" s="42">
        <v>25</v>
      </c>
      <c r="K35" s="17"/>
    </row>
    <row r="36" spans="1:11" hidden="1" x14ac:dyDescent="0.25">
      <c r="A36" s="5"/>
      <c r="B36" s="3"/>
      <c r="C36" s="3"/>
      <c r="D36" s="3"/>
      <c r="E36" s="3"/>
      <c r="F36" s="3"/>
      <c r="G36" s="3"/>
      <c r="H36" s="3"/>
      <c r="I36" s="3"/>
      <c r="J36" s="41">
        <v>26</v>
      </c>
      <c r="K36" s="6"/>
    </row>
    <row r="37" spans="1:11" hidden="1" x14ac:dyDescent="0.25">
      <c r="A37" s="16"/>
      <c r="B37" s="13"/>
      <c r="C37" s="13"/>
      <c r="D37" s="14"/>
      <c r="E37" s="13"/>
      <c r="F37" s="13"/>
      <c r="G37" s="13"/>
      <c r="H37" s="13"/>
      <c r="I37" s="15"/>
      <c r="J37" s="42">
        <v>27</v>
      </c>
      <c r="K37" s="17"/>
    </row>
    <row r="38" spans="1:11" hidden="1" x14ac:dyDescent="0.25">
      <c r="A38" s="5"/>
      <c r="B38" s="3"/>
      <c r="C38" s="3"/>
      <c r="D38" s="3"/>
      <c r="E38" s="3"/>
      <c r="F38" s="3"/>
      <c r="G38" s="3"/>
      <c r="H38" s="3"/>
      <c r="I38" s="3"/>
      <c r="J38" s="41">
        <v>28</v>
      </c>
      <c r="K38" s="6"/>
    </row>
    <row r="39" spans="1:11" ht="15.75" hidden="1" customHeight="1" x14ac:dyDescent="0.25">
      <c r="A39" s="16"/>
      <c r="B39" s="13"/>
      <c r="C39" s="13"/>
      <c r="D39" s="14"/>
      <c r="E39" s="13"/>
      <c r="F39" s="13"/>
      <c r="G39" s="13"/>
      <c r="H39" s="13"/>
      <c r="I39" s="15"/>
      <c r="J39" s="42">
        <v>29</v>
      </c>
      <c r="K39" s="17"/>
    </row>
    <row r="40" spans="1:11" hidden="1" x14ac:dyDescent="0.25">
      <c r="A40" s="5"/>
      <c r="B40" s="3"/>
      <c r="C40" s="3"/>
      <c r="D40" s="3"/>
      <c r="E40" s="3"/>
      <c r="F40" s="3"/>
      <c r="G40" s="3"/>
      <c r="H40" s="3"/>
      <c r="I40" s="3"/>
      <c r="J40" s="41">
        <v>30</v>
      </c>
      <c r="K40" s="6"/>
    </row>
    <row r="41" spans="1:11" hidden="1" x14ac:dyDescent="0.25">
      <c r="A41" s="16"/>
      <c r="B41" s="13"/>
      <c r="C41" s="13"/>
      <c r="D41" s="14"/>
      <c r="E41" s="13"/>
      <c r="F41" s="13"/>
      <c r="G41" s="13"/>
      <c r="H41" s="13"/>
      <c r="I41" s="15"/>
      <c r="J41" s="42">
        <v>31</v>
      </c>
      <c r="K41" s="17"/>
    </row>
    <row r="42" spans="1:11" hidden="1" x14ac:dyDescent="0.25">
      <c r="A42" s="5"/>
      <c r="B42" s="3"/>
      <c r="C42" s="3"/>
      <c r="D42" s="3"/>
      <c r="E42" s="3"/>
      <c r="F42" s="3"/>
      <c r="G42" s="3"/>
      <c r="H42" s="3"/>
      <c r="I42" s="3"/>
      <c r="J42" s="41">
        <v>32</v>
      </c>
      <c r="K42" s="6"/>
    </row>
    <row r="43" spans="1:11" ht="15.75" hidden="1" thickBot="1" x14ac:dyDescent="0.3">
      <c r="A43" s="16"/>
      <c r="B43" s="13"/>
      <c r="C43" s="13"/>
      <c r="D43" s="14"/>
      <c r="E43" s="13"/>
      <c r="F43" s="13"/>
      <c r="G43" s="13"/>
      <c r="H43" s="13"/>
      <c r="I43" s="15"/>
      <c r="J43" s="42">
        <v>33</v>
      </c>
      <c r="K43" s="17"/>
    </row>
    <row r="44" spans="1:11" ht="15.75" thickBot="1" x14ac:dyDescent="0.3">
      <c r="A44" s="32" t="s">
        <v>18</v>
      </c>
      <c r="B44" s="33"/>
      <c r="C44" s="33"/>
      <c r="D44" s="34">
        <f>SUM(D11:D43)</f>
        <v>-1497112</v>
      </c>
      <c r="E44" s="34">
        <f t="shared" ref="E44:I44" si="0">SUM(E43:E43)</f>
        <v>0</v>
      </c>
      <c r="F44" s="34">
        <f t="shared" si="0"/>
        <v>0</v>
      </c>
      <c r="G44" s="34">
        <f t="shared" si="0"/>
        <v>0</v>
      </c>
      <c r="H44" s="33">
        <f t="shared" si="0"/>
        <v>0</v>
      </c>
      <c r="I44" s="33">
        <f t="shared" si="0"/>
        <v>0</v>
      </c>
      <c r="J44" s="44"/>
      <c r="K44" s="35"/>
    </row>
    <row r="45" spans="1:11" x14ac:dyDescent="0.25">
      <c r="A45" s="4"/>
      <c r="B45" s="4"/>
      <c r="C45" s="4"/>
      <c r="D45" s="24"/>
      <c r="E45" s="24"/>
      <c r="F45" s="24"/>
      <c r="G45" s="24"/>
      <c r="H45" s="25"/>
      <c r="I45" s="26"/>
      <c r="J45" s="45"/>
    </row>
  </sheetData>
  <mergeCells count="3">
    <mergeCell ref="E5:H5"/>
    <mergeCell ref="E6:H6"/>
    <mergeCell ref="D9:I9"/>
  </mergeCells>
  <pageMargins left="0.7" right="0.7" top="0.75" bottom="0.75" header="0.3" footer="0.3"/>
  <pageSetup scale="50"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6"/>
  <sheetViews>
    <sheetView showGridLines="0" zoomScaleNormal="100" workbookViewId="0">
      <selection activeCell="F13" sqref="F13"/>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81500</v>
      </c>
      <c r="C4" s="23"/>
    </row>
    <row r="5" spans="1:11" ht="16.5" thickBot="1" x14ac:dyDescent="0.3">
      <c r="A5" s="21" t="s">
        <v>13</v>
      </c>
      <c r="B5" s="48" t="s">
        <v>28</v>
      </c>
      <c r="C5" s="23"/>
      <c r="E5" s="102" t="s">
        <v>17</v>
      </c>
      <c r="F5" s="103"/>
      <c r="G5" s="103"/>
      <c r="H5" s="104"/>
    </row>
    <row r="6" spans="1:11" ht="16.5" thickBot="1" x14ac:dyDescent="0.3">
      <c r="A6" s="22" t="s">
        <v>14</v>
      </c>
      <c r="B6" s="49">
        <v>79740978</v>
      </c>
      <c r="C6" s="37"/>
      <c r="E6" s="111">
        <f>ROUND(B6*-0.085,0)</f>
        <v>-6777983</v>
      </c>
      <c r="F6" s="112"/>
      <c r="G6" s="112"/>
      <c r="H6" s="113"/>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66" customHeight="1" x14ac:dyDescent="0.25">
      <c r="A11" s="56" t="s">
        <v>44</v>
      </c>
      <c r="B11" s="53" t="s">
        <v>46</v>
      </c>
      <c r="C11" s="91">
        <v>43952</v>
      </c>
      <c r="D11" s="80">
        <v>-496290</v>
      </c>
      <c r="E11" s="81"/>
      <c r="F11" s="81"/>
      <c r="G11" s="81"/>
      <c r="H11" s="81"/>
      <c r="I11" s="82"/>
      <c r="J11" s="78">
        <v>1</v>
      </c>
      <c r="K11" s="52" t="s">
        <v>62</v>
      </c>
    </row>
    <row r="12" spans="1:11" ht="123.75" customHeight="1" thickBot="1" x14ac:dyDescent="0.3">
      <c r="A12" s="57" t="s">
        <v>47</v>
      </c>
      <c r="B12" s="54" t="s">
        <v>58</v>
      </c>
      <c r="C12" s="92">
        <v>43952</v>
      </c>
      <c r="D12" s="83">
        <f>-139000-21569-211000-579515</f>
        <v>-951084</v>
      </c>
      <c r="E12" s="84"/>
      <c r="F12" s="84"/>
      <c r="G12" s="84"/>
      <c r="H12" s="84"/>
      <c r="I12" s="84"/>
      <c r="J12" s="79">
        <v>2</v>
      </c>
      <c r="K12" s="55" t="s">
        <v>63</v>
      </c>
    </row>
    <row r="13" spans="1:11" ht="60.75" thickBot="1" x14ac:dyDescent="0.3">
      <c r="A13" s="74" t="s">
        <v>45</v>
      </c>
      <c r="B13" s="70" t="s">
        <v>48</v>
      </c>
      <c r="C13" s="91">
        <v>43952</v>
      </c>
      <c r="D13" s="96">
        <v>-5330609</v>
      </c>
      <c r="E13" s="94"/>
      <c r="F13" s="94"/>
      <c r="G13" s="94"/>
      <c r="H13" s="94"/>
      <c r="I13" s="95"/>
      <c r="J13" s="90">
        <v>3</v>
      </c>
      <c r="K13" s="52" t="s">
        <v>64</v>
      </c>
    </row>
    <row r="14" spans="1:11" hidden="1" x14ac:dyDescent="0.25">
      <c r="A14" s="57"/>
      <c r="B14" s="54"/>
      <c r="C14" s="62"/>
      <c r="D14" s="50"/>
      <c r="E14" s="3"/>
      <c r="F14" s="3"/>
      <c r="G14" s="3"/>
      <c r="H14" s="3"/>
      <c r="I14" s="3"/>
      <c r="J14" s="41">
        <v>4</v>
      </c>
      <c r="K14" s="55"/>
    </row>
    <row r="15" spans="1:11" hidden="1" x14ac:dyDescent="0.25">
      <c r="A15" s="74"/>
      <c r="B15" s="70"/>
      <c r="C15" s="61"/>
      <c r="D15" s="51"/>
      <c r="E15" s="13"/>
      <c r="F15" s="13"/>
      <c r="G15" s="13"/>
      <c r="H15" s="13"/>
      <c r="I15" s="15"/>
      <c r="J15" s="42">
        <v>5</v>
      </c>
      <c r="K15" s="69"/>
    </row>
    <row r="16" spans="1:11" hidden="1" x14ac:dyDescent="0.25">
      <c r="A16" s="57"/>
      <c r="B16" s="54"/>
      <c r="C16" s="62"/>
      <c r="D16" s="51"/>
      <c r="E16" s="3"/>
      <c r="F16" s="50"/>
      <c r="G16" s="3"/>
      <c r="H16" s="3"/>
      <c r="I16" s="3"/>
      <c r="J16" s="41">
        <v>6</v>
      </c>
      <c r="K16" s="55"/>
    </row>
    <row r="17" spans="1:11" hidden="1" x14ac:dyDescent="0.25">
      <c r="A17" s="16"/>
      <c r="B17" s="13"/>
      <c r="C17" s="13"/>
      <c r="D17" s="14"/>
      <c r="E17" s="13"/>
      <c r="F17" s="13"/>
      <c r="G17" s="13"/>
      <c r="H17" s="13"/>
      <c r="I17" s="15"/>
      <c r="J17" s="42">
        <v>7</v>
      </c>
      <c r="K17" s="17"/>
    </row>
    <row r="18" spans="1:11" hidden="1" x14ac:dyDescent="0.25">
      <c r="A18" s="5"/>
      <c r="B18" s="3"/>
      <c r="C18" s="3"/>
      <c r="D18" s="3"/>
      <c r="E18" s="3"/>
      <c r="F18" s="3"/>
      <c r="G18" s="3"/>
      <c r="H18" s="3"/>
      <c r="I18" s="3"/>
      <c r="J18" s="41">
        <v>8</v>
      </c>
      <c r="K18" s="6"/>
    </row>
    <row r="19" spans="1:11" hidden="1" x14ac:dyDescent="0.25">
      <c r="A19" s="27"/>
      <c r="B19" s="28"/>
      <c r="C19" s="28"/>
      <c r="D19" s="29"/>
      <c r="E19" s="28"/>
      <c r="F19" s="28"/>
      <c r="G19" s="28"/>
      <c r="H19" s="28"/>
      <c r="I19" s="30"/>
      <c r="J19" s="43">
        <v>9</v>
      </c>
      <c r="K19" s="31"/>
    </row>
    <row r="20" spans="1:11" hidden="1" x14ac:dyDescent="0.25">
      <c r="A20" s="5"/>
      <c r="B20" s="3"/>
      <c r="C20" s="3"/>
      <c r="D20" s="3"/>
      <c r="E20" s="3"/>
      <c r="F20" s="3"/>
      <c r="G20" s="3"/>
      <c r="H20" s="3"/>
      <c r="I20" s="3"/>
      <c r="J20" s="41">
        <v>10</v>
      </c>
      <c r="K20" s="6"/>
    </row>
    <row r="21" spans="1:11" ht="15.75" hidden="1" customHeight="1" x14ac:dyDescent="0.25">
      <c r="A21" s="16"/>
      <c r="B21" s="13"/>
      <c r="C21" s="13"/>
      <c r="D21" s="14"/>
      <c r="E21" s="13"/>
      <c r="F21" s="13"/>
      <c r="G21" s="13"/>
      <c r="H21" s="13"/>
      <c r="I21" s="15"/>
      <c r="J21" s="42">
        <v>11</v>
      </c>
      <c r="K21" s="17"/>
    </row>
    <row r="22" spans="1:11" hidden="1" x14ac:dyDescent="0.25">
      <c r="A22" s="5"/>
      <c r="B22" s="3"/>
      <c r="C22" s="3"/>
      <c r="D22" s="3"/>
      <c r="E22" s="3"/>
      <c r="F22" s="3"/>
      <c r="G22" s="3"/>
      <c r="H22" s="3"/>
      <c r="I22" s="3"/>
      <c r="J22" s="41">
        <v>12</v>
      </c>
      <c r="K22" s="6"/>
    </row>
    <row r="23" spans="1:11" hidden="1" x14ac:dyDescent="0.25">
      <c r="A23" s="16"/>
      <c r="B23" s="13"/>
      <c r="C23" s="13"/>
      <c r="D23" s="14"/>
      <c r="E23" s="13"/>
      <c r="F23" s="13"/>
      <c r="G23" s="13"/>
      <c r="H23" s="13"/>
      <c r="I23" s="15"/>
      <c r="J23" s="42">
        <v>13</v>
      </c>
      <c r="K23" s="17"/>
    </row>
    <row r="24" spans="1:11" hidden="1" x14ac:dyDescent="0.25">
      <c r="A24" s="5"/>
      <c r="B24" s="3"/>
      <c r="C24" s="3"/>
      <c r="D24" s="3"/>
      <c r="E24" s="3"/>
      <c r="F24" s="3"/>
      <c r="G24" s="3"/>
      <c r="H24" s="3"/>
      <c r="I24" s="3"/>
      <c r="J24" s="41">
        <v>14</v>
      </c>
      <c r="K24" s="6"/>
    </row>
    <row r="25" spans="1:11" hidden="1" x14ac:dyDescent="0.25">
      <c r="A25" s="16"/>
      <c r="B25" s="13"/>
      <c r="C25" s="13"/>
      <c r="D25" s="14"/>
      <c r="E25" s="13"/>
      <c r="F25" s="13"/>
      <c r="G25" s="13"/>
      <c r="H25" s="13"/>
      <c r="I25" s="15"/>
      <c r="J25" s="42">
        <v>15</v>
      </c>
      <c r="K25" s="17"/>
    </row>
    <row r="26" spans="1:11" hidden="1" x14ac:dyDescent="0.25">
      <c r="A26" s="5"/>
      <c r="B26" s="3"/>
      <c r="C26" s="3"/>
      <c r="D26" s="3"/>
      <c r="E26" s="3"/>
      <c r="F26" s="3"/>
      <c r="G26" s="3"/>
      <c r="H26" s="3"/>
      <c r="I26" s="3"/>
      <c r="J26" s="41">
        <v>16</v>
      </c>
      <c r="K26" s="6"/>
    </row>
    <row r="27" spans="1:11" hidden="1" x14ac:dyDescent="0.25">
      <c r="A27" s="16"/>
      <c r="B27" s="13"/>
      <c r="C27" s="13"/>
      <c r="D27" s="14"/>
      <c r="E27" s="13"/>
      <c r="F27" s="13"/>
      <c r="G27" s="13"/>
      <c r="H27" s="13"/>
      <c r="I27" s="15"/>
      <c r="J27" s="42">
        <v>17</v>
      </c>
      <c r="K27" s="17"/>
    </row>
    <row r="28" spans="1:11" hidden="1" x14ac:dyDescent="0.25">
      <c r="A28" s="5"/>
      <c r="B28" s="3"/>
      <c r="C28" s="3"/>
      <c r="D28" s="3"/>
      <c r="E28" s="3"/>
      <c r="F28" s="3"/>
      <c r="G28" s="3"/>
      <c r="H28" s="3"/>
      <c r="I28" s="3"/>
      <c r="J28" s="41">
        <v>18</v>
      </c>
      <c r="K28" s="6"/>
    </row>
    <row r="29" spans="1:11" hidden="1" x14ac:dyDescent="0.25">
      <c r="A29" s="16"/>
      <c r="B29" s="13"/>
      <c r="C29" s="13"/>
      <c r="D29" s="14"/>
      <c r="E29" s="13"/>
      <c r="F29" s="13"/>
      <c r="G29" s="13"/>
      <c r="H29" s="13"/>
      <c r="I29" s="15"/>
      <c r="J29" s="42">
        <v>19</v>
      </c>
      <c r="K29" s="17"/>
    </row>
    <row r="30" spans="1:11" hidden="1" x14ac:dyDescent="0.25">
      <c r="A30" s="5"/>
      <c r="B30" s="3"/>
      <c r="C30" s="3"/>
      <c r="D30" s="3"/>
      <c r="E30" s="3"/>
      <c r="F30" s="3"/>
      <c r="G30" s="3"/>
      <c r="H30" s="3"/>
      <c r="I30" s="3"/>
      <c r="J30" s="41">
        <v>20</v>
      </c>
      <c r="K30" s="6"/>
    </row>
    <row r="31" spans="1:11" ht="15.75" hidden="1" customHeight="1" x14ac:dyDescent="0.25">
      <c r="A31" s="16"/>
      <c r="B31" s="13"/>
      <c r="C31" s="13"/>
      <c r="D31" s="14"/>
      <c r="E31" s="13"/>
      <c r="F31" s="13"/>
      <c r="G31" s="13"/>
      <c r="H31" s="13"/>
      <c r="I31" s="15"/>
      <c r="J31" s="42">
        <v>21</v>
      </c>
      <c r="K31" s="17"/>
    </row>
    <row r="32" spans="1:11" hidden="1" x14ac:dyDescent="0.25">
      <c r="A32" s="5"/>
      <c r="B32" s="3"/>
      <c r="C32" s="3"/>
      <c r="D32" s="3"/>
      <c r="E32" s="3"/>
      <c r="F32" s="3"/>
      <c r="G32" s="3"/>
      <c r="H32" s="3"/>
      <c r="I32" s="3"/>
      <c r="J32" s="41">
        <v>22</v>
      </c>
      <c r="K32" s="6"/>
    </row>
    <row r="33" spans="1:11" hidden="1" x14ac:dyDescent="0.25">
      <c r="A33" s="16"/>
      <c r="B33" s="13"/>
      <c r="C33" s="13"/>
      <c r="D33" s="14"/>
      <c r="E33" s="13"/>
      <c r="F33" s="13"/>
      <c r="G33" s="13"/>
      <c r="H33" s="13"/>
      <c r="I33" s="15"/>
      <c r="J33" s="42">
        <v>23</v>
      </c>
      <c r="K33" s="17"/>
    </row>
    <row r="34" spans="1:11" hidden="1" x14ac:dyDescent="0.25">
      <c r="A34" s="5"/>
      <c r="B34" s="3"/>
      <c r="C34" s="3"/>
      <c r="D34" s="3"/>
      <c r="E34" s="3"/>
      <c r="F34" s="3"/>
      <c r="G34" s="3"/>
      <c r="H34" s="3"/>
      <c r="I34" s="3"/>
      <c r="J34" s="41">
        <v>24</v>
      </c>
      <c r="K34" s="6"/>
    </row>
    <row r="35" spans="1:11" hidden="1" x14ac:dyDescent="0.25">
      <c r="A35" s="16"/>
      <c r="B35" s="13"/>
      <c r="C35" s="13"/>
      <c r="D35" s="14"/>
      <c r="E35" s="13"/>
      <c r="F35" s="13"/>
      <c r="G35" s="13"/>
      <c r="H35" s="13"/>
      <c r="I35" s="15"/>
      <c r="J35" s="42">
        <v>25</v>
      </c>
      <c r="K35" s="17"/>
    </row>
    <row r="36" spans="1:11" hidden="1" x14ac:dyDescent="0.25">
      <c r="A36" s="5"/>
      <c r="B36" s="3"/>
      <c r="C36" s="3"/>
      <c r="D36" s="3"/>
      <c r="E36" s="3"/>
      <c r="F36" s="3"/>
      <c r="G36" s="3"/>
      <c r="H36" s="3"/>
      <c r="I36" s="3"/>
      <c r="J36" s="41">
        <v>26</v>
      </c>
      <c r="K36" s="6"/>
    </row>
    <row r="37" spans="1:11" hidden="1" x14ac:dyDescent="0.25">
      <c r="A37" s="16"/>
      <c r="B37" s="13"/>
      <c r="C37" s="13"/>
      <c r="D37" s="14"/>
      <c r="E37" s="13"/>
      <c r="F37" s="13"/>
      <c r="G37" s="13"/>
      <c r="H37" s="13"/>
      <c r="I37" s="15"/>
      <c r="J37" s="42">
        <v>27</v>
      </c>
      <c r="K37" s="17"/>
    </row>
    <row r="38" spans="1:11" hidden="1" x14ac:dyDescent="0.25">
      <c r="A38" s="5"/>
      <c r="B38" s="3"/>
      <c r="C38" s="3"/>
      <c r="D38" s="3"/>
      <c r="E38" s="3"/>
      <c r="F38" s="3"/>
      <c r="G38" s="3"/>
      <c r="H38" s="3"/>
      <c r="I38" s="3"/>
      <c r="J38" s="41">
        <v>28</v>
      </c>
      <c r="K38" s="6"/>
    </row>
    <row r="39" spans="1:11" ht="15.75" hidden="1" customHeight="1" x14ac:dyDescent="0.25">
      <c r="A39" s="16"/>
      <c r="B39" s="13"/>
      <c r="C39" s="13"/>
      <c r="D39" s="14"/>
      <c r="E39" s="13"/>
      <c r="F39" s="13"/>
      <c r="G39" s="13"/>
      <c r="H39" s="13"/>
      <c r="I39" s="15"/>
      <c r="J39" s="42">
        <v>29</v>
      </c>
      <c r="K39" s="17"/>
    </row>
    <row r="40" spans="1:11" hidden="1" x14ac:dyDescent="0.25">
      <c r="A40" s="5"/>
      <c r="B40" s="3"/>
      <c r="C40" s="3"/>
      <c r="D40" s="3"/>
      <c r="E40" s="3"/>
      <c r="F40" s="3"/>
      <c r="G40" s="3"/>
      <c r="H40" s="3"/>
      <c r="I40" s="3"/>
      <c r="J40" s="41">
        <v>30</v>
      </c>
      <c r="K40" s="6"/>
    </row>
    <row r="41" spans="1:11" hidden="1" x14ac:dyDescent="0.25">
      <c r="A41" s="16"/>
      <c r="B41" s="13"/>
      <c r="C41" s="13"/>
      <c r="D41" s="14"/>
      <c r="E41" s="13"/>
      <c r="F41" s="13"/>
      <c r="G41" s="13"/>
      <c r="H41" s="13"/>
      <c r="I41" s="15"/>
      <c r="J41" s="42">
        <v>31</v>
      </c>
      <c r="K41" s="17"/>
    </row>
    <row r="42" spans="1:11" hidden="1" x14ac:dyDescent="0.25">
      <c r="A42" s="5"/>
      <c r="B42" s="3"/>
      <c r="C42" s="3"/>
      <c r="D42" s="3"/>
      <c r="E42" s="3"/>
      <c r="F42" s="3"/>
      <c r="G42" s="3"/>
      <c r="H42" s="3"/>
      <c r="I42" s="3"/>
      <c r="J42" s="41">
        <v>32</v>
      </c>
      <c r="K42" s="6"/>
    </row>
    <row r="43" spans="1:11" ht="15.75" hidden="1" thickBot="1" x14ac:dyDescent="0.3">
      <c r="A43" s="16"/>
      <c r="B43" s="13"/>
      <c r="C43" s="13"/>
      <c r="D43" s="14"/>
      <c r="E43" s="13"/>
      <c r="F43" s="13"/>
      <c r="G43" s="13"/>
      <c r="H43" s="13"/>
      <c r="I43" s="15"/>
      <c r="J43" s="42">
        <v>33</v>
      </c>
      <c r="K43" s="17"/>
    </row>
    <row r="44" spans="1:11" ht="15.75" thickBot="1" x14ac:dyDescent="0.3">
      <c r="A44" s="32" t="s">
        <v>18</v>
      </c>
      <c r="B44" s="33"/>
      <c r="C44" s="33"/>
      <c r="D44" s="34">
        <f>SUM(D11:D43)</f>
        <v>-6777983</v>
      </c>
      <c r="E44" s="34">
        <f t="shared" ref="E44:I44" si="0">SUM(E43:E43)</f>
        <v>0</v>
      </c>
      <c r="F44" s="34">
        <f t="shared" si="0"/>
        <v>0</v>
      </c>
      <c r="G44" s="34">
        <f t="shared" si="0"/>
        <v>0</v>
      </c>
      <c r="H44" s="33">
        <f t="shared" si="0"/>
        <v>0</v>
      </c>
      <c r="I44" s="33">
        <f t="shared" si="0"/>
        <v>0</v>
      </c>
      <c r="J44" s="44"/>
      <c r="K44" s="35"/>
    </row>
    <row r="45" spans="1:11" x14ac:dyDescent="0.25">
      <c r="A45" s="4"/>
      <c r="B45" s="4"/>
      <c r="C45" s="4"/>
      <c r="D45" s="24"/>
      <c r="E45" s="24"/>
      <c r="F45" s="24"/>
      <c r="G45" s="24"/>
      <c r="H45" s="25"/>
      <c r="I45" s="26"/>
      <c r="J45" s="45"/>
    </row>
    <row r="46" spans="1:11" x14ac:dyDescent="0.25">
      <c r="D46" s="77"/>
    </row>
  </sheetData>
  <mergeCells count="3">
    <mergeCell ref="E5:H5"/>
    <mergeCell ref="E6:H6"/>
    <mergeCell ref="D9:I9"/>
  </mergeCells>
  <pageMargins left="0.7" right="0.7" top="0.75" bottom="0.75" header="0.3" footer="0.3"/>
  <pageSetup scale="50"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showGridLines="0" tabSelected="1" topLeftCell="A11" zoomScaleNormal="100" workbookViewId="0">
      <selection activeCell="E12" sqref="E12"/>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81600</v>
      </c>
      <c r="C4" s="23"/>
    </row>
    <row r="5" spans="1:11" ht="16.5" thickBot="1" x14ac:dyDescent="0.3">
      <c r="A5" s="21" t="s">
        <v>13</v>
      </c>
      <c r="B5" s="48" t="s">
        <v>29</v>
      </c>
      <c r="C5" s="23"/>
      <c r="E5" s="102" t="s">
        <v>17</v>
      </c>
      <c r="F5" s="103"/>
      <c r="G5" s="103"/>
      <c r="H5" s="104"/>
    </row>
    <row r="6" spans="1:11" ht="16.5" thickBot="1" x14ac:dyDescent="0.3">
      <c r="A6" s="22" t="s">
        <v>14</v>
      </c>
      <c r="B6" s="49">
        <v>23431030</v>
      </c>
      <c r="C6" s="37"/>
      <c r="E6" s="108">
        <f>B6*-0.085</f>
        <v>-1991637.55</v>
      </c>
      <c r="F6" s="109"/>
      <c r="G6" s="109"/>
      <c r="H6" s="110"/>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240" x14ac:dyDescent="0.25">
      <c r="A11" s="57" t="s">
        <v>47</v>
      </c>
      <c r="B11" s="73" t="s">
        <v>65</v>
      </c>
      <c r="C11" s="97">
        <v>43952</v>
      </c>
      <c r="D11" s="83">
        <v>-1166245</v>
      </c>
      <c r="E11" s="89"/>
      <c r="F11" s="89"/>
      <c r="G11" s="84"/>
      <c r="H11" s="84"/>
      <c r="I11" s="84"/>
      <c r="J11" s="99">
        <v>1</v>
      </c>
      <c r="K11" s="55" t="s">
        <v>51</v>
      </c>
    </row>
    <row r="12" spans="1:11" ht="225" x14ac:dyDescent="0.25">
      <c r="A12" s="74" t="s">
        <v>50</v>
      </c>
      <c r="B12" s="70" t="s">
        <v>74</v>
      </c>
      <c r="C12" s="98">
        <v>43952</v>
      </c>
      <c r="D12" s="96">
        <v>-828211</v>
      </c>
      <c r="E12" s="93"/>
      <c r="F12" s="93"/>
      <c r="G12" s="94"/>
      <c r="H12" s="94"/>
      <c r="I12" s="95"/>
      <c r="J12" s="100">
        <v>2</v>
      </c>
      <c r="K12" s="69" t="s">
        <v>66</v>
      </c>
    </row>
    <row r="13" spans="1:11" ht="15.75" thickBot="1" x14ac:dyDescent="0.3">
      <c r="A13" s="57"/>
      <c r="B13" s="54"/>
      <c r="C13" s="62"/>
      <c r="D13" s="50"/>
      <c r="E13" s="50"/>
      <c r="F13" s="50"/>
      <c r="G13" s="3"/>
      <c r="H13" s="3"/>
      <c r="I13" s="3"/>
      <c r="J13" s="63"/>
      <c r="K13" s="55"/>
    </row>
    <row r="14" spans="1:11" hidden="1" x14ac:dyDescent="0.25">
      <c r="A14" s="74"/>
      <c r="B14" s="70"/>
      <c r="C14" s="61"/>
      <c r="D14" s="51"/>
      <c r="E14" s="51"/>
      <c r="F14" s="51"/>
      <c r="G14" s="13"/>
      <c r="H14" s="13"/>
      <c r="I14" s="15"/>
      <c r="J14" s="64"/>
      <c r="K14" s="69"/>
    </row>
    <row r="15" spans="1:11" hidden="1" x14ac:dyDescent="0.25">
      <c r="A15" s="57"/>
      <c r="B15" s="54"/>
      <c r="C15" s="62"/>
      <c r="D15" s="50"/>
      <c r="E15" s="50"/>
      <c r="F15" s="50"/>
      <c r="G15" s="3"/>
      <c r="H15" s="3"/>
      <c r="I15" s="3"/>
      <c r="J15" s="63"/>
      <c r="K15" s="55"/>
    </row>
    <row r="16" spans="1:11" hidden="1" x14ac:dyDescent="0.25">
      <c r="A16" s="74"/>
      <c r="B16" s="70"/>
      <c r="C16" s="61"/>
      <c r="D16" s="51"/>
      <c r="E16" s="51"/>
      <c r="F16" s="51"/>
      <c r="G16" s="13"/>
      <c r="H16" s="13"/>
      <c r="I16" s="15"/>
      <c r="J16" s="64"/>
      <c r="K16" s="70"/>
    </row>
    <row r="17" spans="1:11" hidden="1" x14ac:dyDescent="0.25">
      <c r="A17" s="57"/>
      <c r="B17" s="54"/>
      <c r="C17" s="62"/>
      <c r="D17" s="50"/>
      <c r="E17" s="50"/>
      <c r="F17" s="50"/>
      <c r="G17" s="3"/>
      <c r="H17" s="3"/>
      <c r="I17" s="3"/>
      <c r="J17" s="63"/>
      <c r="K17" s="55"/>
    </row>
    <row r="18" spans="1:11" hidden="1" x14ac:dyDescent="0.25">
      <c r="A18" s="75"/>
      <c r="B18" s="72"/>
      <c r="C18" s="65"/>
      <c r="D18" s="51"/>
      <c r="E18" s="66"/>
      <c r="F18" s="66"/>
      <c r="G18" s="28"/>
      <c r="H18" s="28"/>
      <c r="I18" s="30"/>
      <c r="J18" s="67"/>
      <c r="K18" s="71"/>
    </row>
    <row r="19" spans="1:11" hidden="1" x14ac:dyDescent="0.25">
      <c r="A19" s="76"/>
      <c r="B19" s="68"/>
      <c r="C19" s="28"/>
      <c r="D19" s="29"/>
      <c r="E19" s="28"/>
      <c r="F19" s="28"/>
      <c r="G19" s="28"/>
      <c r="H19" s="28"/>
      <c r="I19" s="30"/>
      <c r="J19" s="43"/>
      <c r="K19" s="69"/>
    </row>
    <row r="20" spans="1:11" hidden="1" x14ac:dyDescent="0.25">
      <c r="A20" s="5"/>
      <c r="B20" s="3"/>
      <c r="C20" s="3"/>
      <c r="D20" s="3"/>
      <c r="E20" s="3"/>
      <c r="F20" s="3"/>
      <c r="G20" s="3"/>
      <c r="H20" s="3"/>
      <c r="I20" s="3"/>
      <c r="J20" s="41">
        <v>10</v>
      </c>
      <c r="K20" s="6"/>
    </row>
    <row r="21" spans="1:11" ht="15.75" hidden="1" customHeight="1" x14ac:dyDescent="0.25">
      <c r="A21" s="16"/>
      <c r="B21" s="13"/>
      <c r="C21" s="13"/>
      <c r="D21" s="14"/>
      <c r="E21" s="13"/>
      <c r="F21" s="13"/>
      <c r="G21" s="13"/>
      <c r="H21" s="13"/>
      <c r="I21" s="15"/>
      <c r="J21" s="42">
        <v>11</v>
      </c>
      <c r="K21" s="17"/>
    </row>
    <row r="22" spans="1:11" hidden="1" x14ac:dyDescent="0.25">
      <c r="A22" s="5"/>
      <c r="B22" s="3"/>
      <c r="C22" s="3"/>
      <c r="D22" s="3"/>
      <c r="E22" s="3"/>
      <c r="F22" s="3"/>
      <c r="G22" s="3"/>
      <c r="H22" s="3"/>
      <c r="I22" s="3"/>
      <c r="J22" s="41">
        <v>12</v>
      </c>
      <c r="K22" s="6"/>
    </row>
    <row r="23" spans="1:11" hidden="1" x14ac:dyDescent="0.25">
      <c r="A23" s="16"/>
      <c r="B23" s="13"/>
      <c r="C23" s="13"/>
      <c r="D23" s="14"/>
      <c r="E23" s="13"/>
      <c r="F23" s="13"/>
      <c r="G23" s="13"/>
      <c r="H23" s="13"/>
      <c r="I23" s="15"/>
      <c r="J23" s="42">
        <v>13</v>
      </c>
      <c r="K23" s="17"/>
    </row>
    <row r="24" spans="1:11" hidden="1" x14ac:dyDescent="0.25">
      <c r="A24" s="5"/>
      <c r="B24" s="3"/>
      <c r="C24" s="3"/>
      <c r="D24" s="3"/>
      <c r="E24" s="3"/>
      <c r="F24" s="3"/>
      <c r="G24" s="3"/>
      <c r="H24" s="3"/>
      <c r="I24" s="3"/>
      <c r="J24" s="41">
        <v>14</v>
      </c>
      <c r="K24" s="6"/>
    </row>
    <row r="25" spans="1:11" hidden="1" x14ac:dyDescent="0.25">
      <c r="A25" s="16"/>
      <c r="B25" s="13"/>
      <c r="C25" s="13"/>
      <c r="D25" s="14"/>
      <c r="E25" s="13"/>
      <c r="F25" s="13"/>
      <c r="G25" s="13"/>
      <c r="H25" s="13"/>
      <c r="I25" s="15"/>
      <c r="J25" s="42">
        <v>15</v>
      </c>
      <c r="K25" s="17"/>
    </row>
    <row r="26" spans="1:11" hidden="1" x14ac:dyDescent="0.25">
      <c r="A26" s="5"/>
      <c r="B26" s="3"/>
      <c r="C26" s="3"/>
      <c r="D26" s="3"/>
      <c r="E26" s="3"/>
      <c r="F26" s="3"/>
      <c r="G26" s="3"/>
      <c r="H26" s="3"/>
      <c r="I26" s="3"/>
      <c r="J26" s="41">
        <v>16</v>
      </c>
      <c r="K26" s="6"/>
    </row>
    <row r="27" spans="1:11" hidden="1" x14ac:dyDescent="0.25">
      <c r="A27" s="16"/>
      <c r="B27" s="13"/>
      <c r="C27" s="13"/>
      <c r="D27" s="14"/>
      <c r="E27" s="13"/>
      <c r="F27" s="13"/>
      <c r="G27" s="13"/>
      <c r="H27" s="13"/>
      <c r="I27" s="15"/>
      <c r="J27" s="42">
        <v>17</v>
      </c>
      <c r="K27" s="17"/>
    </row>
    <row r="28" spans="1:11" hidden="1" x14ac:dyDescent="0.25">
      <c r="A28" s="5"/>
      <c r="B28" s="3"/>
      <c r="C28" s="3"/>
      <c r="D28" s="3"/>
      <c r="E28" s="3"/>
      <c r="F28" s="3"/>
      <c r="G28" s="3"/>
      <c r="H28" s="3"/>
      <c r="I28" s="3"/>
      <c r="J28" s="41">
        <v>18</v>
      </c>
      <c r="K28" s="6"/>
    </row>
    <row r="29" spans="1:11" hidden="1" x14ac:dyDescent="0.25">
      <c r="A29" s="16"/>
      <c r="B29" s="13"/>
      <c r="C29" s="13"/>
      <c r="D29" s="14"/>
      <c r="E29" s="13"/>
      <c r="F29" s="13"/>
      <c r="G29" s="13"/>
      <c r="H29" s="13"/>
      <c r="I29" s="15"/>
      <c r="J29" s="42">
        <v>19</v>
      </c>
      <c r="K29" s="17"/>
    </row>
    <row r="30" spans="1:11" hidden="1" x14ac:dyDescent="0.25">
      <c r="A30" s="5"/>
      <c r="B30" s="3"/>
      <c r="C30" s="3"/>
      <c r="D30" s="3"/>
      <c r="E30" s="3"/>
      <c r="F30" s="3"/>
      <c r="G30" s="3"/>
      <c r="H30" s="3"/>
      <c r="I30" s="3"/>
      <c r="J30" s="41">
        <v>20</v>
      </c>
      <c r="K30" s="6"/>
    </row>
    <row r="31" spans="1:11" ht="15.75" hidden="1" customHeight="1" x14ac:dyDescent="0.25">
      <c r="A31" s="16"/>
      <c r="B31" s="13"/>
      <c r="C31" s="13"/>
      <c r="D31" s="14"/>
      <c r="E31" s="13"/>
      <c r="F31" s="13"/>
      <c r="G31" s="13"/>
      <c r="H31" s="13"/>
      <c r="I31" s="15"/>
      <c r="J31" s="42">
        <v>21</v>
      </c>
      <c r="K31" s="17"/>
    </row>
    <row r="32" spans="1:11" hidden="1" x14ac:dyDescent="0.25">
      <c r="A32" s="5"/>
      <c r="B32" s="3"/>
      <c r="C32" s="3"/>
      <c r="D32" s="3"/>
      <c r="E32" s="3"/>
      <c r="F32" s="3"/>
      <c r="G32" s="3"/>
      <c r="H32" s="3"/>
      <c r="I32" s="3"/>
      <c r="J32" s="41">
        <v>22</v>
      </c>
      <c r="K32" s="6"/>
    </row>
    <row r="33" spans="1:11" hidden="1" x14ac:dyDescent="0.25">
      <c r="A33" s="16"/>
      <c r="B33" s="13"/>
      <c r="C33" s="13"/>
      <c r="D33" s="14"/>
      <c r="E33" s="13"/>
      <c r="F33" s="13"/>
      <c r="G33" s="13"/>
      <c r="H33" s="13"/>
      <c r="I33" s="15"/>
      <c r="J33" s="42">
        <v>23</v>
      </c>
      <c r="K33" s="17"/>
    </row>
    <row r="34" spans="1:11" hidden="1" x14ac:dyDescent="0.25">
      <c r="A34" s="5"/>
      <c r="B34" s="3"/>
      <c r="C34" s="3"/>
      <c r="D34" s="3"/>
      <c r="E34" s="3"/>
      <c r="F34" s="3"/>
      <c r="G34" s="3"/>
      <c r="H34" s="3"/>
      <c r="I34" s="3"/>
      <c r="J34" s="41">
        <v>24</v>
      </c>
      <c r="K34" s="6"/>
    </row>
    <row r="35" spans="1:11" hidden="1" x14ac:dyDescent="0.25">
      <c r="A35" s="16"/>
      <c r="B35" s="13"/>
      <c r="C35" s="13"/>
      <c r="D35" s="14"/>
      <c r="E35" s="13"/>
      <c r="F35" s="13"/>
      <c r="G35" s="13"/>
      <c r="H35" s="13"/>
      <c r="I35" s="15"/>
      <c r="J35" s="42">
        <v>25</v>
      </c>
      <c r="K35" s="17"/>
    </row>
    <row r="36" spans="1:11" hidden="1" x14ac:dyDescent="0.25">
      <c r="A36" s="5"/>
      <c r="B36" s="3"/>
      <c r="C36" s="3"/>
      <c r="D36" s="3"/>
      <c r="E36" s="3"/>
      <c r="F36" s="3"/>
      <c r="G36" s="3"/>
      <c r="H36" s="3"/>
      <c r="I36" s="3"/>
      <c r="J36" s="41">
        <v>26</v>
      </c>
      <c r="K36" s="6"/>
    </row>
    <row r="37" spans="1:11" hidden="1" x14ac:dyDescent="0.25">
      <c r="A37" s="16"/>
      <c r="B37" s="13"/>
      <c r="C37" s="13"/>
      <c r="D37" s="14"/>
      <c r="E37" s="13"/>
      <c r="F37" s="13"/>
      <c r="G37" s="13"/>
      <c r="H37" s="13"/>
      <c r="I37" s="15"/>
      <c r="J37" s="42">
        <v>27</v>
      </c>
      <c r="K37" s="17"/>
    </row>
    <row r="38" spans="1:11" hidden="1" x14ac:dyDescent="0.25">
      <c r="A38" s="5"/>
      <c r="B38" s="3"/>
      <c r="C38" s="3"/>
      <c r="D38" s="3"/>
      <c r="E38" s="3"/>
      <c r="F38" s="3"/>
      <c r="G38" s="3"/>
      <c r="H38" s="3"/>
      <c r="I38" s="3"/>
      <c r="J38" s="41">
        <v>28</v>
      </c>
      <c r="K38" s="6"/>
    </row>
    <row r="39" spans="1:11" ht="15.75" hidden="1" customHeight="1" x14ac:dyDescent="0.25">
      <c r="A39" s="16"/>
      <c r="B39" s="13"/>
      <c r="C39" s="13"/>
      <c r="D39" s="14"/>
      <c r="E39" s="13"/>
      <c r="F39" s="13"/>
      <c r="G39" s="13"/>
      <c r="H39" s="13"/>
      <c r="I39" s="15"/>
      <c r="J39" s="42">
        <v>29</v>
      </c>
      <c r="K39" s="17"/>
    </row>
    <row r="40" spans="1:11" hidden="1" x14ac:dyDescent="0.25">
      <c r="A40" s="5"/>
      <c r="B40" s="3"/>
      <c r="C40" s="3"/>
      <c r="D40" s="3"/>
      <c r="E40" s="3"/>
      <c r="F40" s="3"/>
      <c r="G40" s="3"/>
      <c r="H40" s="3"/>
      <c r="I40" s="3"/>
      <c r="J40" s="41">
        <v>30</v>
      </c>
      <c r="K40" s="6"/>
    </row>
    <row r="41" spans="1:11" hidden="1" x14ac:dyDescent="0.25">
      <c r="A41" s="16"/>
      <c r="B41" s="13"/>
      <c r="C41" s="13"/>
      <c r="D41" s="14"/>
      <c r="E41" s="13"/>
      <c r="F41" s="13"/>
      <c r="G41" s="13"/>
      <c r="H41" s="13"/>
      <c r="I41" s="15"/>
      <c r="J41" s="42">
        <v>31</v>
      </c>
      <c r="K41" s="17"/>
    </row>
    <row r="42" spans="1:11" hidden="1" x14ac:dyDescent="0.25">
      <c r="A42" s="5"/>
      <c r="B42" s="3"/>
      <c r="C42" s="3"/>
      <c r="D42" s="3"/>
      <c r="E42" s="3"/>
      <c r="F42" s="3"/>
      <c r="G42" s="3"/>
      <c r="H42" s="3"/>
      <c r="I42" s="3"/>
      <c r="J42" s="41">
        <v>32</v>
      </c>
      <c r="K42" s="6"/>
    </row>
    <row r="43" spans="1:11" ht="15.75" hidden="1" thickBot="1" x14ac:dyDescent="0.3">
      <c r="A43" s="16"/>
      <c r="B43" s="13"/>
      <c r="C43" s="13"/>
      <c r="D43" s="14"/>
      <c r="E43" s="13"/>
      <c r="F43" s="13"/>
      <c r="G43" s="13"/>
      <c r="H43" s="13"/>
      <c r="I43" s="15"/>
      <c r="J43" s="42">
        <v>33</v>
      </c>
      <c r="K43" s="17"/>
    </row>
    <row r="44" spans="1:11" ht="15.75" thickBot="1" x14ac:dyDescent="0.3">
      <c r="A44" s="32" t="s">
        <v>18</v>
      </c>
      <c r="B44" s="33"/>
      <c r="C44" s="33"/>
      <c r="D44" s="34">
        <f>SUM(D11:D43)</f>
        <v>-1994456</v>
      </c>
      <c r="E44" s="34">
        <f t="shared" ref="E44:I44" si="0">SUM(E43:E43)</f>
        <v>0</v>
      </c>
      <c r="F44" s="34">
        <f t="shared" si="0"/>
        <v>0</v>
      </c>
      <c r="G44" s="34">
        <f t="shared" si="0"/>
        <v>0</v>
      </c>
      <c r="H44" s="33">
        <f t="shared" si="0"/>
        <v>0</v>
      </c>
      <c r="I44" s="33">
        <f t="shared" si="0"/>
        <v>0</v>
      </c>
      <c r="J44" s="44"/>
      <c r="K44" s="35"/>
    </row>
    <row r="45" spans="1:11" x14ac:dyDescent="0.25">
      <c r="A45" s="4"/>
      <c r="B45" s="4"/>
      <c r="C45" s="4"/>
      <c r="D45" s="24"/>
      <c r="E45" s="24"/>
      <c r="F45" s="24"/>
      <c r="G45" s="24"/>
      <c r="H45" s="25"/>
      <c r="I45" s="26"/>
      <c r="J45" s="45"/>
    </row>
  </sheetData>
  <mergeCells count="3">
    <mergeCell ref="E5:H5"/>
    <mergeCell ref="E6:H6"/>
    <mergeCell ref="D9:I9"/>
  </mergeCells>
  <pageMargins left="0.7" right="0.7" top="0.75" bottom="0.75" header="0.3" footer="0.3"/>
  <pageSetup scale="50"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5"/>
  <sheetViews>
    <sheetView showGridLines="0" zoomScaleNormal="100" workbookViewId="0">
      <selection activeCell="C48" sqref="C48"/>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81610</v>
      </c>
      <c r="C4" s="23"/>
    </row>
    <row r="5" spans="1:11" ht="16.5" thickBot="1" x14ac:dyDescent="0.3">
      <c r="A5" s="21" t="s">
        <v>13</v>
      </c>
      <c r="B5" s="48" t="s">
        <v>59</v>
      </c>
      <c r="C5" s="23"/>
      <c r="E5" s="102" t="s">
        <v>17</v>
      </c>
      <c r="F5" s="103"/>
      <c r="G5" s="103"/>
      <c r="H5" s="104"/>
    </row>
    <row r="6" spans="1:11" ht="16.5" thickBot="1" x14ac:dyDescent="0.3">
      <c r="A6" s="22" t="s">
        <v>14</v>
      </c>
      <c r="B6" s="49">
        <v>2789361</v>
      </c>
      <c r="C6" s="37"/>
      <c r="E6" s="108">
        <f>B6*-0.085</f>
        <v>-237095.68500000003</v>
      </c>
      <c r="F6" s="109"/>
      <c r="G6" s="109"/>
      <c r="H6" s="110"/>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60" x14ac:dyDescent="0.25">
      <c r="A11" s="56" t="s">
        <v>41</v>
      </c>
      <c r="B11" s="53" t="s">
        <v>43</v>
      </c>
      <c r="C11" s="85">
        <v>43952</v>
      </c>
      <c r="D11" s="80">
        <v>-237095.69</v>
      </c>
      <c r="E11" s="81"/>
      <c r="F11" s="81"/>
      <c r="G11" s="81"/>
      <c r="H11" s="81"/>
      <c r="I11" s="82"/>
      <c r="J11" s="78">
        <v>1</v>
      </c>
      <c r="K11" s="52" t="s">
        <v>42</v>
      </c>
    </row>
    <row r="12" spans="1:11" ht="15.75" thickBot="1" x14ac:dyDescent="0.3">
      <c r="A12" s="5"/>
      <c r="B12" s="3"/>
      <c r="C12" s="3"/>
      <c r="D12" s="3"/>
      <c r="E12" s="3"/>
      <c r="F12" s="3"/>
      <c r="G12" s="3"/>
      <c r="H12" s="3"/>
      <c r="I12" s="3"/>
      <c r="J12" s="41"/>
      <c r="K12" s="6"/>
    </row>
    <row r="13" spans="1:11" hidden="1" x14ac:dyDescent="0.25">
      <c r="A13" s="16"/>
      <c r="B13" s="13"/>
      <c r="C13" s="13"/>
      <c r="D13" s="14"/>
      <c r="E13" s="13"/>
      <c r="F13" s="13"/>
      <c r="G13" s="13"/>
      <c r="H13" s="13"/>
      <c r="I13" s="15"/>
      <c r="J13" s="42">
        <v>3</v>
      </c>
      <c r="K13" s="17"/>
    </row>
    <row r="14" spans="1:11" hidden="1" x14ac:dyDescent="0.25">
      <c r="A14" s="5"/>
      <c r="B14" s="3"/>
      <c r="C14" s="3"/>
      <c r="D14" s="3"/>
      <c r="E14" s="3"/>
      <c r="F14" s="3"/>
      <c r="G14" s="3"/>
      <c r="H14" s="3"/>
      <c r="I14" s="3"/>
      <c r="J14" s="41">
        <v>4</v>
      </c>
      <c r="K14" s="6"/>
    </row>
    <row r="15" spans="1:11" hidden="1" x14ac:dyDescent="0.25">
      <c r="A15" s="16"/>
      <c r="B15" s="13"/>
      <c r="C15" s="13"/>
      <c r="D15" s="14"/>
      <c r="E15" s="13"/>
      <c r="F15" s="13"/>
      <c r="G15" s="13"/>
      <c r="H15" s="13"/>
      <c r="I15" s="15"/>
      <c r="J15" s="42">
        <v>5</v>
      </c>
      <c r="K15" s="17"/>
    </row>
    <row r="16" spans="1:11" hidden="1" x14ac:dyDescent="0.25">
      <c r="A16" s="5"/>
      <c r="B16" s="3"/>
      <c r="C16" s="3"/>
      <c r="D16" s="3"/>
      <c r="E16" s="3"/>
      <c r="F16" s="3"/>
      <c r="G16" s="3"/>
      <c r="H16" s="3"/>
      <c r="I16" s="3"/>
      <c r="J16" s="41">
        <v>6</v>
      </c>
      <c r="K16" s="6"/>
    </row>
    <row r="17" spans="1:11" hidden="1" x14ac:dyDescent="0.25">
      <c r="A17" s="16"/>
      <c r="B17" s="13"/>
      <c r="C17" s="13"/>
      <c r="D17" s="14"/>
      <c r="E17" s="13"/>
      <c r="F17" s="13"/>
      <c r="G17" s="13"/>
      <c r="H17" s="13"/>
      <c r="I17" s="15"/>
      <c r="J17" s="42">
        <v>7</v>
      </c>
      <c r="K17" s="17"/>
    </row>
    <row r="18" spans="1:11" hidden="1" x14ac:dyDescent="0.25">
      <c r="A18" s="5"/>
      <c r="B18" s="3"/>
      <c r="C18" s="3"/>
      <c r="D18" s="3"/>
      <c r="E18" s="3"/>
      <c r="F18" s="3"/>
      <c r="G18" s="3"/>
      <c r="H18" s="3"/>
      <c r="I18" s="3"/>
      <c r="J18" s="41">
        <v>8</v>
      </c>
      <c r="K18" s="6"/>
    </row>
    <row r="19" spans="1:11" hidden="1" x14ac:dyDescent="0.25">
      <c r="A19" s="27"/>
      <c r="B19" s="28"/>
      <c r="C19" s="28"/>
      <c r="D19" s="29"/>
      <c r="E19" s="28"/>
      <c r="F19" s="28"/>
      <c r="G19" s="28"/>
      <c r="H19" s="28"/>
      <c r="I19" s="30"/>
      <c r="J19" s="43">
        <v>9</v>
      </c>
      <c r="K19" s="31"/>
    </row>
    <row r="20" spans="1:11" hidden="1" x14ac:dyDescent="0.25">
      <c r="A20" s="5"/>
      <c r="B20" s="3"/>
      <c r="C20" s="3"/>
      <c r="D20" s="3"/>
      <c r="E20" s="3"/>
      <c r="F20" s="3"/>
      <c r="G20" s="3"/>
      <c r="H20" s="3"/>
      <c r="I20" s="3"/>
      <c r="J20" s="41">
        <v>10</v>
      </c>
      <c r="K20" s="6"/>
    </row>
    <row r="21" spans="1:11" ht="15.75" hidden="1" customHeight="1" x14ac:dyDescent="0.25">
      <c r="A21" s="16"/>
      <c r="B21" s="13"/>
      <c r="C21" s="13"/>
      <c r="D21" s="14"/>
      <c r="E21" s="13"/>
      <c r="F21" s="13"/>
      <c r="G21" s="13"/>
      <c r="H21" s="13"/>
      <c r="I21" s="15"/>
      <c r="J21" s="42">
        <v>11</v>
      </c>
      <c r="K21" s="17"/>
    </row>
    <row r="22" spans="1:11" hidden="1" x14ac:dyDescent="0.25">
      <c r="A22" s="5"/>
      <c r="B22" s="3"/>
      <c r="C22" s="3"/>
      <c r="D22" s="3"/>
      <c r="E22" s="3"/>
      <c r="F22" s="3"/>
      <c r="G22" s="3"/>
      <c r="H22" s="3"/>
      <c r="I22" s="3"/>
      <c r="J22" s="41">
        <v>12</v>
      </c>
      <c r="K22" s="6"/>
    </row>
    <row r="23" spans="1:11" hidden="1" x14ac:dyDescent="0.25">
      <c r="A23" s="16"/>
      <c r="B23" s="13"/>
      <c r="C23" s="13"/>
      <c r="D23" s="14"/>
      <c r="E23" s="13"/>
      <c r="F23" s="13"/>
      <c r="G23" s="13"/>
      <c r="H23" s="13"/>
      <c r="I23" s="15"/>
      <c r="J23" s="42">
        <v>13</v>
      </c>
      <c r="K23" s="17"/>
    </row>
    <row r="24" spans="1:11" hidden="1" x14ac:dyDescent="0.25">
      <c r="A24" s="5"/>
      <c r="B24" s="3"/>
      <c r="C24" s="3"/>
      <c r="D24" s="3"/>
      <c r="E24" s="3"/>
      <c r="F24" s="3"/>
      <c r="G24" s="3"/>
      <c r="H24" s="3"/>
      <c r="I24" s="3"/>
      <c r="J24" s="41">
        <v>14</v>
      </c>
      <c r="K24" s="6"/>
    </row>
    <row r="25" spans="1:11" hidden="1" x14ac:dyDescent="0.25">
      <c r="A25" s="16"/>
      <c r="B25" s="13"/>
      <c r="C25" s="13"/>
      <c r="D25" s="14"/>
      <c r="E25" s="13"/>
      <c r="F25" s="13"/>
      <c r="G25" s="13"/>
      <c r="H25" s="13"/>
      <c r="I25" s="15"/>
      <c r="J25" s="42">
        <v>15</v>
      </c>
      <c r="K25" s="17"/>
    </row>
    <row r="26" spans="1:11" hidden="1" x14ac:dyDescent="0.25">
      <c r="A26" s="5"/>
      <c r="B26" s="3"/>
      <c r="C26" s="3"/>
      <c r="D26" s="3"/>
      <c r="E26" s="3"/>
      <c r="F26" s="3"/>
      <c r="G26" s="3"/>
      <c r="H26" s="3"/>
      <c r="I26" s="3"/>
      <c r="J26" s="41">
        <v>16</v>
      </c>
      <c r="K26" s="6"/>
    </row>
    <row r="27" spans="1:11" hidden="1" x14ac:dyDescent="0.25">
      <c r="A27" s="16"/>
      <c r="B27" s="13"/>
      <c r="C27" s="13"/>
      <c r="D27" s="14"/>
      <c r="E27" s="13"/>
      <c r="F27" s="13"/>
      <c r="G27" s="13"/>
      <c r="H27" s="13"/>
      <c r="I27" s="15"/>
      <c r="J27" s="42">
        <v>17</v>
      </c>
      <c r="K27" s="17"/>
    </row>
    <row r="28" spans="1:11" hidden="1" x14ac:dyDescent="0.25">
      <c r="A28" s="5"/>
      <c r="B28" s="3"/>
      <c r="C28" s="3"/>
      <c r="D28" s="3"/>
      <c r="E28" s="3"/>
      <c r="F28" s="3"/>
      <c r="G28" s="3"/>
      <c r="H28" s="3"/>
      <c r="I28" s="3"/>
      <c r="J28" s="41">
        <v>18</v>
      </c>
      <c r="K28" s="6"/>
    </row>
    <row r="29" spans="1:11" hidden="1" x14ac:dyDescent="0.25">
      <c r="A29" s="16"/>
      <c r="B29" s="13"/>
      <c r="C29" s="13"/>
      <c r="D29" s="14"/>
      <c r="E29" s="13"/>
      <c r="F29" s="13"/>
      <c r="G29" s="13"/>
      <c r="H29" s="13"/>
      <c r="I29" s="15"/>
      <c r="J29" s="42">
        <v>19</v>
      </c>
      <c r="K29" s="17"/>
    </row>
    <row r="30" spans="1:11" hidden="1" x14ac:dyDescent="0.25">
      <c r="A30" s="5"/>
      <c r="B30" s="3"/>
      <c r="C30" s="3"/>
      <c r="D30" s="3"/>
      <c r="E30" s="3"/>
      <c r="F30" s="3"/>
      <c r="G30" s="3"/>
      <c r="H30" s="3"/>
      <c r="I30" s="3"/>
      <c r="J30" s="41">
        <v>20</v>
      </c>
      <c r="K30" s="6"/>
    </row>
    <row r="31" spans="1:11" ht="15.75" hidden="1" customHeight="1" x14ac:dyDescent="0.25">
      <c r="A31" s="16"/>
      <c r="B31" s="13"/>
      <c r="C31" s="13"/>
      <c r="D31" s="14"/>
      <c r="E31" s="13"/>
      <c r="F31" s="13"/>
      <c r="G31" s="13"/>
      <c r="H31" s="13"/>
      <c r="I31" s="15"/>
      <c r="J31" s="42">
        <v>21</v>
      </c>
      <c r="K31" s="17"/>
    </row>
    <row r="32" spans="1:11" hidden="1" x14ac:dyDescent="0.25">
      <c r="A32" s="5"/>
      <c r="B32" s="3"/>
      <c r="C32" s="3"/>
      <c r="D32" s="3"/>
      <c r="E32" s="3"/>
      <c r="F32" s="3"/>
      <c r="G32" s="3"/>
      <c r="H32" s="3"/>
      <c r="I32" s="3"/>
      <c r="J32" s="41">
        <v>22</v>
      </c>
      <c r="K32" s="6"/>
    </row>
    <row r="33" spans="1:11" hidden="1" x14ac:dyDescent="0.25">
      <c r="A33" s="16"/>
      <c r="B33" s="13"/>
      <c r="C33" s="13"/>
      <c r="D33" s="14"/>
      <c r="E33" s="13"/>
      <c r="F33" s="13"/>
      <c r="G33" s="13"/>
      <c r="H33" s="13"/>
      <c r="I33" s="15"/>
      <c r="J33" s="42">
        <v>23</v>
      </c>
      <c r="K33" s="17"/>
    </row>
    <row r="34" spans="1:11" hidden="1" x14ac:dyDescent="0.25">
      <c r="A34" s="5"/>
      <c r="B34" s="3"/>
      <c r="C34" s="3"/>
      <c r="D34" s="3"/>
      <c r="E34" s="3"/>
      <c r="F34" s="3"/>
      <c r="G34" s="3"/>
      <c r="H34" s="3"/>
      <c r="I34" s="3"/>
      <c r="J34" s="41">
        <v>24</v>
      </c>
      <c r="K34" s="6"/>
    </row>
    <row r="35" spans="1:11" hidden="1" x14ac:dyDescent="0.25">
      <c r="A35" s="16"/>
      <c r="B35" s="13"/>
      <c r="C35" s="13"/>
      <c r="D35" s="14"/>
      <c r="E35" s="13"/>
      <c r="F35" s="13"/>
      <c r="G35" s="13"/>
      <c r="H35" s="13"/>
      <c r="I35" s="15"/>
      <c r="J35" s="42">
        <v>25</v>
      </c>
      <c r="K35" s="17"/>
    </row>
    <row r="36" spans="1:11" hidden="1" x14ac:dyDescent="0.25">
      <c r="A36" s="5"/>
      <c r="B36" s="3"/>
      <c r="C36" s="3"/>
      <c r="D36" s="3"/>
      <c r="E36" s="3"/>
      <c r="F36" s="3"/>
      <c r="G36" s="3"/>
      <c r="H36" s="3"/>
      <c r="I36" s="3"/>
      <c r="J36" s="41">
        <v>26</v>
      </c>
      <c r="K36" s="6"/>
    </row>
    <row r="37" spans="1:11" hidden="1" x14ac:dyDescent="0.25">
      <c r="A37" s="16"/>
      <c r="B37" s="13"/>
      <c r="C37" s="13"/>
      <c r="D37" s="14"/>
      <c r="E37" s="13"/>
      <c r="F37" s="13"/>
      <c r="G37" s="13"/>
      <c r="H37" s="13"/>
      <c r="I37" s="15"/>
      <c r="J37" s="42">
        <v>27</v>
      </c>
      <c r="K37" s="17"/>
    </row>
    <row r="38" spans="1:11" hidden="1" x14ac:dyDescent="0.25">
      <c r="A38" s="5"/>
      <c r="B38" s="3"/>
      <c r="C38" s="3"/>
      <c r="D38" s="3"/>
      <c r="E38" s="3"/>
      <c r="F38" s="3"/>
      <c r="G38" s="3"/>
      <c r="H38" s="3"/>
      <c r="I38" s="3"/>
      <c r="J38" s="41">
        <v>28</v>
      </c>
      <c r="K38" s="6"/>
    </row>
    <row r="39" spans="1:11" ht="15.75" hidden="1" customHeight="1" x14ac:dyDescent="0.25">
      <c r="A39" s="16"/>
      <c r="B39" s="13"/>
      <c r="C39" s="13"/>
      <c r="D39" s="14"/>
      <c r="E39" s="13"/>
      <c r="F39" s="13"/>
      <c r="G39" s="13"/>
      <c r="H39" s="13"/>
      <c r="I39" s="15"/>
      <c r="J39" s="42">
        <v>29</v>
      </c>
      <c r="K39" s="17"/>
    </row>
    <row r="40" spans="1:11" hidden="1" x14ac:dyDescent="0.25">
      <c r="A40" s="5"/>
      <c r="B40" s="3"/>
      <c r="C40" s="3"/>
      <c r="D40" s="3"/>
      <c r="E40" s="3"/>
      <c r="F40" s="3"/>
      <c r="G40" s="3"/>
      <c r="H40" s="3"/>
      <c r="I40" s="3"/>
      <c r="J40" s="41">
        <v>30</v>
      </c>
      <c r="K40" s="6"/>
    </row>
    <row r="41" spans="1:11" hidden="1" x14ac:dyDescent="0.25">
      <c r="A41" s="16"/>
      <c r="B41" s="13"/>
      <c r="C41" s="13"/>
      <c r="D41" s="14"/>
      <c r="E41" s="13"/>
      <c r="F41" s="13"/>
      <c r="G41" s="13"/>
      <c r="H41" s="13"/>
      <c r="I41" s="15"/>
      <c r="J41" s="42">
        <v>31</v>
      </c>
      <c r="K41" s="17"/>
    </row>
    <row r="42" spans="1:11" hidden="1" x14ac:dyDescent="0.25">
      <c r="A42" s="5"/>
      <c r="B42" s="3"/>
      <c r="C42" s="3"/>
      <c r="D42" s="3"/>
      <c r="E42" s="3"/>
      <c r="F42" s="3"/>
      <c r="G42" s="3"/>
      <c r="H42" s="3"/>
      <c r="I42" s="3"/>
      <c r="J42" s="41">
        <v>32</v>
      </c>
      <c r="K42" s="6"/>
    </row>
    <row r="43" spans="1:11" ht="15.75" hidden="1" thickBot="1" x14ac:dyDescent="0.3">
      <c r="A43" s="16"/>
      <c r="B43" s="13"/>
      <c r="C43" s="13"/>
      <c r="D43" s="14"/>
      <c r="E43" s="13"/>
      <c r="F43" s="13"/>
      <c r="G43" s="13"/>
      <c r="H43" s="13"/>
      <c r="I43" s="15"/>
      <c r="J43" s="42">
        <v>33</v>
      </c>
      <c r="K43" s="17"/>
    </row>
    <row r="44" spans="1:11" ht="15.75" thickBot="1" x14ac:dyDescent="0.3">
      <c r="A44" s="32" t="s">
        <v>18</v>
      </c>
      <c r="B44" s="33"/>
      <c r="C44" s="33"/>
      <c r="D44" s="34">
        <f>SUM(D11:D43)</f>
        <v>-237095.69</v>
      </c>
      <c r="E44" s="34">
        <f t="shared" ref="E44:I44" si="0">SUM(E43:E43)</f>
        <v>0</v>
      </c>
      <c r="F44" s="34">
        <f t="shared" si="0"/>
        <v>0</v>
      </c>
      <c r="G44" s="34">
        <f t="shared" si="0"/>
        <v>0</v>
      </c>
      <c r="H44" s="33">
        <f t="shared" si="0"/>
        <v>0</v>
      </c>
      <c r="I44" s="33">
        <f t="shared" si="0"/>
        <v>0</v>
      </c>
      <c r="J44" s="44"/>
      <c r="K44" s="35"/>
    </row>
    <row r="45" spans="1:11" x14ac:dyDescent="0.25">
      <c r="A45" s="4"/>
      <c r="B45" s="4"/>
      <c r="C45" s="4"/>
      <c r="D45" s="24"/>
      <c r="E45" s="24"/>
      <c r="F45" s="24"/>
      <c r="G45" s="24"/>
      <c r="H45" s="25"/>
      <c r="I45" s="26"/>
      <c r="J45" s="45"/>
    </row>
  </sheetData>
  <mergeCells count="3">
    <mergeCell ref="E5:H5"/>
    <mergeCell ref="E6:H6"/>
    <mergeCell ref="D9:I9"/>
  </mergeCells>
  <pageMargins left="0.7" right="0.7" top="0.75" bottom="0.75" header="0.3" footer="0.3"/>
  <pageSetup scale="50" fitToHeight="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5"/>
  <sheetViews>
    <sheetView showGridLines="0" zoomScaleNormal="100" workbookViewId="0">
      <selection activeCell="B5" sqref="B5"/>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81620</v>
      </c>
      <c r="C4" s="23"/>
    </row>
    <row r="5" spans="1:11" ht="16.5" thickBot="1" x14ac:dyDescent="0.3">
      <c r="A5" s="21" t="s">
        <v>13</v>
      </c>
      <c r="B5" s="48" t="s">
        <v>30</v>
      </c>
      <c r="C5" s="23"/>
      <c r="E5" s="102" t="s">
        <v>17</v>
      </c>
      <c r="F5" s="103"/>
      <c r="G5" s="103"/>
      <c r="H5" s="104"/>
    </row>
    <row r="6" spans="1:11" ht="16.5" thickBot="1" x14ac:dyDescent="0.3">
      <c r="A6" s="22" t="s">
        <v>14</v>
      </c>
      <c r="B6" s="49">
        <v>1165000</v>
      </c>
      <c r="C6" s="37"/>
      <c r="E6" s="108">
        <f>B6*-0.085</f>
        <v>-99025</v>
      </c>
      <c r="F6" s="109"/>
      <c r="G6" s="109"/>
      <c r="H6" s="110"/>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90" x14ac:dyDescent="0.25">
      <c r="A11" s="56" t="s">
        <v>40</v>
      </c>
      <c r="B11" s="53" t="s">
        <v>71</v>
      </c>
      <c r="C11" s="101" t="s">
        <v>34</v>
      </c>
      <c r="D11" s="80">
        <v>-99025</v>
      </c>
      <c r="E11" s="81"/>
      <c r="F11" s="81"/>
      <c r="G11" s="81"/>
      <c r="H11" s="81"/>
      <c r="I11" s="82"/>
      <c r="J11" s="78">
        <v>1</v>
      </c>
      <c r="K11" s="52" t="s">
        <v>72</v>
      </c>
    </row>
    <row r="12" spans="1:11" ht="15.75" thickBot="1" x14ac:dyDescent="0.3">
      <c r="A12" s="5"/>
      <c r="B12" s="3"/>
      <c r="C12" s="3"/>
      <c r="D12" s="3"/>
      <c r="E12" s="3"/>
      <c r="F12" s="3"/>
      <c r="G12" s="3"/>
      <c r="H12" s="3"/>
      <c r="I12" s="3"/>
      <c r="J12" s="41"/>
      <c r="K12" s="6"/>
    </row>
    <row r="13" spans="1:11" hidden="1" x14ac:dyDescent="0.25">
      <c r="A13" s="16"/>
      <c r="B13" s="13"/>
      <c r="C13" s="13"/>
      <c r="D13" s="14"/>
      <c r="E13" s="13"/>
      <c r="F13" s="13"/>
      <c r="G13" s="13"/>
      <c r="H13" s="13"/>
      <c r="I13" s="15"/>
      <c r="J13" s="42">
        <v>3</v>
      </c>
      <c r="K13" s="17"/>
    </row>
    <row r="14" spans="1:11" hidden="1" x14ac:dyDescent="0.25">
      <c r="A14" s="5"/>
      <c r="B14" s="3"/>
      <c r="C14" s="3"/>
      <c r="D14" s="3"/>
      <c r="E14" s="3"/>
      <c r="F14" s="3"/>
      <c r="G14" s="3"/>
      <c r="H14" s="3"/>
      <c r="I14" s="3"/>
      <c r="J14" s="41">
        <v>4</v>
      </c>
      <c r="K14" s="6"/>
    </row>
    <row r="15" spans="1:11" hidden="1" x14ac:dyDescent="0.25">
      <c r="A15" s="16"/>
      <c r="B15" s="13"/>
      <c r="C15" s="13"/>
      <c r="D15" s="14"/>
      <c r="E15" s="13"/>
      <c r="F15" s="13"/>
      <c r="G15" s="13"/>
      <c r="H15" s="13"/>
      <c r="I15" s="15"/>
      <c r="J15" s="42">
        <v>5</v>
      </c>
      <c r="K15" s="17"/>
    </row>
    <row r="16" spans="1:11" hidden="1" x14ac:dyDescent="0.25">
      <c r="A16" s="5"/>
      <c r="B16" s="3"/>
      <c r="C16" s="3"/>
      <c r="D16" s="3"/>
      <c r="E16" s="3"/>
      <c r="F16" s="3"/>
      <c r="G16" s="3"/>
      <c r="H16" s="3"/>
      <c r="I16" s="3"/>
      <c r="J16" s="41">
        <v>6</v>
      </c>
      <c r="K16" s="6"/>
    </row>
    <row r="17" spans="1:11" hidden="1" x14ac:dyDescent="0.25">
      <c r="A17" s="16"/>
      <c r="B17" s="13"/>
      <c r="C17" s="13"/>
      <c r="D17" s="14"/>
      <c r="E17" s="13"/>
      <c r="F17" s="13"/>
      <c r="G17" s="13"/>
      <c r="H17" s="13"/>
      <c r="I17" s="15"/>
      <c r="J17" s="42">
        <v>7</v>
      </c>
      <c r="K17" s="17"/>
    </row>
    <row r="18" spans="1:11" hidden="1" x14ac:dyDescent="0.25">
      <c r="A18" s="5"/>
      <c r="B18" s="3"/>
      <c r="C18" s="3"/>
      <c r="D18" s="3"/>
      <c r="E18" s="3"/>
      <c r="F18" s="3"/>
      <c r="G18" s="3"/>
      <c r="H18" s="3"/>
      <c r="I18" s="3"/>
      <c r="J18" s="41">
        <v>8</v>
      </c>
      <c r="K18" s="6"/>
    </row>
    <row r="19" spans="1:11" hidden="1" x14ac:dyDescent="0.25">
      <c r="A19" s="27"/>
      <c r="B19" s="28"/>
      <c r="C19" s="28"/>
      <c r="D19" s="29"/>
      <c r="E19" s="28"/>
      <c r="F19" s="28"/>
      <c r="G19" s="28"/>
      <c r="H19" s="28"/>
      <c r="I19" s="30"/>
      <c r="J19" s="43">
        <v>9</v>
      </c>
      <c r="K19" s="31"/>
    </row>
    <row r="20" spans="1:11" hidden="1" x14ac:dyDescent="0.25">
      <c r="A20" s="5"/>
      <c r="B20" s="3"/>
      <c r="C20" s="3"/>
      <c r="D20" s="3"/>
      <c r="E20" s="3"/>
      <c r="F20" s="3"/>
      <c r="G20" s="3"/>
      <c r="H20" s="3"/>
      <c r="I20" s="3"/>
      <c r="J20" s="41">
        <v>10</v>
      </c>
      <c r="K20" s="6"/>
    </row>
    <row r="21" spans="1:11" ht="15.75" hidden="1" customHeight="1" x14ac:dyDescent="0.25">
      <c r="A21" s="16"/>
      <c r="B21" s="13"/>
      <c r="C21" s="13"/>
      <c r="D21" s="14"/>
      <c r="E21" s="13"/>
      <c r="F21" s="13"/>
      <c r="G21" s="13"/>
      <c r="H21" s="13"/>
      <c r="I21" s="15"/>
      <c r="J21" s="42">
        <v>11</v>
      </c>
      <c r="K21" s="17"/>
    </row>
    <row r="22" spans="1:11" hidden="1" x14ac:dyDescent="0.25">
      <c r="A22" s="5"/>
      <c r="B22" s="3"/>
      <c r="C22" s="3"/>
      <c r="D22" s="3"/>
      <c r="E22" s="3"/>
      <c r="F22" s="3"/>
      <c r="G22" s="3"/>
      <c r="H22" s="3"/>
      <c r="I22" s="3"/>
      <c r="J22" s="41">
        <v>12</v>
      </c>
      <c r="K22" s="6"/>
    </row>
    <row r="23" spans="1:11" hidden="1" x14ac:dyDescent="0.25">
      <c r="A23" s="16"/>
      <c r="B23" s="13"/>
      <c r="C23" s="13"/>
      <c r="D23" s="14"/>
      <c r="E23" s="13"/>
      <c r="F23" s="13"/>
      <c r="G23" s="13"/>
      <c r="H23" s="13"/>
      <c r="I23" s="15"/>
      <c r="J23" s="42">
        <v>13</v>
      </c>
      <c r="K23" s="17"/>
    </row>
    <row r="24" spans="1:11" hidden="1" x14ac:dyDescent="0.25">
      <c r="A24" s="5"/>
      <c r="B24" s="3"/>
      <c r="C24" s="3"/>
      <c r="D24" s="3"/>
      <c r="E24" s="3"/>
      <c r="F24" s="3"/>
      <c r="G24" s="3"/>
      <c r="H24" s="3"/>
      <c r="I24" s="3"/>
      <c r="J24" s="41">
        <v>14</v>
      </c>
      <c r="K24" s="6"/>
    </row>
    <row r="25" spans="1:11" hidden="1" x14ac:dyDescent="0.25">
      <c r="A25" s="16"/>
      <c r="B25" s="13"/>
      <c r="C25" s="13"/>
      <c r="D25" s="14"/>
      <c r="E25" s="13"/>
      <c r="F25" s="13"/>
      <c r="G25" s="13"/>
      <c r="H25" s="13"/>
      <c r="I25" s="15"/>
      <c r="J25" s="42">
        <v>15</v>
      </c>
      <c r="K25" s="17"/>
    </row>
    <row r="26" spans="1:11" hidden="1" x14ac:dyDescent="0.25">
      <c r="A26" s="5"/>
      <c r="B26" s="3"/>
      <c r="C26" s="3"/>
      <c r="D26" s="3"/>
      <c r="E26" s="3"/>
      <c r="F26" s="3"/>
      <c r="G26" s="3"/>
      <c r="H26" s="3"/>
      <c r="I26" s="3"/>
      <c r="J26" s="41">
        <v>16</v>
      </c>
      <c r="K26" s="6"/>
    </row>
    <row r="27" spans="1:11" hidden="1" x14ac:dyDescent="0.25">
      <c r="A27" s="16"/>
      <c r="B27" s="13"/>
      <c r="C27" s="13"/>
      <c r="D27" s="14"/>
      <c r="E27" s="13"/>
      <c r="F27" s="13"/>
      <c r="G27" s="13"/>
      <c r="H27" s="13"/>
      <c r="I27" s="15"/>
      <c r="J27" s="42">
        <v>17</v>
      </c>
      <c r="K27" s="17"/>
    </row>
    <row r="28" spans="1:11" hidden="1" x14ac:dyDescent="0.25">
      <c r="A28" s="5"/>
      <c r="B28" s="3"/>
      <c r="C28" s="3"/>
      <c r="D28" s="3"/>
      <c r="E28" s="3"/>
      <c r="F28" s="3"/>
      <c r="G28" s="3"/>
      <c r="H28" s="3"/>
      <c r="I28" s="3"/>
      <c r="J28" s="41">
        <v>18</v>
      </c>
      <c r="K28" s="6"/>
    </row>
    <row r="29" spans="1:11" hidden="1" x14ac:dyDescent="0.25">
      <c r="A29" s="16"/>
      <c r="B29" s="13"/>
      <c r="C29" s="13"/>
      <c r="D29" s="14"/>
      <c r="E29" s="13"/>
      <c r="F29" s="13"/>
      <c r="G29" s="13"/>
      <c r="H29" s="13"/>
      <c r="I29" s="15"/>
      <c r="J29" s="42">
        <v>19</v>
      </c>
      <c r="K29" s="17"/>
    </row>
    <row r="30" spans="1:11" hidden="1" x14ac:dyDescent="0.25">
      <c r="A30" s="5"/>
      <c r="B30" s="3"/>
      <c r="C30" s="3"/>
      <c r="D30" s="3"/>
      <c r="E30" s="3"/>
      <c r="F30" s="3"/>
      <c r="G30" s="3"/>
      <c r="H30" s="3"/>
      <c r="I30" s="3"/>
      <c r="J30" s="41">
        <v>20</v>
      </c>
      <c r="K30" s="6"/>
    </row>
    <row r="31" spans="1:11" ht="15.75" hidden="1" customHeight="1" x14ac:dyDescent="0.25">
      <c r="A31" s="16"/>
      <c r="B31" s="13"/>
      <c r="C31" s="13"/>
      <c r="D31" s="14"/>
      <c r="E31" s="13"/>
      <c r="F31" s="13"/>
      <c r="G31" s="13"/>
      <c r="H31" s="13"/>
      <c r="I31" s="15"/>
      <c r="J31" s="42">
        <v>21</v>
      </c>
      <c r="K31" s="17"/>
    </row>
    <row r="32" spans="1:11" hidden="1" x14ac:dyDescent="0.25">
      <c r="A32" s="5"/>
      <c r="B32" s="3"/>
      <c r="C32" s="3"/>
      <c r="D32" s="3"/>
      <c r="E32" s="3"/>
      <c r="F32" s="3"/>
      <c r="G32" s="3"/>
      <c r="H32" s="3"/>
      <c r="I32" s="3"/>
      <c r="J32" s="41">
        <v>22</v>
      </c>
      <c r="K32" s="6"/>
    </row>
    <row r="33" spans="1:11" hidden="1" x14ac:dyDescent="0.25">
      <c r="A33" s="16"/>
      <c r="B33" s="13"/>
      <c r="C33" s="13"/>
      <c r="D33" s="14"/>
      <c r="E33" s="13"/>
      <c r="F33" s="13"/>
      <c r="G33" s="13"/>
      <c r="H33" s="13"/>
      <c r="I33" s="15"/>
      <c r="J33" s="42">
        <v>23</v>
      </c>
      <c r="K33" s="17"/>
    </row>
    <row r="34" spans="1:11" hidden="1" x14ac:dyDescent="0.25">
      <c r="A34" s="5"/>
      <c r="B34" s="3"/>
      <c r="C34" s="3"/>
      <c r="D34" s="3"/>
      <c r="E34" s="3"/>
      <c r="F34" s="3"/>
      <c r="G34" s="3"/>
      <c r="H34" s="3"/>
      <c r="I34" s="3"/>
      <c r="J34" s="41">
        <v>24</v>
      </c>
      <c r="K34" s="6"/>
    </row>
    <row r="35" spans="1:11" hidden="1" x14ac:dyDescent="0.25">
      <c r="A35" s="16"/>
      <c r="B35" s="13"/>
      <c r="C35" s="13"/>
      <c r="D35" s="14"/>
      <c r="E35" s="13"/>
      <c r="F35" s="13"/>
      <c r="G35" s="13"/>
      <c r="H35" s="13"/>
      <c r="I35" s="15"/>
      <c r="J35" s="42">
        <v>25</v>
      </c>
      <c r="K35" s="17"/>
    </row>
    <row r="36" spans="1:11" hidden="1" x14ac:dyDescent="0.25">
      <c r="A36" s="5"/>
      <c r="B36" s="3"/>
      <c r="C36" s="3"/>
      <c r="D36" s="3"/>
      <c r="E36" s="3"/>
      <c r="F36" s="3"/>
      <c r="G36" s="3"/>
      <c r="H36" s="3"/>
      <c r="I36" s="3"/>
      <c r="J36" s="41">
        <v>26</v>
      </c>
      <c r="K36" s="6"/>
    </row>
    <row r="37" spans="1:11" hidden="1" x14ac:dyDescent="0.25">
      <c r="A37" s="16"/>
      <c r="B37" s="13"/>
      <c r="C37" s="13"/>
      <c r="D37" s="14"/>
      <c r="E37" s="13"/>
      <c r="F37" s="13"/>
      <c r="G37" s="13"/>
      <c r="H37" s="13"/>
      <c r="I37" s="15"/>
      <c r="J37" s="42">
        <v>27</v>
      </c>
      <c r="K37" s="17"/>
    </row>
    <row r="38" spans="1:11" hidden="1" x14ac:dyDescent="0.25">
      <c r="A38" s="5"/>
      <c r="B38" s="3"/>
      <c r="C38" s="3"/>
      <c r="D38" s="3"/>
      <c r="E38" s="3"/>
      <c r="F38" s="3"/>
      <c r="G38" s="3"/>
      <c r="H38" s="3"/>
      <c r="I38" s="3"/>
      <c r="J38" s="41">
        <v>28</v>
      </c>
      <c r="K38" s="6"/>
    </row>
    <row r="39" spans="1:11" ht="15.75" hidden="1" customHeight="1" x14ac:dyDescent="0.25">
      <c r="A39" s="16"/>
      <c r="B39" s="13"/>
      <c r="C39" s="13"/>
      <c r="D39" s="14"/>
      <c r="E39" s="13"/>
      <c r="F39" s="13"/>
      <c r="G39" s="13"/>
      <c r="H39" s="13"/>
      <c r="I39" s="15"/>
      <c r="J39" s="42">
        <v>29</v>
      </c>
      <c r="K39" s="17"/>
    </row>
    <row r="40" spans="1:11" hidden="1" x14ac:dyDescent="0.25">
      <c r="A40" s="5"/>
      <c r="B40" s="3"/>
      <c r="C40" s="3"/>
      <c r="D40" s="3"/>
      <c r="E40" s="3"/>
      <c r="F40" s="3"/>
      <c r="G40" s="3"/>
      <c r="H40" s="3"/>
      <c r="I40" s="3"/>
      <c r="J40" s="41">
        <v>30</v>
      </c>
      <c r="K40" s="6"/>
    </row>
    <row r="41" spans="1:11" hidden="1" x14ac:dyDescent="0.25">
      <c r="A41" s="16"/>
      <c r="B41" s="13"/>
      <c r="C41" s="13"/>
      <c r="D41" s="14"/>
      <c r="E41" s="13"/>
      <c r="F41" s="13"/>
      <c r="G41" s="13"/>
      <c r="H41" s="13"/>
      <c r="I41" s="15"/>
      <c r="J41" s="42">
        <v>31</v>
      </c>
      <c r="K41" s="17"/>
    </row>
    <row r="42" spans="1:11" hidden="1" x14ac:dyDescent="0.25">
      <c r="A42" s="5"/>
      <c r="B42" s="3"/>
      <c r="C42" s="3"/>
      <c r="D42" s="3"/>
      <c r="E42" s="3"/>
      <c r="F42" s="3"/>
      <c r="G42" s="3"/>
      <c r="H42" s="3"/>
      <c r="I42" s="3"/>
      <c r="J42" s="41">
        <v>32</v>
      </c>
      <c r="K42" s="6"/>
    </row>
    <row r="43" spans="1:11" ht="15.75" hidden="1" thickBot="1" x14ac:dyDescent="0.3">
      <c r="A43" s="16"/>
      <c r="B43" s="13"/>
      <c r="C43" s="13"/>
      <c r="D43" s="14"/>
      <c r="E43" s="13"/>
      <c r="F43" s="13"/>
      <c r="G43" s="13"/>
      <c r="H43" s="13"/>
      <c r="I43" s="15"/>
      <c r="J43" s="42">
        <v>33</v>
      </c>
      <c r="K43" s="17"/>
    </row>
    <row r="44" spans="1:11" ht="15.75" thickBot="1" x14ac:dyDescent="0.3">
      <c r="A44" s="32" t="s">
        <v>18</v>
      </c>
      <c r="B44" s="33"/>
      <c r="C44" s="33"/>
      <c r="D44" s="34">
        <f>SUM(D11:D43)</f>
        <v>-99025</v>
      </c>
      <c r="E44" s="34">
        <f t="shared" ref="E44:I44" si="0">SUM(E43:E43)</f>
        <v>0</v>
      </c>
      <c r="F44" s="34">
        <f t="shared" si="0"/>
        <v>0</v>
      </c>
      <c r="G44" s="34">
        <f t="shared" si="0"/>
        <v>0</v>
      </c>
      <c r="H44" s="33">
        <f t="shared" si="0"/>
        <v>0</v>
      </c>
      <c r="I44" s="33">
        <f t="shared" si="0"/>
        <v>0</v>
      </c>
      <c r="J44" s="44"/>
      <c r="K44" s="35"/>
    </row>
    <row r="45" spans="1:11" x14ac:dyDescent="0.25">
      <c r="A45" s="4"/>
      <c r="B45" s="4"/>
      <c r="C45" s="4"/>
      <c r="D45" s="24"/>
      <c r="E45" s="24"/>
      <c r="F45" s="24"/>
      <c r="G45" s="24"/>
      <c r="H45" s="25"/>
      <c r="I45" s="26"/>
      <c r="J45" s="45"/>
    </row>
  </sheetData>
  <mergeCells count="3">
    <mergeCell ref="E5:H5"/>
    <mergeCell ref="E6:H6"/>
    <mergeCell ref="D9:I9"/>
  </mergeCells>
  <pageMargins left="0.7" right="0.7" top="0.75" bottom="0.75" header="0.3" footer="0.3"/>
  <pageSetup scale="50"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5"/>
  <sheetViews>
    <sheetView showGridLines="0" zoomScaleNormal="100" workbookViewId="0">
      <selection activeCell="C61" sqref="C61"/>
    </sheetView>
  </sheetViews>
  <sheetFormatPr defaultRowHeight="15" x14ac:dyDescent="0.25"/>
  <cols>
    <col min="1" max="1" width="32.7109375" customWidth="1"/>
    <col min="2" max="2" width="48.42578125" customWidth="1"/>
    <col min="3" max="3" width="29.42578125" customWidth="1"/>
    <col min="4" max="7" width="13" customWidth="1"/>
    <col min="8" max="8" width="15.5703125" customWidth="1"/>
    <col min="9" max="9" width="13" customWidth="1"/>
    <col min="10" max="10" width="11.7109375" style="40" customWidth="1"/>
    <col min="11" max="11" width="38.28515625" customWidth="1"/>
  </cols>
  <sheetData>
    <row r="1" spans="1:11" ht="15.75" thickBot="1" x14ac:dyDescent="0.3"/>
    <row r="2" spans="1:11" ht="16.5" thickBot="1" x14ac:dyDescent="0.3">
      <c r="A2" s="19" t="s">
        <v>15</v>
      </c>
      <c r="B2" s="46">
        <v>150</v>
      </c>
      <c r="C2" s="23"/>
    </row>
    <row r="3" spans="1:11" ht="16.5" thickBot="1" x14ac:dyDescent="0.3">
      <c r="A3" s="19" t="s">
        <v>16</v>
      </c>
      <c r="B3" s="46" t="s">
        <v>24</v>
      </c>
      <c r="C3" s="23"/>
    </row>
    <row r="4" spans="1:11" ht="16.5" thickBot="1" x14ac:dyDescent="0.3">
      <c r="A4" s="20" t="s">
        <v>12</v>
      </c>
      <c r="B4" s="47">
        <v>82000</v>
      </c>
      <c r="C4" s="23"/>
    </row>
    <row r="5" spans="1:11" ht="16.5" thickBot="1" x14ac:dyDescent="0.3">
      <c r="A5" s="21" t="s">
        <v>13</v>
      </c>
      <c r="B5" s="48" t="s">
        <v>31</v>
      </c>
      <c r="C5" s="23"/>
      <c r="E5" s="102" t="s">
        <v>17</v>
      </c>
      <c r="F5" s="103"/>
      <c r="G5" s="103"/>
      <c r="H5" s="104"/>
    </row>
    <row r="6" spans="1:11" ht="16.5" thickBot="1" x14ac:dyDescent="0.3">
      <c r="A6" s="22" t="s">
        <v>14</v>
      </c>
      <c r="B6" s="49">
        <v>3348966</v>
      </c>
      <c r="C6" s="37"/>
      <c r="E6" s="108">
        <f>B6*-0.085</f>
        <v>-284662.11000000004</v>
      </c>
      <c r="F6" s="109"/>
      <c r="G6" s="109"/>
      <c r="H6" s="110"/>
    </row>
    <row r="7" spans="1:11" ht="18.75" x14ac:dyDescent="0.3">
      <c r="A7" s="18"/>
      <c r="B7" s="23"/>
      <c r="C7" s="23"/>
    </row>
    <row r="8" spans="1:11" ht="15.75" thickBot="1" x14ac:dyDescent="0.3"/>
    <row r="9" spans="1:11" ht="15.75" thickBot="1" x14ac:dyDescent="0.3">
      <c r="A9" s="1" t="s">
        <v>0</v>
      </c>
      <c r="B9" s="2" t="s">
        <v>1</v>
      </c>
      <c r="C9" s="2" t="s">
        <v>19</v>
      </c>
      <c r="D9" s="105" t="s">
        <v>8</v>
      </c>
      <c r="E9" s="106"/>
      <c r="F9" s="106"/>
      <c r="G9" s="106"/>
      <c r="H9" s="106"/>
      <c r="I9" s="107"/>
      <c r="J9" s="38" t="s">
        <v>21</v>
      </c>
      <c r="K9" s="2" t="s">
        <v>22</v>
      </c>
    </row>
    <row r="10" spans="1:11" ht="39" thickBot="1" x14ac:dyDescent="0.3">
      <c r="A10" s="7" t="s">
        <v>10</v>
      </c>
      <c r="B10" s="8" t="s">
        <v>9</v>
      </c>
      <c r="C10" s="36" t="s">
        <v>20</v>
      </c>
      <c r="D10" s="9" t="s">
        <v>2</v>
      </c>
      <c r="E10" s="10" t="s">
        <v>3</v>
      </c>
      <c r="F10" s="10" t="s">
        <v>4</v>
      </c>
      <c r="G10" s="10" t="s">
        <v>5</v>
      </c>
      <c r="H10" s="10" t="s">
        <v>6</v>
      </c>
      <c r="I10" s="11" t="s">
        <v>7</v>
      </c>
      <c r="J10" s="39" t="s">
        <v>23</v>
      </c>
      <c r="K10" s="12" t="s">
        <v>11</v>
      </c>
    </row>
    <row r="11" spans="1:11" ht="60" x14ac:dyDescent="0.25">
      <c r="A11" s="56" t="s">
        <v>37</v>
      </c>
      <c r="B11" s="53" t="s">
        <v>33</v>
      </c>
      <c r="C11" s="101" t="s">
        <v>34</v>
      </c>
      <c r="D11" s="80">
        <v>-284662.11</v>
      </c>
      <c r="E11" s="81"/>
      <c r="F11" s="81"/>
      <c r="G11" s="81"/>
      <c r="H11" s="81"/>
      <c r="I11" s="82"/>
      <c r="J11" s="78">
        <v>1</v>
      </c>
      <c r="K11" s="52" t="s">
        <v>70</v>
      </c>
    </row>
    <row r="12" spans="1:11" ht="15.75" thickBot="1" x14ac:dyDescent="0.3">
      <c r="A12" s="5"/>
      <c r="B12" s="3"/>
      <c r="C12" s="3"/>
      <c r="D12" s="3"/>
      <c r="E12" s="3"/>
      <c r="F12" s="3"/>
      <c r="G12" s="3"/>
      <c r="H12" s="3"/>
      <c r="I12" s="3"/>
      <c r="J12" s="41"/>
      <c r="K12" s="6"/>
    </row>
    <row r="13" spans="1:11" hidden="1" x14ac:dyDescent="0.25">
      <c r="A13" s="16"/>
      <c r="B13" s="13"/>
      <c r="C13" s="13"/>
      <c r="D13" s="14"/>
      <c r="E13" s="13"/>
      <c r="F13" s="13"/>
      <c r="G13" s="13"/>
      <c r="H13" s="13"/>
      <c r="I13" s="15"/>
      <c r="J13" s="42">
        <v>3</v>
      </c>
      <c r="K13" s="17"/>
    </row>
    <row r="14" spans="1:11" hidden="1" x14ac:dyDescent="0.25">
      <c r="A14" s="5"/>
      <c r="B14" s="3"/>
      <c r="C14" s="3"/>
      <c r="D14" s="3"/>
      <c r="E14" s="3"/>
      <c r="F14" s="3"/>
      <c r="G14" s="3"/>
      <c r="H14" s="3"/>
      <c r="I14" s="3"/>
      <c r="J14" s="41">
        <v>4</v>
      </c>
      <c r="K14" s="6"/>
    </row>
    <row r="15" spans="1:11" hidden="1" x14ac:dyDescent="0.25">
      <c r="A15" s="16"/>
      <c r="B15" s="13"/>
      <c r="C15" s="13"/>
      <c r="D15" s="14"/>
      <c r="E15" s="13"/>
      <c r="F15" s="13"/>
      <c r="G15" s="13"/>
      <c r="H15" s="13"/>
      <c r="I15" s="15"/>
      <c r="J15" s="42">
        <v>5</v>
      </c>
      <c r="K15" s="17"/>
    </row>
    <row r="16" spans="1:11" hidden="1" x14ac:dyDescent="0.25">
      <c r="A16" s="5"/>
      <c r="B16" s="3"/>
      <c r="C16" s="3"/>
      <c r="D16" s="3"/>
      <c r="E16" s="3"/>
      <c r="F16" s="3"/>
      <c r="G16" s="3"/>
      <c r="H16" s="3"/>
      <c r="I16" s="3"/>
      <c r="J16" s="41">
        <v>6</v>
      </c>
      <c r="K16" s="6"/>
    </row>
    <row r="17" spans="1:11" hidden="1" x14ac:dyDescent="0.25">
      <c r="A17" s="16"/>
      <c r="B17" s="13"/>
      <c r="C17" s="13"/>
      <c r="D17" s="14"/>
      <c r="E17" s="13"/>
      <c r="F17" s="13"/>
      <c r="G17" s="13"/>
      <c r="H17" s="13"/>
      <c r="I17" s="15"/>
      <c r="J17" s="42">
        <v>7</v>
      </c>
      <c r="K17" s="17"/>
    </row>
    <row r="18" spans="1:11" hidden="1" x14ac:dyDescent="0.25">
      <c r="A18" s="5"/>
      <c r="B18" s="3"/>
      <c r="C18" s="3"/>
      <c r="D18" s="3"/>
      <c r="E18" s="3"/>
      <c r="F18" s="3"/>
      <c r="G18" s="3"/>
      <c r="H18" s="3"/>
      <c r="I18" s="3"/>
      <c r="J18" s="41">
        <v>8</v>
      </c>
      <c r="K18" s="6"/>
    </row>
    <row r="19" spans="1:11" hidden="1" x14ac:dyDescent="0.25">
      <c r="A19" s="27"/>
      <c r="B19" s="28"/>
      <c r="C19" s="28"/>
      <c r="D19" s="29"/>
      <c r="E19" s="28"/>
      <c r="F19" s="28"/>
      <c r="G19" s="28"/>
      <c r="H19" s="28"/>
      <c r="I19" s="30"/>
      <c r="J19" s="43">
        <v>9</v>
      </c>
      <c r="K19" s="31"/>
    </row>
    <row r="20" spans="1:11" hidden="1" x14ac:dyDescent="0.25">
      <c r="A20" s="5"/>
      <c r="B20" s="3"/>
      <c r="C20" s="3"/>
      <c r="D20" s="3"/>
      <c r="E20" s="3"/>
      <c r="F20" s="3"/>
      <c r="G20" s="3"/>
      <c r="H20" s="3"/>
      <c r="I20" s="3"/>
      <c r="J20" s="41">
        <v>10</v>
      </c>
      <c r="K20" s="6"/>
    </row>
    <row r="21" spans="1:11" ht="15.75" hidden="1" customHeight="1" x14ac:dyDescent="0.25">
      <c r="A21" s="16"/>
      <c r="B21" s="13"/>
      <c r="C21" s="13"/>
      <c r="D21" s="14"/>
      <c r="E21" s="13"/>
      <c r="F21" s="13"/>
      <c r="G21" s="13"/>
      <c r="H21" s="13"/>
      <c r="I21" s="15"/>
      <c r="J21" s="42">
        <v>11</v>
      </c>
      <c r="K21" s="17"/>
    </row>
    <row r="22" spans="1:11" hidden="1" x14ac:dyDescent="0.25">
      <c r="A22" s="5"/>
      <c r="B22" s="3"/>
      <c r="C22" s="3"/>
      <c r="D22" s="3"/>
      <c r="E22" s="3"/>
      <c r="F22" s="3"/>
      <c r="G22" s="3"/>
      <c r="H22" s="3"/>
      <c r="I22" s="3"/>
      <c r="J22" s="41">
        <v>12</v>
      </c>
      <c r="K22" s="6"/>
    </row>
    <row r="23" spans="1:11" hidden="1" x14ac:dyDescent="0.25">
      <c r="A23" s="16"/>
      <c r="B23" s="13"/>
      <c r="C23" s="13"/>
      <c r="D23" s="14"/>
      <c r="E23" s="13"/>
      <c r="F23" s="13"/>
      <c r="G23" s="13"/>
      <c r="H23" s="13"/>
      <c r="I23" s="15"/>
      <c r="J23" s="42">
        <v>13</v>
      </c>
      <c r="K23" s="17"/>
    </row>
    <row r="24" spans="1:11" hidden="1" x14ac:dyDescent="0.25">
      <c r="A24" s="5"/>
      <c r="B24" s="3"/>
      <c r="C24" s="3"/>
      <c r="D24" s="3"/>
      <c r="E24" s="3"/>
      <c r="F24" s="3"/>
      <c r="G24" s="3"/>
      <c r="H24" s="3"/>
      <c r="I24" s="3"/>
      <c r="J24" s="41">
        <v>14</v>
      </c>
      <c r="K24" s="6"/>
    </row>
    <row r="25" spans="1:11" hidden="1" x14ac:dyDescent="0.25">
      <c r="A25" s="16"/>
      <c r="B25" s="13"/>
      <c r="C25" s="13"/>
      <c r="D25" s="14"/>
      <c r="E25" s="13"/>
      <c r="F25" s="13"/>
      <c r="G25" s="13"/>
      <c r="H25" s="13"/>
      <c r="I25" s="15"/>
      <c r="J25" s="42">
        <v>15</v>
      </c>
      <c r="K25" s="17"/>
    </row>
    <row r="26" spans="1:11" hidden="1" x14ac:dyDescent="0.25">
      <c r="A26" s="5"/>
      <c r="B26" s="3"/>
      <c r="C26" s="3"/>
      <c r="D26" s="3"/>
      <c r="E26" s="3"/>
      <c r="F26" s="3"/>
      <c r="G26" s="3"/>
      <c r="H26" s="3"/>
      <c r="I26" s="3"/>
      <c r="J26" s="41">
        <v>16</v>
      </c>
      <c r="K26" s="6"/>
    </row>
    <row r="27" spans="1:11" hidden="1" x14ac:dyDescent="0.25">
      <c r="A27" s="16"/>
      <c r="B27" s="13"/>
      <c r="C27" s="13"/>
      <c r="D27" s="14"/>
      <c r="E27" s="13"/>
      <c r="F27" s="13"/>
      <c r="G27" s="13"/>
      <c r="H27" s="13"/>
      <c r="I27" s="15"/>
      <c r="J27" s="42">
        <v>17</v>
      </c>
      <c r="K27" s="17"/>
    </row>
    <row r="28" spans="1:11" hidden="1" x14ac:dyDescent="0.25">
      <c r="A28" s="5"/>
      <c r="B28" s="3"/>
      <c r="C28" s="3"/>
      <c r="D28" s="3"/>
      <c r="E28" s="3"/>
      <c r="F28" s="3"/>
      <c r="G28" s="3"/>
      <c r="H28" s="3"/>
      <c r="I28" s="3"/>
      <c r="J28" s="41">
        <v>18</v>
      </c>
      <c r="K28" s="6"/>
    </row>
    <row r="29" spans="1:11" hidden="1" x14ac:dyDescent="0.25">
      <c r="A29" s="16"/>
      <c r="B29" s="13"/>
      <c r="C29" s="13"/>
      <c r="D29" s="14"/>
      <c r="E29" s="13"/>
      <c r="F29" s="13"/>
      <c r="G29" s="13"/>
      <c r="H29" s="13"/>
      <c r="I29" s="15"/>
      <c r="J29" s="42">
        <v>19</v>
      </c>
      <c r="K29" s="17"/>
    </row>
    <row r="30" spans="1:11" hidden="1" x14ac:dyDescent="0.25">
      <c r="A30" s="5"/>
      <c r="B30" s="3"/>
      <c r="C30" s="3"/>
      <c r="D30" s="3"/>
      <c r="E30" s="3"/>
      <c r="F30" s="3"/>
      <c r="G30" s="3"/>
      <c r="H30" s="3"/>
      <c r="I30" s="3"/>
      <c r="J30" s="41">
        <v>20</v>
      </c>
      <c r="K30" s="6"/>
    </row>
    <row r="31" spans="1:11" ht="15.75" hidden="1" customHeight="1" x14ac:dyDescent="0.25">
      <c r="A31" s="16"/>
      <c r="B31" s="13"/>
      <c r="C31" s="13"/>
      <c r="D31" s="14"/>
      <c r="E31" s="13"/>
      <c r="F31" s="13"/>
      <c r="G31" s="13"/>
      <c r="H31" s="13"/>
      <c r="I31" s="15"/>
      <c r="J31" s="42">
        <v>21</v>
      </c>
      <c r="K31" s="17"/>
    </row>
    <row r="32" spans="1:11" hidden="1" x14ac:dyDescent="0.25">
      <c r="A32" s="5"/>
      <c r="B32" s="3"/>
      <c r="C32" s="3"/>
      <c r="D32" s="3"/>
      <c r="E32" s="3"/>
      <c r="F32" s="3"/>
      <c r="G32" s="3"/>
      <c r="H32" s="3"/>
      <c r="I32" s="3"/>
      <c r="J32" s="41">
        <v>22</v>
      </c>
      <c r="K32" s="6"/>
    </row>
    <row r="33" spans="1:11" hidden="1" x14ac:dyDescent="0.25">
      <c r="A33" s="16"/>
      <c r="B33" s="13"/>
      <c r="C33" s="13"/>
      <c r="D33" s="14"/>
      <c r="E33" s="13"/>
      <c r="F33" s="13"/>
      <c r="G33" s="13"/>
      <c r="H33" s="13"/>
      <c r="I33" s="15"/>
      <c r="J33" s="42">
        <v>23</v>
      </c>
      <c r="K33" s="17"/>
    </row>
    <row r="34" spans="1:11" hidden="1" x14ac:dyDescent="0.25">
      <c r="A34" s="5"/>
      <c r="B34" s="3"/>
      <c r="C34" s="3"/>
      <c r="D34" s="3"/>
      <c r="E34" s="3"/>
      <c r="F34" s="3"/>
      <c r="G34" s="3"/>
      <c r="H34" s="3"/>
      <c r="I34" s="3"/>
      <c r="J34" s="41">
        <v>24</v>
      </c>
      <c r="K34" s="6"/>
    </row>
    <row r="35" spans="1:11" hidden="1" x14ac:dyDescent="0.25">
      <c r="A35" s="16"/>
      <c r="B35" s="13"/>
      <c r="C35" s="13"/>
      <c r="D35" s="14"/>
      <c r="E35" s="13"/>
      <c r="F35" s="13"/>
      <c r="G35" s="13"/>
      <c r="H35" s="13"/>
      <c r="I35" s="15"/>
      <c r="J35" s="42">
        <v>25</v>
      </c>
      <c r="K35" s="17"/>
    </row>
    <row r="36" spans="1:11" hidden="1" x14ac:dyDescent="0.25">
      <c r="A36" s="5"/>
      <c r="B36" s="3"/>
      <c r="C36" s="3"/>
      <c r="D36" s="3"/>
      <c r="E36" s="3"/>
      <c r="F36" s="3"/>
      <c r="G36" s="3"/>
      <c r="H36" s="3"/>
      <c r="I36" s="3"/>
      <c r="J36" s="41">
        <v>26</v>
      </c>
      <c r="K36" s="6"/>
    </row>
    <row r="37" spans="1:11" hidden="1" x14ac:dyDescent="0.25">
      <c r="A37" s="16"/>
      <c r="B37" s="13"/>
      <c r="C37" s="13"/>
      <c r="D37" s="14"/>
      <c r="E37" s="13"/>
      <c r="F37" s="13"/>
      <c r="G37" s="13"/>
      <c r="H37" s="13"/>
      <c r="I37" s="15"/>
      <c r="J37" s="42">
        <v>27</v>
      </c>
      <c r="K37" s="17"/>
    </row>
    <row r="38" spans="1:11" hidden="1" x14ac:dyDescent="0.25">
      <c r="A38" s="5"/>
      <c r="B38" s="3"/>
      <c r="C38" s="3"/>
      <c r="D38" s="3"/>
      <c r="E38" s="3"/>
      <c r="F38" s="3"/>
      <c r="G38" s="3"/>
      <c r="H38" s="3"/>
      <c r="I38" s="3"/>
      <c r="J38" s="41">
        <v>28</v>
      </c>
      <c r="K38" s="6"/>
    </row>
    <row r="39" spans="1:11" ht="15.75" hidden="1" customHeight="1" x14ac:dyDescent="0.25">
      <c r="A39" s="16"/>
      <c r="B39" s="13"/>
      <c r="C39" s="13"/>
      <c r="D39" s="14"/>
      <c r="E39" s="13"/>
      <c r="F39" s="13"/>
      <c r="G39" s="13"/>
      <c r="H39" s="13"/>
      <c r="I39" s="15"/>
      <c r="J39" s="42">
        <v>29</v>
      </c>
      <c r="K39" s="17"/>
    </row>
    <row r="40" spans="1:11" hidden="1" x14ac:dyDescent="0.25">
      <c r="A40" s="5"/>
      <c r="B40" s="3"/>
      <c r="C40" s="3"/>
      <c r="D40" s="3"/>
      <c r="E40" s="3"/>
      <c r="F40" s="3"/>
      <c r="G40" s="3"/>
      <c r="H40" s="3"/>
      <c r="I40" s="3"/>
      <c r="J40" s="41">
        <v>30</v>
      </c>
      <c r="K40" s="6"/>
    </row>
    <row r="41" spans="1:11" hidden="1" x14ac:dyDescent="0.25">
      <c r="A41" s="16"/>
      <c r="B41" s="13"/>
      <c r="C41" s="13"/>
      <c r="D41" s="14"/>
      <c r="E41" s="13"/>
      <c r="F41" s="13"/>
      <c r="G41" s="13"/>
      <c r="H41" s="13"/>
      <c r="I41" s="15"/>
      <c r="J41" s="42">
        <v>31</v>
      </c>
      <c r="K41" s="17"/>
    </row>
    <row r="42" spans="1:11" hidden="1" x14ac:dyDescent="0.25">
      <c r="A42" s="5"/>
      <c r="B42" s="3"/>
      <c r="C42" s="3"/>
      <c r="D42" s="3"/>
      <c r="E42" s="3"/>
      <c r="F42" s="3"/>
      <c r="G42" s="3"/>
      <c r="H42" s="3"/>
      <c r="I42" s="3"/>
      <c r="J42" s="41">
        <v>32</v>
      </c>
      <c r="K42" s="6"/>
    </row>
    <row r="43" spans="1:11" ht="15.75" hidden="1" thickBot="1" x14ac:dyDescent="0.3">
      <c r="A43" s="16"/>
      <c r="B43" s="13"/>
      <c r="C43" s="13"/>
      <c r="D43" s="14"/>
      <c r="E43" s="13"/>
      <c r="F43" s="13"/>
      <c r="G43" s="13"/>
      <c r="H43" s="13"/>
      <c r="I43" s="15"/>
      <c r="J43" s="42">
        <v>33</v>
      </c>
      <c r="K43" s="17"/>
    </row>
    <row r="44" spans="1:11" ht="15.75" thickBot="1" x14ac:dyDescent="0.3">
      <c r="A44" s="32" t="s">
        <v>18</v>
      </c>
      <c r="B44" s="33"/>
      <c r="C44" s="33"/>
      <c r="D44" s="34">
        <f>SUM(D11:D43)</f>
        <v>-284662.11</v>
      </c>
      <c r="E44" s="34">
        <f t="shared" ref="E44:I44" si="0">SUM(E43:E43)</f>
        <v>0</v>
      </c>
      <c r="F44" s="34">
        <f t="shared" si="0"/>
        <v>0</v>
      </c>
      <c r="G44" s="34">
        <f t="shared" si="0"/>
        <v>0</v>
      </c>
      <c r="H44" s="33">
        <f t="shared" si="0"/>
        <v>0</v>
      </c>
      <c r="I44" s="33">
        <f t="shared" si="0"/>
        <v>0</v>
      </c>
      <c r="J44" s="44"/>
      <c r="K44" s="35"/>
    </row>
    <row r="45" spans="1:11" x14ac:dyDescent="0.25">
      <c r="A45" s="4"/>
      <c r="B45" s="4"/>
      <c r="C45" s="4"/>
      <c r="D45" s="24"/>
      <c r="E45" s="24"/>
      <c r="F45" s="24"/>
      <c r="G45" s="24"/>
      <c r="H45" s="25"/>
      <c r="I45" s="26"/>
      <c r="J45" s="45"/>
    </row>
  </sheetData>
  <mergeCells count="3">
    <mergeCell ref="E5:H5"/>
    <mergeCell ref="E6:H6"/>
    <mergeCell ref="D9:I9"/>
  </mergeCells>
  <pageMargins left="0.7" right="0.7" top="0.75" bottom="0.75" header="0.3" footer="0.3"/>
  <pageSetup scale="50"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83ADA1ADB0A24BAB0FCAEB6B1FF461" ma:contentTypeVersion="8" ma:contentTypeDescription="Create a new document." ma:contentTypeScope="" ma:versionID="241410a20ac7d6a99eeba044c6d4c59c">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7e65aeedf6df9ae32106a036e249f2e3"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3D2E052-F2A4-49BF-8E6F-B0FB0B91ED85}"/>
</file>

<file path=customXml/itemProps2.xml><?xml version="1.0" encoding="utf-8"?>
<ds:datastoreItem xmlns:ds="http://schemas.openxmlformats.org/officeDocument/2006/customXml" ds:itemID="{6FBAC9EB-045A-4D6A-BD8C-098A4A6F666A}"/>
</file>

<file path=customXml/itemProps3.xml><?xml version="1.0" encoding="utf-8"?>
<ds:datastoreItem xmlns:ds="http://schemas.openxmlformats.org/officeDocument/2006/customXml" ds:itemID="{A2102791-1FE0-456C-8292-7910671090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Appn 81100 - Appn Name</vt:lpstr>
      <vt:lpstr>Appn 81200 - Appn Name</vt:lpstr>
      <vt:lpstr>Appn 81400 - Appn Name</vt:lpstr>
      <vt:lpstr>Appn 81500 - Appn Name</vt:lpstr>
      <vt:lpstr>Appn 81600 - Appn Name</vt:lpstr>
      <vt:lpstr>Appn 81610 - Appn Name</vt:lpstr>
      <vt:lpstr>Appn 81620 - Appn Name</vt:lpstr>
      <vt:lpstr>Appn 82000 - Appn Name</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BALL Dustin * DAS</dc:creator>
  <cp:lastModifiedBy>AMADOR Ralph H</cp:lastModifiedBy>
  <cp:lastPrinted>2020-05-07T23:29:02Z</cp:lastPrinted>
  <dcterms:created xsi:type="dcterms:W3CDTF">2020-04-16T19:52:28Z</dcterms:created>
  <dcterms:modified xsi:type="dcterms:W3CDTF">2020-05-08T18:15:29Z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0x0101003283ADA1ADB0A24BAB0FCAEB6B1FF461</vt:lpwstr>
  </property>
</Properties>
</file>