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10" windowHeight="11955" tabRatio="528" activeTab="0"/>
  </bookViews>
  <sheets>
    <sheet name="LB-50" sheetId="1" r:id="rId1"/>
    <sheet name="Worksheet - Pg 2" sheetId="2" r:id="rId2"/>
  </sheets>
  <definedNames>
    <definedName name="_xlnm.Print_Area" localSheetId="0">'LB-50'!$A$1:$Q$55</definedName>
    <definedName name="Z_41939F39_BEF6_4767_8211_98C1F9F2A729_.wvu.PrintArea" localSheetId="0" hidden="1">'LB-50'!$A$1:$Q$55</definedName>
  </definedNames>
  <calcPr fullCalcOnLoad="1"/>
</workbook>
</file>

<file path=xl/sharedStrings.xml><?xml version="1.0" encoding="utf-8"?>
<sst xmlns="http://schemas.openxmlformats.org/spreadsheetml/2006/main" count="150" uniqueCount="106">
  <si>
    <t>Be sure to read instructions in the Notice of Property Tax Levy Forms and Instruction booklet</t>
  </si>
  <si>
    <t>Notice of Property Tax and Certification of Intent to Impose a Tax, Fee, Assessment or Charge on Property</t>
  </si>
  <si>
    <t>ZIP code</t>
  </si>
  <si>
    <t>The tax rate or levy amounts certified in Part I are within the tax rate or levy amounts approved by the budget committee.</t>
  </si>
  <si>
    <t>Dollar Amount of Bond Levy</t>
  </si>
  <si>
    <t>Total levy for bonded indebtedness not subject to Measure 5 or Measure 50 (total of 5a + 5b) . . . . . . . . . . . . .</t>
  </si>
  <si>
    <r>
      <t>Tax amount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rate</t>
    </r>
  </si>
  <si>
    <t>Subject to General Government Limitation</t>
  </si>
  <si>
    <t>Excluded from Measure 5 Limitation</t>
  </si>
  <si>
    <t>Local option capital project tax . . . . . . . . . . . . . . . . . . . . . . . .  . . . . . . . . . . . . . .</t>
  </si>
  <si>
    <t>(operating, capital project, or mixed)</t>
  </si>
  <si>
    <t>local option ballot measure</t>
  </si>
  <si>
    <t>to be levied</t>
  </si>
  <si>
    <t>authorized per year by voters</t>
  </si>
  <si>
    <t xml:space="preserve">   </t>
  </si>
  <si>
    <t>has the responsibility and authority to place the following property tax, fee, charge or assessment</t>
  </si>
  <si>
    <t>.</t>
  </si>
  <si>
    <t xml:space="preserve">Total A  </t>
  </si>
  <si>
    <t xml:space="preserve">Total B  </t>
  </si>
  <si>
    <t xml:space="preserve">Total Bond (A + B)  </t>
  </si>
  <si>
    <t>Total B        =</t>
  </si>
  <si>
    <r>
      <t xml:space="preserve">To assessor of </t>
    </r>
    <r>
      <rPr>
        <u val="single"/>
        <sz val="11"/>
        <rFont val="Arial"/>
        <family val="2"/>
      </rPr>
      <t>________________</t>
    </r>
    <r>
      <rPr>
        <sz val="11"/>
        <rFont val="Arial"/>
        <family val="2"/>
      </rPr>
      <t xml:space="preserve"> County</t>
    </r>
  </si>
  <si>
    <t>Description</t>
  </si>
  <si>
    <t>General Government Limits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</si>
  <si>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</si>
  <si>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 xml:space="preserve">Check here if this is 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</si>
  <si>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</si>
  <si>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5a.</t>
  </si>
  <si>
    <t>5b.</t>
  </si>
  <si>
    <t>5c.</t>
  </si>
  <si>
    <t>(see the back for worksheet for lines 5a, 5b, and 5c)</t>
  </si>
  <si>
    <t>(enter on line 5b on the front)</t>
  </si>
  <si>
    <t>(enter on line 5c on the front)</t>
  </si>
  <si>
    <t>(enter on line 5a on the front)</t>
  </si>
  <si>
    <r>
      <t xml:space="preserve">Excluded from            </t>
    </r>
    <r>
      <rPr>
        <b/>
        <u val="single"/>
        <sz val="10"/>
        <rFont val="Arial"/>
        <family val="2"/>
      </rPr>
      <t>Measure 5 Limits</t>
    </r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</si>
  <si>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</si>
  <si>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</si>
  <si>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t>Worksheet for Allocating Bond Taxes</t>
  </si>
  <si>
    <t>Principle</t>
  </si>
  <si>
    <t>Interest</t>
  </si>
  <si>
    <t>Total</t>
  </si>
  <si>
    <t>Total Bonds</t>
  </si>
  <si>
    <t>Total A + B  =</t>
  </si>
  <si>
    <t>Total A        =</t>
  </si>
  <si>
    <t>=</t>
  </si>
  <si>
    <t>Allocation %</t>
  </si>
  <si>
    <t>X</t>
  </si>
  <si>
    <t>%</t>
  </si>
  <si>
    <t>Bond Levy</t>
  </si>
  <si>
    <t xml:space="preserve">Bond Issue 1   </t>
  </si>
  <si>
    <t xml:space="preserve">Bond Issue 2   </t>
  </si>
  <si>
    <t xml:space="preserve">Bond Issue 3   </t>
  </si>
  <si>
    <t xml:space="preserve">Total Bond Levy   </t>
  </si>
  <si>
    <t>Example - Total Bond Levy = $5,000</t>
  </si>
  <si>
    <t>Bond A:</t>
  </si>
  <si>
    <t>Bond B:</t>
  </si>
  <si>
    <t>Formula for determining the division of tax: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</si>
  <si>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</si>
  <si>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r>
      <t>Rate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Dollar Amount</t>
    </r>
  </si>
  <si>
    <t xml:space="preserve">   attach a sheet showing the information for each.</t>
  </si>
  <si>
    <t>an amended form.</t>
  </si>
  <si>
    <t>Mailing Address of District</t>
  </si>
  <si>
    <t>City</t>
  </si>
  <si>
    <t>State</t>
  </si>
  <si>
    <t>Contact Person</t>
  </si>
  <si>
    <t>Title</t>
  </si>
  <si>
    <t>Daytime Telephone</t>
  </si>
  <si>
    <t>Date</t>
  </si>
  <si>
    <t>Purpose</t>
  </si>
  <si>
    <t>Date voters approved</t>
  </si>
  <si>
    <t>levied</t>
  </si>
  <si>
    <t>The</t>
  </si>
  <si>
    <t>District Name</t>
  </si>
  <si>
    <t>on the tax roll of</t>
  </si>
  <si>
    <t>County Name</t>
  </si>
  <si>
    <t>County.  The property tax, fee, charge or assessment is categorized as stated by this form.</t>
  </si>
  <si>
    <t>Subject to</t>
  </si>
  <si>
    <t>Local option operating tax . . . . . . . . . . . . . . . . . . . . . . . . . . . . . . . . . . . . . . . . . . . . . . . . . . . . . .</t>
  </si>
  <si>
    <t>PART II:  RATE LIMIT CERTIFICATION</t>
  </si>
  <si>
    <t>File with your assessor no later than JULY 15, unless granted an extension in writing.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</si>
  <si>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</si>
  <si>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</si>
  <si>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t xml:space="preserve">Total A       =    </t>
  </si>
  <si>
    <t xml:space="preserve">Total A + B    =    </t>
  </si>
  <si>
    <t xml:space="preserve">Total B       =    </t>
  </si>
  <si>
    <t>Contact Person E-Mail</t>
  </si>
  <si>
    <t xml:space="preserve">Permanent rate limit in dollars and cents per $1,000 . . . . . . . . . . . . . . . . . . . . . . . . . . . . . . . . . . . . . . . . . . . . . . . . . . . . </t>
  </si>
  <si>
    <t>First tax year</t>
  </si>
  <si>
    <t xml:space="preserve">Final tax year </t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</si>
  <si>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</si>
  <si>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t>The tax rate or levy amounts certified in Part I were changed by the governing body and republished as required in ORS 294.456.</t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</si>
  <si>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</si>
  <si>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Debt service requirements for bonds approved </t>
    </r>
    <r>
      <rPr>
        <b/>
        <i/>
        <sz val="10"/>
        <rFont val="Arial"/>
        <family val="2"/>
      </rPr>
      <t>prior</t>
    </r>
    <r>
      <rPr>
        <i/>
        <sz val="10"/>
        <rFont val="Arial"/>
        <family val="2"/>
      </rPr>
      <t xml:space="preserve"> to October 6, 2001 (including advanced refunding issues):</t>
    </r>
  </si>
  <si>
    <r>
      <t xml:space="preserve">Debt service requirements for bonds approved </t>
    </r>
    <r>
      <rPr>
        <b/>
        <i/>
        <sz val="10"/>
        <rFont val="Arial"/>
        <family val="2"/>
      </rPr>
      <t>on or after</t>
    </r>
    <r>
      <rPr>
        <i/>
        <sz val="10"/>
        <rFont val="Arial"/>
        <family val="2"/>
      </rPr>
      <t xml:space="preserve"> October 6, 2001 (including advanced refunding issues):</t>
    </r>
  </si>
  <si>
    <r>
      <t xml:space="preserve">Debt service requirements for bonds approved </t>
    </r>
    <r>
      <rPr>
        <b/>
        <i/>
        <sz val="9"/>
        <rFont val="Arial"/>
        <family val="2"/>
      </rPr>
      <t>prior</t>
    </r>
    <r>
      <rPr>
        <i/>
        <sz val="9"/>
        <rFont val="Arial"/>
        <family val="2"/>
      </rPr>
      <t xml:space="preserve"> to October 6, 2001 (including advanced refunding issues):</t>
    </r>
  </si>
  <si>
    <r>
      <t xml:space="preserve">Debt service requirements for bonds approved </t>
    </r>
    <r>
      <rPr>
        <b/>
        <i/>
        <sz val="9"/>
        <rFont val="Arial"/>
        <family val="2"/>
      </rPr>
      <t>on or after</t>
    </r>
    <r>
      <rPr>
        <i/>
        <sz val="9"/>
        <rFont val="Arial"/>
        <family val="2"/>
      </rPr>
      <t xml:space="preserve"> October 6, 2001 (including advanced refunding issues):</t>
    </r>
  </si>
  <si>
    <t xml:space="preserve">City of Portland Levy for pension and disability obligations . . . . . . . . . . . . . . . . . . . . . . . . . </t>
  </si>
  <si>
    <t>PART I:  TAXES TO BE IMPOSED</t>
  </si>
  <si>
    <t>ORS Authority**</t>
  </si>
  <si>
    <t>Part IV. SPECIAL ASSESSMENTS, FEES AND CHARGES*</t>
  </si>
  <si>
    <t>*If fees, charges, or assessments will be imposed on specific property within your district, you must attach a complete listing of</t>
  </si>
  <si>
    <t>**The ORS authority for putting these assessments on the roll must be completed if you have an entry in Part IV.</t>
  </si>
  <si>
    <t>FORM OR-LB-50</t>
  </si>
  <si>
    <t>2024-2025</t>
  </si>
  <si>
    <t>150-504-050 (Rev. 10-24-23)</t>
  </si>
  <si>
    <t>150-504-050 BACK (Rev.10-24-23)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</si>
</sst>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_)"/>
    <numFmt numFmtId="173" formatCode="_(* #,##0_);_(* \(#,##0\);_(* &quot;-&quot;??_);_(@_)"/>
    <numFmt numFmtId="174" formatCode="0.0000"/>
    <numFmt numFmtId="175" formatCode="0.0000_);[Red]\(0.0000\)"/>
  </numFmts>
  <fonts count="58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b/>
      <i/>
      <sz val="11"/>
      <name val="Arial"/>
      <family val="2"/>
    </font>
    <font>
      <sz val="9.5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17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173" fontId="6" fillId="0" borderId="0" xfId="42" applyNumberFormat="1" applyFont="1" applyBorder="1" applyAlignment="1">
      <alignment/>
    </xf>
    <xf numFmtId="173" fontId="6" fillId="0" borderId="11" xfId="42" applyNumberFormat="1" applyFon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indent="3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indent="3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right"/>
    </xf>
    <xf numFmtId="43" fontId="4" fillId="0" borderId="0" xfId="42" applyFont="1" applyBorder="1" applyAlignment="1">
      <alignment horizontal="center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4" fontId="3" fillId="0" borderId="15" xfId="44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40" fontId="4" fillId="0" borderId="17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175" fontId="3" fillId="0" borderId="15" xfId="42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3" fontId="0" fillId="0" borderId="0" xfId="42" applyNumberFormat="1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43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44" applyNumberFormat="1" applyFont="1" applyBorder="1" applyAlignment="1">
      <alignment/>
    </xf>
    <xf numFmtId="0" fontId="0" fillId="0" borderId="15" xfId="44" applyNumberFormat="1" applyFont="1" applyBorder="1" applyAlignment="1">
      <alignment/>
    </xf>
    <xf numFmtId="37" fontId="0" fillId="0" borderId="15" xfId="44" applyNumberFormat="1" applyFont="1" applyBorder="1" applyAlignment="1">
      <alignment/>
    </xf>
    <xf numFmtId="3" fontId="0" fillId="0" borderId="15" xfId="44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44" applyNumberFormat="1" applyFont="1" applyBorder="1" applyAlignment="1">
      <alignment/>
    </xf>
    <xf numFmtId="49" fontId="9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centerContinuous"/>
    </xf>
    <xf numFmtId="0" fontId="12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left" indent="7"/>
    </xf>
    <xf numFmtId="37" fontId="0" fillId="0" borderId="12" xfId="0" applyNumberFormat="1" applyFont="1" applyBorder="1" applyAlignment="1">
      <alignment horizontal="center" vertical="center" wrapText="1"/>
    </xf>
    <xf numFmtId="37" fontId="0" fillId="0" borderId="15" xfId="0" applyNumberFormat="1" applyFont="1" applyBorder="1" applyAlignment="1">
      <alignment horizontal="center" vertical="center" wrapText="1"/>
    </xf>
    <xf numFmtId="38" fontId="10" fillId="0" borderId="25" xfId="42" applyNumberFormat="1" applyFont="1" applyBorder="1" applyAlignment="1">
      <alignment horizontal="center"/>
    </xf>
    <xf numFmtId="38" fontId="10" fillId="0" borderId="19" xfId="42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7" fontId="0" fillId="0" borderId="26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8" fontId="6" fillId="0" borderId="25" xfId="42" applyNumberFormat="1" applyFont="1" applyBorder="1" applyAlignment="1">
      <alignment horizontal="center"/>
    </xf>
    <xf numFmtId="38" fontId="6" fillId="0" borderId="19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4" fillId="0" borderId="27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9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9" fontId="3" fillId="0" borderId="25" xfId="42" applyNumberFormat="1" applyFont="1" applyBorder="1" applyAlignment="1">
      <alignment horizontal="center"/>
    </xf>
    <xf numFmtId="39" fontId="3" fillId="0" borderId="19" xfId="42" applyNumberFormat="1" applyFont="1" applyBorder="1" applyAlignment="1">
      <alignment horizontal="center"/>
    </xf>
    <xf numFmtId="40" fontId="3" fillId="0" borderId="28" xfId="42" applyNumberFormat="1" applyFont="1" applyBorder="1" applyAlignment="1">
      <alignment horizontal="center"/>
    </xf>
    <xf numFmtId="40" fontId="3" fillId="0" borderId="29" xfId="42" applyNumberFormat="1" applyFont="1" applyBorder="1" applyAlignment="1">
      <alignment horizontal="center"/>
    </xf>
    <xf numFmtId="40" fontId="3" fillId="0" borderId="30" xfId="42" applyNumberFormat="1" applyFont="1" applyBorder="1" applyAlignment="1">
      <alignment horizontal="center"/>
    </xf>
    <xf numFmtId="40" fontId="3" fillId="0" borderId="31" xfId="42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center"/>
    </xf>
    <xf numFmtId="40" fontId="3" fillId="0" borderId="25" xfId="42" applyNumberFormat="1" applyFont="1" applyBorder="1" applyAlignment="1">
      <alignment horizontal="center"/>
    </xf>
    <xf numFmtId="40" fontId="3" fillId="0" borderId="19" xfId="42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4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32" xfId="0" applyBorder="1" applyAlignment="1">
      <alignment/>
    </xf>
    <xf numFmtId="4" fontId="0" fillId="0" borderId="25" xfId="42" applyNumberFormat="1" applyFont="1" applyBorder="1" applyAlignment="1">
      <alignment/>
    </xf>
    <xf numFmtId="4" fontId="0" fillId="0" borderId="19" xfId="42" applyNumberFormat="1" applyFont="1" applyBorder="1" applyAlignment="1">
      <alignment/>
    </xf>
    <xf numFmtId="4" fontId="0" fillId="0" borderId="30" xfId="42" applyNumberFormat="1" applyFont="1" applyBorder="1" applyAlignment="1">
      <alignment/>
    </xf>
    <xf numFmtId="4" fontId="0" fillId="0" borderId="33" xfId="42" applyNumberFormat="1" applyFont="1" applyBorder="1" applyAlignment="1">
      <alignment/>
    </xf>
    <xf numFmtId="4" fontId="0" fillId="0" borderId="28" xfId="42" applyNumberFormat="1" applyFont="1" applyBorder="1" applyAlignment="1">
      <alignment/>
    </xf>
    <xf numFmtId="4" fontId="0" fillId="0" borderId="34" xfId="42" applyNumberFormat="1" applyFont="1" applyBorder="1" applyAlignment="1">
      <alignment/>
    </xf>
    <xf numFmtId="4" fontId="0" fillId="0" borderId="26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43" fontId="0" fillId="0" borderId="15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38100</xdr:rowOff>
    </xdr:from>
    <xdr:to>
      <xdr:col>2</xdr:col>
      <xdr:colOff>47625</xdr:colOff>
      <xdr:row>17</xdr:row>
      <xdr:rowOff>219075</xdr:rowOff>
    </xdr:to>
    <xdr:sp>
      <xdr:nvSpPr>
        <xdr:cNvPr id="1" name="Rectangle 10"/>
        <xdr:cNvSpPr>
          <a:spLocks/>
        </xdr:cNvSpPr>
      </xdr:nvSpPr>
      <xdr:spPr>
        <a:xfrm>
          <a:off x="276225" y="3590925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38100</xdr:rowOff>
    </xdr:from>
    <xdr:to>
      <xdr:col>2</xdr:col>
      <xdr:colOff>47625</xdr:colOff>
      <xdr:row>16</xdr:row>
      <xdr:rowOff>219075</xdr:rowOff>
    </xdr:to>
    <xdr:sp>
      <xdr:nvSpPr>
        <xdr:cNvPr id="2" name="Rectangle 12"/>
        <xdr:cNvSpPr>
          <a:spLocks/>
        </xdr:cNvSpPr>
      </xdr:nvSpPr>
      <xdr:spPr>
        <a:xfrm>
          <a:off x="276225" y="3362325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</xdr:row>
      <xdr:rowOff>28575</xdr:rowOff>
    </xdr:from>
    <xdr:to>
      <xdr:col>15</xdr:col>
      <xdr:colOff>285750</xdr:colOff>
      <xdr:row>5</xdr:row>
      <xdr:rowOff>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7315200" y="9906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tabSelected="1" zoomScale="90" zoomScaleNormal="90" zoomScalePageLayoutView="0" workbookViewId="0" topLeftCell="A1">
      <selection activeCell="B54" sqref="B54"/>
    </sheetView>
  </sheetViews>
  <sheetFormatPr defaultColWidth="0" defaultRowHeight="12.75" zeroHeight="1"/>
  <cols>
    <col min="1" max="1" width="1.7109375" style="0" customWidth="1"/>
    <col min="2" max="2" width="3.7109375" style="0" customWidth="1"/>
    <col min="3" max="3" width="11.7109375" style="0" customWidth="1"/>
    <col min="4" max="5" width="7.7109375" style="0" customWidth="1"/>
    <col min="6" max="6" width="2.7109375" style="0" customWidth="1"/>
    <col min="7" max="7" width="3.7109375" style="0" customWidth="1"/>
    <col min="8" max="8" width="7.7109375" style="0" customWidth="1"/>
    <col min="9" max="9" width="13.421875" style="0" customWidth="1"/>
    <col min="10" max="10" width="8.421875" style="0" customWidth="1"/>
    <col min="11" max="12" width="5.28125" style="0" customWidth="1"/>
    <col min="13" max="13" width="9.421875" style="0" customWidth="1"/>
    <col min="14" max="14" width="15.421875" style="0" customWidth="1"/>
    <col min="15" max="15" width="3.7109375" style="0" customWidth="1"/>
    <col min="16" max="17" width="11.421875" style="0" customWidth="1"/>
    <col min="18" max="18" width="2.00390625" style="0" customWidth="1"/>
    <col min="19" max="16384" width="0" style="0" hidden="1" customWidth="1"/>
  </cols>
  <sheetData>
    <row r="1" spans="2:17" s="1" customFormat="1" ht="25.5" customHeight="1">
      <c r="B1" s="165" t="s">
        <v>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36"/>
      <c r="O1" s="125" t="s">
        <v>102</v>
      </c>
      <c r="Q1" s="125"/>
    </row>
    <row r="2" spans="2:17" s="1" customFormat="1" ht="25.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9"/>
      <c r="O2" s="177" t="s">
        <v>103</v>
      </c>
      <c r="P2" s="177"/>
      <c r="Q2" s="177"/>
    </row>
    <row r="3" spans="2:14" ht="16.5" customHeight="1">
      <c r="B3" s="176" t="s">
        <v>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4:14" ht="8.25" customHeight="1">
      <c r="D4" s="12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7" ht="15" customHeight="1">
      <c r="B5" s="35"/>
      <c r="O5" s="3"/>
      <c r="P5" s="37" t="s">
        <v>25</v>
      </c>
      <c r="Q5" s="3"/>
    </row>
    <row r="6" spans="2:16" s="3" customFormat="1" ht="15" customHeight="1">
      <c r="B6" s="106" t="s">
        <v>16</v>
      </c>
      <c r="C6" s="115" t="s">
        <v>0</v>
      </c>
      <c r="P6" s="37" t="s">
        <v>60</v>
      </c>
    </row>
    <row r="7" spans="2:17" s="3" customFormat="1" ht="4.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s="10" customFormat="1" ht="30.75" customHeight="1" thickTop="1">
      <c r="B8" s="71" t="s">
        <v>71</v>
      </c>
      <c r="C8" s="167"/>
      <c r="D8" s="167"/>
      <c r="E8" s="167"/>
      <c r="F8" s="167"/>
      <c r="G8" s="167"/>
      <c r="H8" s="88" t="s">
        <v>15</v>
      </c>
      <c r="J8" s="20"/>
      <c r="K8" s="20"/>
      <c r="L8" s="20"/>
      <c r="M8" s="20"/>
      <c r="N8" s="20"/>
      <c r="O8" s="20"/>
      <c r="P8" s="13"/>
      <c r="Q8" s="13"/>
    </row>
    <row r="9" spans="3:16" s="11" customFormat="1" ht="12" customHeight="1">
      <c r="C9" s="178" t="s">
        <v>72</v>
      </c>
      <c r="D9" s="178"/>
      <c r="E9" s="178"/>
      <c r="F9" s="178"/>
      <c r="G9" s="178"/>
      <c r="H9" s="178"/>
      <c r="I9" s="27"/>
      <c r="J9" s="7"/>
      <c r="K9" s="7"/>
      <c r="L9" s="7"/>
      <c r="M9" s="7"/>
      <c r="N9" s="7"/>
      <c r="O9" s="7"/>
      <c r="P9" s="7"/>
    </row>
    <row r="10" spans="2:12" s="10" customFormat="1" ht="15" customHeight="1">
      <c r="B10" s="89" t="s">
        <v>73</v>
      </c>
      <c r="C10" s="87"/>
      <c r="D10" s="167"/>
      <c r="E10" s="167"/>
      <c r="F10" s="167"/>
      <c r="G10" s="167"/>
      <c r="H10" s="167"/>
      <c r="I10" s="15" t="s">
        <v>75</v>
      </c>
      <c r="J10" s="20"/>
      <c r="L10"/>
    </row>
    <row r="11" spans="2:8" s="11" customFormat="1" ht="13.5" customHeight="1">
      <c r="B11" s="7"/>
      <c r="C11" s="7"/>
      <c r="D11" s="178" t="s">
        <v>74</v>
      </c>
      <c r="E11" s="178"/>
      <c r="F11" s="178"/>
      <c r="G11" s="178"/>
      <c r="H11" s="7"/>
    </row>
    <row r="12" spans="2:17" s="14" customFormat="1" ht="13.5" customHeight="1">
      <c r="B12" s="167"/>
      <c r="C12" s="167"/>
      <c r="D12" s="167"/>
      <c r="E12" s="167"/>
      <c r="F12" s="167"/>
      <c r="G12" s="167"/>
      <c r="H12" s="167"/>
      <c r="I12" s="179"/>
      <c r="J12" s="179"/>
      <c r="K12" s="179"/>
      <c r="L12" s="179"/>
      <c r="M12" s="179"/>
      <c r="N12" s="113"/>
      <c r="O12" s="114"/>
      <c r="P12" s="167"/>
      <c r="Q12" s="167"/>
    </row>
    <row r="13" spans="2:17" s="30" customFormat="1" ht="12.75" customHeight="1">
      <c r="B13" s="168" t="s">
        <v>61</v>
      </c>
      <c r="C13" s="168"/>
      <c r="D13" s="168"/>
      <c r="E13" s="168"/>
      <c r="F13" s="28"/>
      <c r="G13" s="28"/>
      <c r="H13" s="168" t="s">
        <v>62</v>
      </c>
      <c r="I13" s="168"/>
      <c r="J13" s="168"/>
      <c r="K13" s="29"/>
      <c r="L13" s="29" t="s">
        <v>63</v>
      </c>
      <c r="M13" s="29"/>
      <c r="N13" s="29" t="s">
        <v>2</v>
      </c>
      <c r="O13" s="29"/>
      <c r="P13" s="168" t="s">
        <v>67</v>
      </c>
      <c r="Q13" s="168"/>
    </row>
    <row r="14" spans="2:17" s="14" customFormat="1" ht="17.25" customHeight="1">
      <c r="B14" s="179"/>
      <c r="C14" s="179"/>
      <c r="D14" s="179"/>
      <c r="E14" s="179"/>
      <c r="F14" s="50"/>
      <c r="G14" s="167"/>
      <c r="H14" s="167"/>
      <c r="I14" s="167"/>
      <c r="J14" s="167"/>
      <c r="K14" s="51"/>
      <c r="L14" s="167"/>
      <c r="M14" s="167"/>
      <c r="N14" s="167"/>
      <c r="O14" s="51"/>
      <c r="P14" s="170"/>
      <c r="Q14" s="171"/>
    </row>
    <row r="15" spans="2:17" s="30" customFormat="1" ht="15.75" customHeight="1" thickBot="1">
      <c r="B15" s="31" t="s">
        <v>64</v>
      </c>
      <c r="C15" s="31"/>
      <c r="D15" s="31"/>
      <c r="E15" s="31"/>
      <c r="F15" s="32"/>
      <c r="G15" s="126" t="s">
        <v>65</v>
      </c>
      <c r="H15" s="126"/>
      <c r="I15" s="126"/>
      <c r="J15" s="33"/>
      <c r="K15" s="31"/>
      <c r="L15" s="126" t="s">
        <v>66</v>
      </c>
      <c r="M15" s="126"/>
      <c r="N15" s="126"/>
      <c r="O15" s="32"/>
      <c r="P15" s="33" t="s">
        <v>85</v>
      </c>
      <c r="Q15" s="33"/>
    </row>
    <row r="16" spans="2:17" s="30" customFormat="1" ht="21" customHeight="1" thickTop="1">
      <c r="B16" s="17" t="s">
        <v>35</v>
      </c>
      <c r="C16" s="38"/>
      <c r="D16" s="38"/>
      <c r="E16" s="38"/>
      <c r="F16" s="39"/>
      <c r="G16" s="34"/>
      <c r="H16" s="34"/>
      <c r="I16" s="34"/>
      <c r="J16" s="38"/>
      <c r="K16" s="38"/>
      <c r="L16" s="34"/>
      <c r="M16" s="34"/>
      <c r="N16" s="34"/>
      <c r="O16" s="39"/>
      <c r="P16" s="38"/>
      <c r="Q16" s="38"/>
    </row>
    <row r="17" spans="2:17" s="47" customFormat="1" ht="18" customHeight="1">
      <c r="B17" s="43"/>
      <c r="C17" s="52" t="s">
        <v>3</v>
      </c>
      <c r="D17" s="44"/>
      <c r="E17" s="44"/>
      <c r="F17" s="45"/>
      <c r="G17" s="46"/>
      <c r="H17" s="46"/>
      <c r="I17" s="46"/>
      <c r="J17" s="44"/>
      <c r="K17" s="44"/>
      <c r="L17" s="46"/>
      <c r="M17" s="46"/>
      <c r="N17" s="46"/>
      <c r="O17" s="45"/>
      <c r="P17" s="44"/>
      <c r="Q17" s="44"/>
    </row>
    <row r="18" spans="2:17" s="47" customFormat="1" ht="18" customHeight="1">
      <c r="B18" s="43"/>
      <c r="C18" s="52" t="s">
        <v>90</v>
      </c>
      <c r="D18" s="44"/>
      <c r="E18" s="44"/>
      <c r="F18" s="45"/>
      <c r="G18" s="46"/>
      <c r="H18" s="46"/>
      <c r="I18" s="46"/>
      <c r="J18" s="44"/>
      <c r="K18" s="44"/>
      <c r="L18" s="46"/>
      <c r="M18" s="46"/>
      <c r="N18" s="46"/>
      <c r="O18" s="45"/>
      <c r="P18" s="44"/>
      <c r="Q18" s="44"/>
    </row>
    <row r="19" spans="2:17" s="30" customFormat="1" ht="9" customHeight="1" thickBot="1">
      <c r="B19" s="41"/>
      <c r="C19" s="42"/>
      <c r="D19" s="31"/>
      <c r="E19" s="31"/>
      <c r="F19" s="32"/>
      <c r="G19" s="40"/>
      <c r="H19" s="40"/>
      <c r="I19" s="40"/>
      <c r="J19" s="31"/>
      <c r="K19" s="31"/>
      <c r="L19" s="40"/>
      <c r="M19" s="34"/>
      <c r="N19" s="34"/>
      <c r="O19" s="39"/>
      <c r="P19" s="38"/>
      <c r="Q19" s="38"/>
    </row>
    <row r="20" spans="2:17" s="17" customFormat="1" ht="22.5" customHeight="1" thickTop="1">
      <c r="B20" s="14" t="s">
        <v>97</v>
      </c>
      <c r="L20" s="18"/>
      <c r="M20" s="172" t="s">
        <v>76</v>
      </c>
      <c r="N20" s="172"/>
      <c r="O20" s="172"/>
      <c r="P20" s="169"/>
      <c r="Q20" s="169"/>
    </row>
    <row r="21" spans="12:17" s="17" customFormat="1" ht="13.5" customHeight="1">
      <c r="L21" s="18"/>
      <c r="M21" s="156" t="s">
        <v>23</v>
      </c>
      <c r="N21" s="156"/>
      <c r="O21" s="156"/>
      <c r="P21" s="161"/>
      <c r="Q21" s="161"/>
    </row>
    <row r="22" spans="2:17" s="10" customFormat="1" ht="13.5" customHeight="1">
      <c r="B22" s="17"/>
      <c r="C22" s="10" t="s">
        <v>14</v>
      </c>
      <c r="L22" s="13"/>
      <c r="M22" s="144" t="s">
        <v>58</v>
      </c>
      <c r="N22" s="144"/>
      <c r="O22" s="144"/>
      <c r="P22" s="13"/>
      <c r="Q22" s="13"/>
    </row>
    <row r="23" spans="2:15" s="10" customFormat="1" ht="23.25" customHeight="1">
      <c r="B23" s="19">
        <v>1</v>
      </c>
      <c r="C23" s="10" t="s">
        <v>89</v>
      </c>
      <c r="L23" s="22">
        <f>B23</f>
        <v>1</v>
      </c>
      <c r="M23" s="162"/>
      <c r="N23" s="163"/>
      <c r="O23" s="164"/>
    </row>
    <row r="24" spans="2:17" s="10" customFormat="1" ht="23.25" customHeight="1">
      <c r="B24" s="19">
        <v>2</v>
      </c>
      <c r="C24" s="10" t="s">
        <v>77</v>
      </c>
      <c r="L24" s="22">
        <f>B24</f>
        <v>2</v>
      </c>
      <c r="M24" s="162"/>
      <c r="N24" s="163"/>
      <c r="O24" s="164"/>
      <c r="P24" s="13"/>
      <c r="Q24" s="13"/>
    </row>
    <row r="25" spans="2:17" s="10" customFormat="1" ht="23.25" customHeight="1">
      <c r="B25" s="19">
        <v>3</v>
      </c>
      <c r="C25" s="10" t="s">
        <v>9</v>
      </c>
      <c r="L25" s="22">
        <f>B25</f>
        <v>3</v>
      </c>
      <c r="M25" s="162"/>
      <c r="N25" s="163"/>
      <c r="O25" s="164"/>
      <c r="P25" s="146" t="s">
        <v>34</v>
      </c>
      <c r="Q25" s="147"/>
    </row>
    <row r="26" spans="1:17" s="10" customFormat="1" ht="27" customHeight="1">
      <c r="A26" s="120"/>
      <c r="B26" s="119">
        <v>4</v>
      </c>
      <c r="C26" s="10" t="s">
        <v>96</v>
      </c>
      <c r="L26" s="22">
        <f>B26</f>
        <v>4</v>
      </c>
      <c r="M26" s="135"/>
      <c r="N26" s="136"/>
      <c r="O26" s="137"/>
      <c r="P26" s="131" t="s">
        <v>4</v>
      </c>
      <c r="Q26" s="132"/>
    </row>
    <row r="27" spans="1:17" s="10" customFormat="1" ht="23.25" customHeight="1">
      <c r="A27" s="120"/>
      <c r="B27" s="119" t="s">
        <v>27</v>
      </c>
      <c r="C27" s="10" t="s">
        <v>24</v>
      </c>
      <c r="O27" s="19" t="str">
        <f>B27</f>
        <v>5a.</v>
      </c>
      <c r="P27" s="133"/>
      <c r="Q27" s="134"/>
    </row>
    <row r="28" spans="1:17" s="10" customFormat="1" ht="23.25" customHeight="1">
      <c r="A28" s="120"/>
      <c r="B28" s="119" t="s">
        <v>28</v>
      </c>
      <c r="C28" s="10" t="s">
        <v>26</v>
      </c>
      <c r="O28" s="19" t="str">
        <f>B28</f>
        <v>5b.</v>
      </c>
      <c r="P28" s="148"/>
      <c r="Q28" s="149"/>
    </row>
    <row r="29" spans="1:17" s="10" customFormat="1" ht="23.25" customHeight="1">
      <c r="A29" s="120"/>
      <c r="B29" s="119" t="s">
        <v>29</v>
      </c>
      <c r="C29" s="10" t="s">
        <v>5</v>
      </c>
      <c r="O29" s="19" t="str">
        <f>B29</f>
        <v>5c.</v>
      </c>
      <c r="P29" s="133">
        <f>SUM(P27:P28)</f>
        <v>0</v>
      </c>
      <c r="Q29" s="134"/>
    </row>
    <row r="30" spans="2:17" ht="9" customHeight="1" thickBo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4"/>
      <c r="P30" s="6"/>
      <c r="Q30" s="6"/>
    </row>
    <row r="31" spans="2:15" s="10" customFormat="1" ht="21" customHeight="1" thickTop="1">
      <c r="B31" s="14" t="s">
        <v>78</v>
      </c>
      <c r="O31" s="16"/>
    </row>
    <row r="32" spans="2:17" s="10" customFormat="1" ht="28.5" customHeight="1">
      <c r="B32" s="19">
        <v>6</v>
      </c>
      <c r="C32" s="10" t="s">
        <v>86</v>
      </c>
      <c r="E32" s="13"/>
      <c r="F32" s="13"/>
      <c r="G32" s="13"/>
      <c r="H32" s="13"/>
      <c r="I32" s="15"/>
      <c r="O32" s="23">
        <f>B32</f>
        <v>6</v>
      </c>
      <c r="P32" s="157"/>
      <c r="Q32" s="158"/>
    </row>
    <row r="33" spans="2:17" s="10" customFormat="1" ht="28.5" customHeight="1">
      <c r="B33" s="19">
        <v>7</v>
      </c>
      <c r="C33" s="10" t="s">
        <v>36</v>
      </c>
      <c r="E33" s="13"/>
      <c r="F33" s="13"/>
      <c r="G33" s="13"/>
      <c r="H33" s="13"/>
      <c r="I33" s="15"/>
      <c r="O33" s="23">
        <f>B33</f>
        <v>7</v>
      </c>
      <c r="P33" s="154"/>
      <c r="Q33" s="155"/>
    </row>
    <row r="34" spans="2:17" ht="28.5" customHeight="1">
      <c r="B34" s="19">
        <v>8</v>
      </c>
      <c r="C34" s="10" t="s">
        <v>91</v>
      </c>
      <c r="E34" s="5"/>
      <c r="O34" s="23">
        <f>B34</f>
        <v>8</v>
      </c>
      <c r="P34" s="159"/>
      <c r="Q34" s="160"/>
    </row>
    <row r="35" spans="2:17" ht="12" customHeight="1" thickBo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9" ht="8.25" customHeight="1" thickTop="1">
      <c r="B36" s="15"/>
      <c r="F36" s="8"/>
      <c r="G36" s="7"/>
      <c r="H36" s="8"/>
      <c r="I36" s="8"/>
    </row>
    <row r="37" spans="2:3" s="10" customFormat="1" ht="15" customHeight="1">
      <c r="B37" s="14" t="s">
        <v>57</v>
      </c>
      <c r="C37" s="14"/>
    </row>
    <row r="38" s="10" customFormat="1" ht="15" customHeight="1">
      <c r="I38" s="21" t="s">
        <v>59</v>
      </c>
    </row>
    <row r="39" spans="2:17" s="15" customFormat="1" ht="15" customHeight="1">
      <c r="B39" s="141" t="s">
        <v>68</v>
      </c>
      <c r="C39" s="142"/>
      <c r="D39" s="142"/>
      <c r="E39" s="142"/>
      <c r="F39" s="142"/>
      <c r="G39" s="142"/>
      <c r="H39" s="143"/>
      <c r="I39" s="141" t="s">
        <v>69</v>
      </c>
      <c r="J39" s="142"/>
      <c r="K39" s="143"/>
      <c r="L39" s="173" t="s">
        <v>87</v>
      </c>
      <c r="M39" s="143"/>
      <c r="N39" s="124" t="s">
        <v>88</v>
      </c>
      <c r="O39" s="152" t="s">
        <v>6</v>
      </c>
      <c r="P39" s="142"/>
      <c r="Q39" s="143"/>
    </row>
    <row r="40" spans="2:17" s="25" customFormat="1" ht="15" customHeight="1">
      <c r="B40" s="150" t="s">
        <v>10</v>
      </c>
      <c r="C40" s="153"/>
      <c r="D40" s="153"/>
      <c r="E40" s="153"/>
      <c r="F40" s="153"/>
      <c r="G40" s="153"/>
      <c r="H40" s="151"/>
      <c r="I40" s="150" t="s">
        <v>11</v>
      </c>
      <c r="J40" s="153"/>
      <c r="K40" s="151"/>
      <c r="L40" s="150" t="s">
        <v>70</v>
      </c>
      <c r="M40" s="151"/>
      <c r="N40" s="26" t="s">
        <v>12</v>
      </c>
      <c r="O40" s="150" t="s">
        <v>13</v>
      </c>
      <c r="P40" s="153"/>
      <c r="Q40" s="151"/>
    </row>
    <row r="41" spans="2:17" s="2" customFormat="1" ht="28.5" customHeight="1">
      <c r="B41" s="127"/>
      <c r="C41" s="128"/>
      <c r="D41" s="128"/>
      <c r="E41" s="128"/>
      <c r="F41" s="128"/>
      <c r="G41" s="128"/>
      <c r="H41" s="129"/>
      <c r="I41" s="127"/>
      <c r="J41" s="128"/>
      <c r="K41" s="129"/>
      <c r="L41" s="127"/>
      <c r="M41" s="129"/>
      <c r="N41" s="93"/>
      <c r="O41" s="127"/>
      <c r="P41" s="128"/>
      <c r="Q41" s="129"/>
    </row>
    <row r="42" spans="2:17" s="2" customFormat="1" ht="28.5" customHeight="1">
      <c r="B42" s="127"/>
      <c r="C42" s="128"/>
      <c r="D42" s="128"/>
      <c r="E42" s="128"/>
      <c r="F42" s="128"/>
      <c r="G42" s="128"/>
      <c r="H42" s="129"/>
      <c r="I42" s="127"/>
      <c r="J42" s="128"/>
      <c r="K42" s="129"/>
      <c r="L42" s="127"/>
      <c r="M42" s="129"/>
      <c r="N42" s="93"/>
      <c r="O42" s="127"/>
      <c r="P42" s="128"/>
      <c r="Q42" s="129"/>
    </row>
    <row r="43" spans="2:17" s="2" customFormat="1" ht="12.75" customHeight="1" thickBo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1"/>
      <c r="P43" s="91"/>
      <c r="Q43" s="91"/>
    </row>
    <row r="44" spans="2:17" s="2" customFormat="1" ht="28.5" customHeight="1" thickTop="1">
      <c r="B44" s="97" t="s">
        <v>99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2"/>
      <c r="O44" s="90"/>
      <c r="P44" s="90"/>
      <c r="Q44" s="90"/>
    </row>
    <row r="45" spans="2:17" s="2" customFormat="1" ht="28.5" customHeight="1">
      <c r="B45" s="189" t="s">
        <v>22</v>
      </c>
      <c r="C45" s="190"/>
      <c r="D45" s="190"/>
      <c r="E45" s="190"/>
      <c r="F45" s="190"/>
      <c r="G45" s="190"/>
      <c r="H45" s="191"/>
      <c r="I45" s="181" t="s">
        <v>98</v>
      </c>
      <c r="J45" s="182"/>
      <c r="K45" s="183" t="s">
        <v>7</v>
      </c>
      <c r="L45" s="184"/>
      <c r="M45" s="184"/>
      <c r="N45" s="185"/>
      <c r="O45" s="186" t="s">
        <v>8</v>
      </c>
      <c r="P45" s="187"/>
      <c r="Q45" s="188"/>
    </row>
    <row r="46" spans="2:17" s="2" customFormat="1" ht="28.5" customHeight="1">
      <c r="B46" s="138">
        <v>1</v>
      </c>
      <c r="C46" s="139"/>
      <c r="D46" s="139"/>
      <c r="E46" s="139"/>
      <c r="F46" s="139"/>
      <c r="G46" s="139"/>
      <c r="H46" s="140"/>
      <c r="I46" s="174"/>
      <c r="J46" s="175"/>
      <c r="K46" s="174"/>
      <c r="L46" s="180"/>
      <c r="M46" s="180"/>
      <c r="N46" s="175"/>
      <c r="O46" s="174"/>
      <c r="P46" s="180"/>
      <c r="Q46" s="175"/>
    </row>
    <row r="47" spans="2:17" s="2" customFormat="1" ht="28.5" customHeight="1">
      <c r="B47" s="138">
        <v>2</v>
      </c>
      <c r="C47" s="139"/>
      <c r="D47" s="139"/>
      <c r="E47" s="139"/>
      <c r="F47" s="139"/>
      <c r="G47" s="139"/>
      <c r="H47" s="140"/>
      <c r="I47" s="174"/>
      <c r="J47" s="175"/>
      <c r="K47" s="127"/>
      <c r="L47" s="128"/>
      <c r="M47" s="128"/>
      <c r="N47" s="129"/>
      <c r="O47" s="127"/>
      <c r="P47" s="128"/>
      <c r="Q47" s="129"/>
    </row>
    <row r="48" spans="2:17" s="2" customFormat="1" ht="10.5" customHeight="1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s="2" customFormat="1" ht="13.5" customHeight="1">
      <c r="B49" s="10" t="s">
        <v>100</v>
      </c>
      <c r="C49" s="98"/>
      <c r="D49" s="98"/>
      <c r="E49" s="98"/>
      <c r="F49" s="98"/>
      <c r="G49" s="98"/>
      <c r="H49" s="98"/>
      <c r="I49" s="90"/>
      <c r="J49" s="90"/>
      <c r="K49" s="90"/>
      <c r="L49" s="90"/>
      <c r="M49" s="90"/>
      <c r="N49" s="92"/>
      <c r="O49" s="90"/>
      <c r="P49" s="90"/>
      <c r="Q49" s="90"/>
    </row>
    <row r="50" spans="2:17" s="2" customFormat="1" ht="14.25" customHeight="1">
      <c r="B50" s="117" t="s">
        <v>80</v>
      </c>
      <c r="C50" s="98"/>
      <c r="D50" s="98"/>
      <c r="E50" s="98"/>
      <c r="F50" s="98"/>
      <c r="G50" s="98"/>
      <c r="H50" s="98"/>
      <c r="I50" s="90"/>
      <c r="J50" s="90"/>
      <c r="K50" s="90"/>
      <c r="L50" s="90"/>
      <c r="M50" s="90"/>
      <c r="N50" s="92"/>
      <c r="O50" s="90"/>
      <c r="P50" s="90"/>
      <c r="Q50" s="90"/>
    </row>
    <row r="51" spans="2:17" s="2" customFormat="1" ht="14.25" customHeight="1">
      <c r="B51" s="117" t="s">
        <v>81</v>
      </c>
      <c r="C51" s="98"/>
      <c r="D51" s="98"/>
      <c r="E51" s="98"/>
      <c r="F51" s="98"/>
      <c r="G51" s="98"/>
      <c r="H51" s="98"/>
      <c r="I51" s="90"/>
      <c r="J51" s="90"/>
      <c r="K51" s="90"/>
      <c r="L51" s="90"/>
      <c r="M51" s="90"/>
      <c r="N51" s="92"/>
      <c r="O51" s="90"/>
      <c r="P51" s="90"/>
      <c r="Q51" s="90"/>
    </row>
    <row r="52" spans="2:17" s="2" customFormat="1" ht="18" customHeight="1">
      <c r="B52" s="122" t="s">
        <v>101</v>
      </c>
      <c r="C52" s="105"/>
      <c r="D52" s="105"/>
      <c r="E52" s="105"/>
      <c r="F52" s="105"/>
      <c r="G52" s="105"/>
      <c r="H52" s="105"/>
      <c r="I52" s="105"/>
      <c r="J52" s="123"/>
      <c r="K52" s="123"/>
      <c r="L52" s="123"/>
      <c r="M52" s="118"/>
      <c r="N52"/>
      <c r="O52"/>
      <c r="P52"/>
      <c r="Q52"/>
    </row>
    <row r="53" spans="2:17" s="2" customFormat="1" ht="14.25" customHeight="1" thickBot="1">
      <c r="B53" s="99"/>
      <c r="C53" s="100"/>
      <c r="D53" s="100"/>
      <c r="E53" s="100"/>
      <c r="F53" s="100"/>
      <c r="G53" s="100"/>
      <c r="H53" s="100"/>
      <c r="I53" s="101"/>
      <c r="J53" s="101"/>
      <c r="K53" s="101"/>
      <c r="L53" s="101"/>
      <c r="M53" s="101"/>
      <c r="N53" s="102"/>
      <c r="O53" s="101"/>
      <c r="P53" s="101"/>
      <c r="Q53" s="101"/>
    </row>
    <row r="54" spans="2:5" ht="18" customHeight="1" thickTop="1">
      <c r="B54" s="116" t="s">
        <v>104</v>
      </c>
      <c r="E54" s="49" t="s">
        <v>30</v>
      </c>
    </row>
    <row r="55" spans="2:17" ht="21" customHeight="1">
      <c r="B55" s="130" t="s">
        <v>79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ht="12.75"/>
    <row r="57" ht="8.25" customHeight="1"/>
    <row r="70" spans="2:12" ht="12.75" hidden="1">
      <c r="B70" s="48"/>
      <c r="L70" s="48"/>
    </row>
  </sheetData>
  <sheetProtection/>
  <mergeCells count="67">
    <mergeCell ref="L42:M42"/>
    <mergeCell ref="I45:J45"/>
    <mergeCell ref="K45:N45"/>
    <mergeCell ref="O45:Q45"/>
    <mergeCell ref="I46:J46"/>
    <mergeCell ref="B45:H45"/>
    <mergeCell ref="O46:Q46"/>
    <mergeCell ref="K47:N47"/>
    <mergeCell ref="C9:H9"/>
    <mergeCell ref="O42:Q42"/>
    <mergeCell ref="I12:K12"/>
    <mergeCell ref="L12:M12"/>
    <mergeCell ref="B14:E14"/>
    <mergeCell ref="K46:N46"/>
    <mergeCell ref="M23:O23"/>
    <mergeCell ref="L41:M41"/>
    <mergeCell ref="B40:H40"/>
    <mergeCell ref="L39:M39"/>
    <mergeCell ref="I47:J47"/>
    <mergeCell ref="B3:N3"/>
    <mergeCell ref="O2:Q2"/>
    <mergeCell ref="L15:N15"/>
    <mergeCell ref="D11:G11"/>
    <mergeCell ref="G14:J14"/>
    <mergeCell ref="L14:N14"/>
    <mergeCell ref="C8:G8"/>
    <mergeCell ref="O47:Q47"/>
    <mergeCell ref="B1:M2"/>
    <mergeCell ref="P12:Q12"/>
    <mergeCell ref="D10:H10"/>
    <mergeCell ref="P13:Q13"/>
    <mergeCell ref="P20:Q20"/>
    <mergeCell ref="P14:Q14"/>
    <mergeCell ref="H13:J13"/>
    <mergeCell ref="M20:O20"/>
    <mergeCell ref="B13:E13"/>
    <mergeCell ref="B12:H12"/>
    <mergeCell ref="M21:O21"/>
    <mergeCell ref="P32:Q32"/>
    <mergeCell ref="P34:Q34"/>
    <mergeCell ref="P27:Q27"/>
    <mergeCell ref="O41:Q41"/>
    <mergeCell ref="B39:H39"/>
    <mergeCell ref="P21:Q21"/>
    <mergeCell ref="M24:O24"/>
    <mergeCell ref="M25:O25"/>
    <mergeCell ref="O40:Q40"/>
    <mergeCell ref="I41:K41"/>
    <mergeCell ref="I39:K39"/>
    <mergeCell ref="M22:O22"/>
    <mergeCell ref="B48:Q48"/>
    <mergeCell ref="P25:Q25"/>
    <mergeCell ref="P28:Q28"/>
    <mergeCell ref="L40:M40"/>
    <mergeCell ref="O39:Q39"/>
    <mergeCell ref="I40:K40"/>
    <mergeCell ref="P33:Q33"/>
    <mergeCell ref="G15:I15"/>
    <mergeCell ref="I42:K42"/>
    <mergeCell ref="B55:Q55"/>
    <mergeCell ref="P26:Q26"/>
    <mergeCell ref="B41:H41"/>
    <mergeCell ref="B42:H42"/>
    <mergeCell ref="P29:Q29"/>
    <mergeCell ref="M26:O26"/>
    <mergeCell ref="B46:H46"/>
    <mergeCell ref="B47:H47"/>
  </mergeCells>
  <printOptions horizontalCentered="1" verticalCentered="1"/>
  <pageMargins left="0" right="0" top="0" bottom="0.5" header="0.25" footer="0.25"/>
  <pageSetup firstPageNumber="119" useFirstPageNumber="1" fitToHeight="1" fitToWidth="1" horizontalDpi="300" verticalDpi="300" orientation="portrait" scale="74"/>
  <headerFooter alignWithMargins="0">
    <oddFooter>&amp;C
&amp;R&amp;6ED 50    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8">
      <selection activeCell="A53" sqref="A53"/>
    </sheetView>
  </sheetViews>
  <sheetFormatPr defaultColWidth="0" defaultRowHeight="12.75" zeroHeight="1"/>
  <cols>
    <col min="1" max="1" width="4.7109375" style="0" customWidth="1"/>
    <col min="2" max="2" width="11.7109375" style="0" customWidth="1"/>
    <col min="3" max="3" width="12.28125" style="0" bestFit="1" customWidth="1"/>
    <col min="4" max="4" width="4.7109375" style="0" customWidth="1"/>
    <col min="5" max="5" width="11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11.7109375" style="0" customWidth="1"/>
    <col min="10" max="11" width="10.7109375" style="0" customWidth="1"/>
    <col min="12" max="12" width="4.7109375" style="0" customWidth="1"/>
    <col min="13" max="13" width="2.8515625" style="0" customWidth="1"/>
    <col min="14" max="16384" width="0" style="0" hidden="1" customWidth="1"/>
  </cols>
  <sheetData>
    <row r="1" spans="1:12" ht="18">
      <c r="A1" s="220" t="s">
        <v>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2" ht="21" customHeight="1">
      <c r="A2" s="53" t="s">
        <v>92</v>
      </c>
      <c r="B2" s="53"/>
    </row>
    <row r="3" spans="6:12" ht="18" customHeight="1">
      <c r="F3" s="217" t="s">
        <v>38</v>
      </c>
      <c r="G3" s="217"/>
      <c r="H3" s="217" t="s">
        <v>39</v>
      </c>
      <c r="I3" s="217"/>
      <c r="J3" s="217" t="s">
        <v>40</v>
      </c>
      <c r="K3" s="217"/>
      <c r="L3" s="217"/>
    </row>
    <row r="4" spans="5:12" ht="19.5" customHeight="1">
      <c r="E4" s="57" t="s">
        <v>49</v>
      </c>
      <c r="F4" s="210"/>
      <c r="G4" s="211"/>
      <c r="H4" s="210"/>
      <c r="I4" s="211"/>
      <c r="J4" s="210">
        <f>SUM(F4:I4)</f>
        <v>0</v>
      </c>
      <c r="K4" s="216"/>
      <c r="L4" s="75"/>
    </row>
    <row r="5" spans="5:12" ht="19.5" customHeight="1">
      <c r="E5" s="57" t="s">
        <v>50</v>
      </c>
      <c r="F5" s="210"/>
      <c r="G5" s="211"/>
      <c r="H5" s="210"/>
      <c r="I5" s="211"/>
      <c r="J5" s="210">
        <f>SUM(F5:I5)</f>
        <v>0</v>
      </c>
      <c r="K5" s="216"/>
      <c r="L5" s="75"/>
    </row>
    <row r="6" spans="5:12" ht="19.5" customHeight="1">
      <c r="E6" s="57" t="s">
        <v>51</v>
      </c>
      <c r="F6" s="210"/>
      <c r="G6" s="211"/>
      <c r="H6" s="210"/>
      <c r="I6" s="211"/>
      <c r="J6" s="210">
        <f>SUM(F6:I6)</f>
        <v>0</v>
      </c>
      <c r="K6" s="216"/>
      <c r="L6" s="76"/>
    </row>
    <row r="7" spans="5:12" ht="19.5" customHeight="1">
      <c r="E7" s="57"/>
      <c r="F7" s="85"/>
      <c r="G7" s="85"/>
      <c r="H7" s="85"/>
      <c r="I7" s="86" t="s">
        <v>17</v>
      </c>
      <c r="J7" s="210">
        <f>SUM(J4:K6)</f>
        <v>0</v>
      </c>
      <c r="K7" s="216"/>
      <c r="L7" s="75"/>
    </row>
    <row r="8" spans="1:12" ht="18" customHeight="1">
      <c r="A8" s="53" t="s">
        <v>93</v>
      </c>
      <c r="B8" s="53"/>
      <c r="E8" s="57"/>
      <c r="F8" s="77"/>
      <c r="G8" s="77"/>
      <c r="H8" s="77"/>
      <c r="I8" s="77"/>
      <c r="J8" s="77"/>
      <c r="K8" s="77"/>
      <c r="L8" s="77"/>
    </row>
    <row r="9" spans="5:12" ht="16.5" customHeight="1">
      <c r="E9" s="57"/>
      <c r="F9" s="221" t="s">
        <v>38</v>
      </c>
      <c r="G9" s="221"/>
      <c r="H9" s="221" t="s">
        <v>39</v>
      </c>
      <c r="I9" s="221"/>
      <c r="J9" s="221" t="s">
        <v>40</v>
      </c>
      <c r="K9" s="221"/>
      <c r="L9" s="221"/>
    </row>
    <row r="10" spans="5:12" ht="19.5" customHeight="1">
      <c r="E10" s="57" t="s">
        <v>49</v>
      </c>
      <c r="F10" s="210"/>
      <c r="G10" s="211"/>
      <c r="H10" s="210"/>
      <c r="I10" s="211"/>
      <c r="J10" s="210">
        <f>SUM(F10:I10)</f>
        <v>0</v>
      </c>
      <c r="K10" s="216"/>
      <c r="L10" s="75"/>
    </row>
    <row r="11" spans="5:12" ht="19.5" customHeight="1">
      <c r="E11" s="57" t="s">
        <v>50</v>
      </c>
      <c r="F11" s="210"/>
      <c r="G11" s="211"/>
      <c r="H11" s="210"/>
      <c r="I11" s="211"/>
      <c r="J11" s="210">
        <f>SUM(F11:I11)</f>
        <v>0</v>
      </c>
      <c r="K11" s="216"/>
      <c r="L11" s="75"/>
    </row>
    <row r="12" spans="5:12" ht="19.5" customHeight="1">
      <c r="E12" s="57" t="s">
        <v>51</v>
      </c>
      <c r="F12" s="210"/>
      <c r="G12" s="211"/>
      <c r="H12" s="210"/>
      <c r="I12" s="211"/>
      <c r="J12" s="210">
        <f>SUM(F12:I12)</f>
        <v>0</v>
      </c>
      <c r="K12" s="216"/>
      <c r="L12" s="76"/>
    </row>
    <row r="13" spans="6:12" ht="19.5" customHeight="1" thickBot="1">
      <c r="F13" s="85"/>
      <c r="G13" s="85"/>
      <c r="H13" s="85"/>
      <c r="I13" s="86" t="s">
        <v>18</v>
      </c>
      <c r="J13" s="214">
        <f>SUM(J10:K12)</f>
        <v>0</v>
      </c>
      <c r="K13" s="215"/>
      <c r="L13" s="78"/>
    </row>
    <row r="14" spans="6:12" ht="19.5" customHeight="1" thickBot="1">
      <c r="F14" s="85"/>
      <c r="G14" s="85"/>
      <c r="H14" s="85"/>
      <c r="I14" s="86" t="s">
        <v>19</v>
      </c>
      <c r="J14" s="212">
        <f>J7+J13</f>
        <v>0</v>
      </c>
      <c r="K14" s="213"/>
      <c r="L14" s="79"/>
    </row>
    <row r="15" ht="6" customHeight="1"/>
    <row r="16" spans="1:2" ht="15.75" customHeight="1">
      <c r="A16" s="48" t="s">
        <v>41</v>
      </c>
      <c r="B16" s="48"/>
    </row>
    <row r="17" spans="1:10" ht="18" customHeight="1">
      <c r="A17" s="219" t="s">
        <v>82</v>
      </c>
      <c r="B17" s="219"/>
      <c r="C17" s="107">
        <f>J7</f>
        <v>0</v>
      </c>
      <c r="D17" s="205" t="s">
        <v>44</v>
      </c>
      <c r="E17" s="59" t="s">
        <v>45</v>
      </c>
      <c r="F17" s="218" t="s">
        <v>46</v>
      </c>
      <c r="G17" s="59" t="s">
        <v>48</v>
      </c>
      <c r="H17" s="205" t="s">
        <v>44</v>
      </c>
      <c r="I17" s="110" t="e">
        <f>+G19/100*E19</f>
        <v>#DIV/0!</v>
      </c>
      <c r="J17" t="s">
        <v>33</v>
      </c>
    </row>
    <row r="18" spans="1:8" ht="5.25" customHeight="1" thickBot="1">
      <c r="A18" s="58"/>
      <c r="B18" s="58"/>
      <c r="C18" s="58"/>
      <c r="D18" s="205"/>
      <c r="F18" s="218"/>
      <c r="H18" s="205"/>
    </row>
    <row r="19" spans="1:7" ht="18" customHeight="1">
      <c r="A19" s="209" t="s">
        <v>83</v>
      </c>
      <c r="B19" s="209"/>
      <c r="C19" s="108">
        <f>J14</f>
        <v>0</v>
      </c>
      <c r="E19" s="103" t="e">
        <f>+C17/C19*100</f>
        <v>#DIV/0!</v>
      </c>
      <c r="F19" s="2" t="s">
        <v>47</v>
      </c>
      <c r="G19" s="109">
        <v>0</v>
      </c>
    </row>
    <row r="20" ht="16.5" customHeight="1"/>
    <row r="21" spans="1:10" ht="18" customHeight="1">
      <c r="A21" s="219" t="s">
        <v>84</v>
      </c>
      <c r="B21" s="219"/>
      <c r="C21" s="108">
        <f>+J13</f>
        <v>0</v>
      </c>
      <c r="D21" s="205" t="s">
        <v>44</v>
      </c>
      <c r="E21" s="59" t="s">
        <v>45</v>
      </c>
      <c r="F21" s="218" t="s">
        <v>46</v>
      </c>
      <c r="G21" s="59" t="s">
        <v>48</v>
      </c>
      <c r="H21" s="205" t="s">
        <v>44</v>
      </c>
      <c r="I21" s="110" t="e">
        <f>+G23/100*E23</f>
        <v>#DIV/0!</v>
      </c>
      <c r="J21" t="s">
        <v>31</v>
      </c>
    </row>
    <row r="22" spans="1:9" ht="5.25" customHeight="1" thickBot="1">
      <c r="A22" s="58"/>
      <c r="B22" s="58"/>
      <c r="C22" s="58"/>
      <c r="D22" s="205"/>
      <c r="F22" s="218"/>
      <c r="H22" s="205"/>
      <c r="I22" s="111"/>
    </row>
    <row r="23" spans="1:7" ht="18" customHeight="1">
      <c r="A23" s="209" t="s">
        <v>83</v>
      </c>
      <c r="B23" s="209"/>
      <c r="C23" s="108">
        <f>+J14</f>
        <v>0</v>
      </c>
      <c r="E23" s="104" t="e">
        <f>+C21/C23*100</f>
        <v>#DIV/0!</v>
      </c>
      <c r="F23" s="2" t="s">
        <v>47</v>
      </c>
      <c r="G23" s="109">
        <v>0</v>
      </c>
    </row>
    <row r="24" ht="7.5" customHeight="1"/>
    <row r="25" spans="8:10" ht="13.5" thickBot="1">
      <c r="H25" s="57" t="s">
        <v>52</v>
      </c>
      <c r="I25" s="112" t="e">
        <f>+I21+I17</f>
        <v>#DIV/0!</v>
      </c>
      <c r="J25" t="s">
        <v>32</v>
      </c>
    </row>
    <row r="26" ht="18" customHeight="1" thickTop="1"/>
    <row r="27" spans="1:12" ht="27" customHeight="1">
      <c r="A27" s="206" t="s">
        <v>53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8"/>
    </row>
    <row r="28" spans="1:12" ht="15" customHeight="1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2"/>
    </row>
    <row r="29" spans="1:12" ht="15" customHeight="1">
      <c r="A29" s="61"/>
      <c r="B29" s="63" t="s">
        <v>94</v>
      </c>
      <c r="C29" s="60"/>
      <c r="D29" s="60"/>
      <c r="E29" s="60"/>
      <c r="F29" s="60"/>
      <c r="G29" s="60"/>
      <c r="H29" s="60"/>
      <c r="I29" s="60"/>
      <c r="J29" s="60"/>
      <c r="K29" s="60"/>
      <c r="L29" s="62"/>
    </row>
    <row r="30" spans="1:12" ht="15" customHeight="1">
      <c r="A30" s="61"/>
      <c r="B30" s="64"/>
      <c r="C30" s="60"/>
      <c r="D30" s="60"/>
      <c r="E30" s="60"/>
      <c r="F30" s="202" t="s">
        <v>38</v>
      </c>
      <c r="G30" s="202"/>
      <c r="H30" s="202" t="s">
        <v>39</v>
      </c>
      <c r="I30" s="202"/>
      <c r="J30" s="202" t="s">
        <v>40</v>
      </c>
      <c r="K30" s="202"/>
      <c r="L30" s="65"/>
    </row>
    <row r="31" spans="1:12" ht="16.5" customHeight="1">
      <c r="A31" s="61"/>
      <c r="B31" s="66" t="s">
        <v>54</v>
      </c>
      <c r="C31" s="60"/>
      <c r="D31" s="60"/>
      <c r="E31" s="67" t="s">
        <v>49</v>
      </c>
      <c r="F31" s="192">
        <v>5000</v>
      </c>
      <c r="G31" s="193"/>
      <c r="H31" s="192">
        <v>500</v>
      </c>
      <c r="I31" s="193"/>
      <c r="J31" s="192">
        <v>5500</v>
      </c>
      <c r="K31" s="193"/>
      <c r="L31" s="62"/>
    </row>
    <row r="32" spans="1:12" ht="16.5" customHeight="1">
      <c r="A32" s="61"/>
      <c r="B32" s="64"/>
      <c r="C32" s="60"/>
      <c r="D32" s="60"/>
      <c r="E32" s="67" t="s">
        <v>50</v>
      </c>
      <c r="F32" s="192">
        <v>3000</v>
      </c>
      <c r="G32" s="193"/>
      <c r="H32" s="192">
        <v>250</v>
      </c>
      <c r="I32" s="193"/>
      <c r="J32" s="192">
        <v>3250</v>
      </c>
      <c r="K32" s="193"/>
      <c r="L32" s="62"/>
    </row>
    <row r="33" spans="1:12" ht="16.5" customHeight="1">
      <c r="A33" s="61"/>
      <c r="B33" s="64"/>
      <c r="C33" s="60"/>
      <c r="D33" s="60"/>
      <c r="E33" s="67" t="s">
        <v>51</v>
      </c>
      <c r="F33" s="192">
        <v>1000</v>
      </c>
      <c r="G33" s="193"/>
      <c r="H33" s="192">
        <v>100</v>
      </c>
      <c r="I33" s="193"/>
      <c r="J33" s="192">
        <v>1100</v>
      </c>
      <c r="K33" s="193"/>
      <c r="L33" s="62"/>
    </row>
    <row r="34" spans="1:12" ht="16.5" customHeight="1">
      <c r="A34" s="61"/>
      <c r="B34" s="64"/>
      <c r="C34" s="60"/>
      <c r="D34" s="60"/>
      <c r="E34" s="67"/>
      <c r="F34" s="60"/>
      <c r="G34" s="74"/>
      <c r="H34" s="74"/>
      <c r="I34" s="74" t="s">
        <v>17</v>
      </c>
      <c r="J34" s="199">
        <f>SUM(J31:K33)</f>
        <v>9850</v>
      </c>
      <c r="K34" s="200"/>
      <c r="L34" s="62"/>
    </row>
    <row r="35" spans="1:12" ht="15" customHeight="1">
      <c r="A35" s="61"/>
      <c r="B35" s="63" t="s">
        <v>95</v>
      </c>
      <c r="C35" s="60"/>
      <c r="D35" s="60"/>
      <c r="E35" s="67"/>
      <c r="F35" s="60"/>
      <c r="G35" s="60"/>
      <c r="H35" s="60"/>
      <c r="I35" s="60"/>
      <c r="J35" s="204"/>
      <c r="K35" s="204"/>
      <c r="L35" s="62"/>
    </row>
    <row r="36" spans="1:12" ht="15" customHeight="1">
      <c r="A36" s="61"/>
      <c r="B36" s="64"/>
      <c r="C36" s="60"/>
      <c r="D36" s="60"/>
      <c r="E36" s="67"/>
      <c r="F36" s="202" t="s">
        <v>38</v>
      </c>
      <c r="G36" s="202"/>
      <c r="H36" s="202" t="s">
        <v>39</v>
      </c>
      <c r="I36" s="202"/>
      <c r="J36" s="198" t="s">
        <v>40</v>
      </c>
      <c r="K36" s="198"/>
      <c r="L36" s="65"/>
    </row>
    <row r="37" spans="1:12" ht="16.5" customHeight="1">
      <c r="A37" s="61"/>
      <c r="B37" s="66" t="s">
        <v>55</v>
      </c>
      <c r="C37" s="60"/>
      <c r="D37" s="60"/>
      <c r="E37" s="67" t="s">
        <v>49</v>
      </c>
      <c r="F37" s="199">
        <v>3000</v>
      </c>
      <c r="G37" s="200"/>
      <c r="H37" s="199">
        <v>50</v>
      </c>
      <c r="I37" s="200"/>
      <c r="J37" s="199">
        <v>3050</v>
      </c>
      <c r="K37" s="200"/>
      <c r="L37" s="62"/>
    </row>
    <row r="38" spans="1:12" ht="16.5" customHeight="1" thickBot="1">
      <c r="A38" s="61"/>
      <c r="B38" s="60"/>
      <c r="C38" s="60"/>
      <c r="D38" s="60"/>
      <c r="E38" s="60"/>
      <c r="F38" s="60"/>
      <c r="G38" s="72"/>
      <c r="H38" s="72"/>
      <c r="I38" s="73" t="s">
        <v>18</v>
      </c>
      <c r="J38" s="194">
        <v>3050</v>
      </c>
      <c r="K38" s="195"/>
      <c r="L38" s="62"/>
    </row>
    <row r="39" spans="1:12" ht="16.5" customHeight="1" thickBot="1">
      <c r="A39" s="61"/>
      <c r="B39" s="60"/>
      <c r="C39" s="60"/>
      <c r="D39" s="60"/>
      <c r="E39" s="60"/>
      <c r="F39" s="60"/>
      <c r="G39" s="72"/>
      <c r="H39" s="72"/>
      <c r="I39" s="73" t="s">
        <v>19</v>
      </c>
      <c r="J39" s="196">
        <f>J38+J34</f>
        <v>12900</v>
      </c>
      <c r="K39" s="197"/>
      <c r="L39" s="62"/>
    </row>
    <row r="40" spans="1:12" ht="6" customHeight="1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2"/>
    </row>
    <row r="41" spans="1:12" ht="12.75">
      <c r="A41" s="61"/>
      <c r="B41" s="68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2"/>
    </row>
    <row r="42" spans="1:12" ht="6.75" customHeight="1">
      <c r="A42" s="61"/>
      <c r="B42" s="68"/>
      <c r="C42" s="60"/>
      <c r="D42" s="60"/>
      <c r="E42" s="60"/>
      <c r="F42" s="60"/>
      <c r="G42" s="60"/>
      <c r="H42" s="60"/>
      <c r="I42" s="60"/>
      <c r="J42" s="60"/>
      <c r="K42" s="60"/>
      <c r="L42" s="62"/>
    </row>
    <row r="43" spans="1:12" ht="13.5" customHeight="1">
      <c r="A43" s="61"/>
      <c r="B43" s="67" t="s">
        <v>43</v>
      </c>
      <c r="C43" s="80">
        <v>9850</v>
      </c>
      <c r="D43" s="203" t="s">
        <v>44</v>
      </c>
      <c r="E43" s="69" t="s">
        <v>45</v>
      </c>
      <c r="F43" s="201" t="s">
        <v>46</v>
      </c>
      <c r="G43" s="69" t="s">
        <v>48</v>
      </c>
      <c r="H43" s="203" t="s">
        <v>44</v>
      </c>
      <c r="I43" s="80">
        <v>3818</v>
      </c>
      <c r="J43" s="60" t="s">
        <v>33</v>
      </c>
      <c r="K43" s="60"/>
      <c r="L43" s="62"/>
    </row>
    <row r="44" spans="1:12" ht="4.5" customHeight="1" thickBot="1">
      <c r="A44" s="61"/>
      <c r="B44" s="70"/>
      <c r="C44" s="82"/>
      <c r="D44" s="203"/>
      <c r="E44" s="60"/>
      <c r="F44" s="201"/>
      <c r="G44" s="60"/>
      <c r="H44" s="203"/>
      <c r="I44" s="83"/>
      <c r="J44" s="60"/>
      <c r="K44" s="60"/>
      <c r="L44" s="62"/>
    </row>
    <row r="45" spans="1:12" ht="13.5" customHeight="1">
      <c r="A45" s="61"/>
      <c r="B45" s="67" t="s">
        <v>42</v>
      </c>
      <c r="C45" s="80">
        <v>12900</v>
      </c>
      <c r="D45" s="71"/>
      <c r="E45" s="84">
        <v>0.7636</v>
      </c>
      <c r="F45" s="60" t="s">
        <v>47</v>
      </c>
      <c r="G45" s="80">
        <v>5000</v>
      </c>
      <c r="H45" s="60"/>
      <c r="I45" s="83"/>
      <c r="J45" s="60"/>
      <c r="K45" s="60"/>
      <c r="L45" s="62"/>
    </row>
    <row r="46" spans="1:12" ht="13.5" customHeight="1">
      <c r="A46" s="61"/>
      <c r="B46" s="67"/>
      <c r="C46" s="83"/>
      <c r="D46" s="71"/>
      <c r="E46" s="60"/>
      <c r="F46" s="60"/>
      <c r="G46" s="60"/>
      <c r="H46" s="60"/>
      <c r="I46" s="83"/>
      <c r="J46" s="60"/>
      <c r="K46" s="60"/>
      <c r="L46" s="62"/>
    </row>
    <row r="47" spans="1:12" ht="13.5" customHeight="1">
      <c r="A47" s="61"/>
      <c r="B47" s="67" t="s">
        <v>20</v>
      </c>
      <c r="C47" s="80">
        <v>3050</v>
      </c>
      <c r="D47" s="203" t="s">
        <v>44</v>
      </c>
      <c r="E47" s="69" t="s">
        <v>45</v>
      </c>
      <c r="F47" s="201" t="s">
        <v>46</v>
      </c>
      <c r="G47" s="69" t="s">
        <v>48</v>
      </c>
      <c r="H47" s="203" t="s">
        <v>44</v>
      </c>
      <c r="I47" s="80">
        <v>1182</v>
      </c>
      <c r="J47" s="60" t="s">
        <v>31</v>
      </c>
      <c r="K47" s="60"/>
      <c r="L47" s="62"/>
    </row>
    <row r="48" spans="1:12" ht="4.5" customHeight="1" thickBot="1">
      <c r="A48" s="61"/>
      <c r="B48" s="70"/>
      <c r="C48" s="82"/>
      <c r="D48" s="203"/>
      <c r="E48" s="60"/>
      <c r="F48" s="201"/>
      <c r="G48" s="60"/>
      <c r="H48" s="203"/>
      <c r="I48" s="83"/>
      <c r="J48" s="60"/>
      <c r="K48" s="60"/>
      <c r="L48" s="62"/>
    </row>
    <row r="49" spans="1:12" ht="13.5" customHeight="1">
      <c r="A49" s="61"/>
      <c r="B49" s="67" t="s">
        <v>42</v>
      </c>
      <c r="C49" s="80">
        <v>12900</v>
      </c>
      <c r="D49" s="71"/>
      <c r="E49" s="84">
        <v>0.2364</v>
      </c>
      <c r="F49" s="60" t="s">
        <v>47</v>
      </c>
      <c r="G49" s="80">
        <v>5000</v>
      </c>
      <c r="H49" s="60"/>
      <c r="I49" s="83"/>
      <c r="J49" s="60"/>
      <c r="K49" s="60"/>
      <c r="L49" s="62"/>
    </row>
    <row r="50" spans="1:12" ht="13.5" customHeight="1">
      <c r="A50" s="61"/>
      <c r="B50" s="60"/>
      <c r="C50" s="60"/>
      <c r="D50" s="60"/>
      <c r="E50" s="60"/>
      <c r="F50" s="60"/>
      <c r="G50" s="60"/>
      <c r="H50" s="60"/>
      <c r="I50" s="83"/>
      <c r="J50" s="60"/>
      <c r="K50" s="60"/>
      <c r="L50" s="62"/>
    </row>
    <row r="51" spans="1:12" ht="13.5" customHeight="1" thickBot="1">
      <c r="A51" s="61"/>
      <c r="B51" s="60"/>
      <c r="C51" s="60"/>
      <c r="D51" s="60"/>
      <c r="E51" s="60"/>
      <c r="F51" s="60"/>
      <c r="G51" s="60"/>
      <c r="H51" s="67" t="s">
        <v>52</v>
      </c>
      <c r="I51" s="81">
        <v>5000</v>
      </c>
      <c r="J51" s="60" t="s">
        <v>32</v>
      </c>
      <c r="K51" s="60"/>
      <c r="L51" s="62"/>
    </row>
    <row r="52" spans="1:12" ht="15" customHeight="1" thickTop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</row>
    <row r="53" ht="17.25" customHeight="1">
      <c r="A53" s="121" t="s">
        <v>105</v>
      </c>
    </row>
    <row r="54" ht="12.75"/>
    <row r="55" ht="12.75"/>
  </sheetData>
  <sheetProtection/>
  <mergeCells count="67">
    <mergeCell ref="F12:G12"/>
    <mergeCell ref="F10:G10"/>
    <mergeCell ref="H6:I6"/>
    <mergeCell ref="J9:L9"/>
    <mergeCell ref="J10:K10"/>
    <mergeCell ref="J11:K11"/>
    <mergeCell ref="F9:G9"/>
    <mergeCell ref="F11:G11"/>
    <mergeCell ref="H9:I9"/>
    <mergeCell ref="F6:G6"/>
    <mergeCell ref="J4:K4"/>
    <mergeCell ref="J5:K5"/>
    <mergeCell ref="H4:I4"/>
    <mergeCell ref="J6:K6"/>
    <mergeCell ref="J7:K7"/>
    <mergeCell ref="A1:L1"/>
    <mergeCell ref="F4:G4"/>
    <mergeCell ref="F5:G5"/>
    <mergeCell ref="F3:G3"/>
    <mergeCell ref="H3:I3"/>
    <mergeCell ref="J3:L3"/>
    <mergeCell ref="H5:I5"/>
    <mergeCell ref="A23:B23"/>
    <mergeCell ref="D17:D18"/>
    <mergeCell ref="F17:F18"/>
    <mergeCell ref="A21:B21"/>
    <mergeCell ref="D21:D22"/>
    <mergeCell ref="F21:F22"/>
    <mergeCell ref="A17:B17"/>
    <mergeCell ref="H21:H22"/>
    <mergeCell ref="H10:I10"/>
    <mergeCell ref="H11:I11"/>
    <mergeCell ref="H12:I12"/>
    <mergeCell ref="J14:K14"/>
    <mergeCell ref="J13:K13"/>
    <mergeCell ref="J12:K12"/>
    <mergeCell ref="H17:H18"/>
    <mergeCell ref="J30:K30"/>
    <mergeCell ref="A27:L27"/>
    <mergeCell ref="F30:G30"/>
    <mergeCell ref="H30:I30"/>
    <mergeCell ref="A19:B19"/>
    <mergeCell ref="F31:G31"/>
    <mergeCell ref="H31:I31"/>
    <mergeCell ref="F32:G32"/>
    <mergeCell ref="F33:G33"/>
    <mergeCell ref="D47:D48"/>
    <mergeCell ref="F47:F48"/>
    <mergeCell ref="H47:H48"/>
    <mergeCell ref="D43:D44"/>
    <mergeCell ref="F36:G36"/>
    <mergeCell ref="H33:I33"/>
    <mergeCell ref="F43:F44"/>
    <mergeCell ref="H36:I36"/>
    <mergeCell ref="J34:K34"/>
    <mergeCell ref="F37:G37"/>
    <mergeCell ref="H37:I37"/>
    <mergeCell ref="H43:H44"/>
    <mergeCell ref="J35:K35"/>
    <mergeCell ref="J31:K31"/>
    <mergeCell ref="J32:K32"/>
    <mergeCell ref="H32:I32"/>
    <mergeCell ref="J38:K38"/>
    <mergeCell ref="J39:K39"/>
    <mergeCell ref="J33:K33"/>
    <mergeCell ref="J36:K36"/>
    <mergeCell ref="J37:K37"/>
  </mergeCells>
  <printOptions horizontalCentered="1"/>
  <pageMargins left="0.25" right="0.25" top="0.5" bottom="0.25" header="0.5" footer="0.5"/>
  <pageSetup horizontalDpi="300" verticalDpi="3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OR-LB-50, Notice of Property Tax and Certification of Intent to Impose a Tax, Fee, Assessment, or Charge on Property, Municipal Corporations—Local Budget Law–Excel</dc:title>
  <dc:subject/>
  <dc:creator>Oregon Department of Revenue</dc:creator>
  <cp:keywords/>
  <dc:description>2012-2013</dc:description>
  <cp:lastModifiedBy>STEWART Arlen S</cp:lastModifiedBy>
  <cp:lastPrinted>2014-12-29T17:36:16Z</cp:lastPrinted>
  <dcterms:created xsi:type="dcterms:W3CDTF">1998-02-05T16:09:35Z</dcterms:created>
  <dcterms:modified xsi:type="dcterms:W3CDTF">2023-10-25T13:25:25Z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80200.0000000000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RetentionPeriodDate">
    <vt:lpwstr/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DocumentLocale">
    <vt:lpwstr>en</vt:lpwstr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150-504-050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</Properties>
</file>