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ennifer_kalez_energy_oregon_gov/Documents/Desktop/"/>
    </mc:Choice>
  </mc:AlternateContent>
  <xr:revisionPtr revIDLastSave="0" documentId="8_{5C182F13-D672-42B3-AEAD-E92C807EDF80}" xr6:coauthVersionLast="47" xr6:coauthVersionMax="47" xr10:uidLastSave="{00000000-0000-0000-0000-000000000000}"/>
  <bookViews>
    <workbookView xWindow="-108" yWindow="-108" windowWidth="23256" windowHeight="12456" tabRatio="766" xr2:uid="{7CF75F94-11F5-4A1A-A1A0-D3F60C37FAD3}"/>
  </bookViews>
  <sheets>
    <sheet name="Coversheet" sheetId="23" r:id="rId1"/>
    <sheet name="Data Dictionary" sheetId="24" r:id="rId2"/>
    <sheet name="1.All_IEO_Data" sheetId="1" r:id="rId3"/>
    <sheet name="2.Employment_Type_by_Sub_Sector" sheetId="3" r:id="rId4"/>
    <sheet name="3.Employment_Type_by_Sector" sheetId="2" r:id="rId5"/>
    <sheet name="4.All_SEO_Data" sheetId="4" r:id="rId6"/>
    <sheet name="5.OR Detail Occ-Sector Total" sheetId="6" r:id="rId7"/>
    <sheet name="6.OR Detail Occ-Electricity" sheetId="7" r:id="rId8"/>
    <sheet name="7.OR Detail Occ-Fuels" sheetId="8" r:id="rId9"/>
    <sheet name="8.OR Detail Occ-Buildings" sheetId="9" r:id="rId10"/>
    <sheet name="9.OR Detail Occ-Transportation" sheetId="10" r:id="rId11"/>
    <sheet name="10.E-OR Detail Occ-Sector Total" sheetId="12" r:id="rId12"/>
    <sheet name="11.E-OR Detail Occ-Electricity" sheetId="13" r:id="rId13"/>
    <sheet name="12.E-OR Detail Occ-Fuels" sheetId="14" r:id="rId14"/>
    <sheet name="13.E-OR Detail Occ-Buildings" sheetId="15" r:id="rId15"/>
    <sheet name="14.E-OR Detail Occ-Transport" sheetId="16" r:id="rId16"/>
    <sheet name="15.W-OR Detail Occ-Sector Total" sheetId="18" r:id="rId17"/>
    <sheet name="16.W-OR Detail Occ-Electricity" sheetId="19" r:id="rId18"/>
    <sheet name="17.W-OR Detail Occ-Fuels" sheetId="20" r:id="rId19"/>
    <sheet name="18.W-OR Detail Occ-Buildings" sheetId="21" r:id="rId20"/>
    <sheet name="19.W-OR Detail Occ-Transport" sheetId="22" r:id="rId21"/>
  </sheets>
  <definedNames>
    <definedName name="_xlnm._FilterDatabase" localSheetId="2" hidden="1">'1.All_IEO_Data'!$A$1:$N$1513</definedName>
    <definedName name="_xlnm._FilterDatabase" localSheetId="3" hidden="1">'2.Employment_Type_by_Sub_Sector'!$A$1:$I$757</definedName>
    <definedName name="_xlnm._FilterDatabase" localSheetId="4" hidden="1">'3.Employment_Type_by_Sector'!$A$1:$G$109</definedName>
    <definedName name="_xlnm._FilterDatabase" localSheetId="5" hidden="1">'4.All_SEO_Data'!$A$1:$H$1483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5" i="4" l="1"/>
  <c r="G982" i="4"/>
  <c r="G1001" i="4"/>
  <c r="G1013" i="4"/>
  <c r="G1020" i="4"/>
  <c r="H1089" i="4"/>
  <c r="G1089" i="4"/>
  <c r="G1096" i="4"/>
  <c r="G1108" i="4"/>
  <c r="G1115" i="4"/>
  <c r="G1127" i="4"/>
  <c r="G1134" i="4"/>
  <c r="H982" i="4"/>
  <c r="G1480" i="4" l="1"/>
  <c r="H1480" i="4"/>
  <c r="G1461" i="4" l="1"/>
  <c r="H1461" i="4"/>
  <c r="G1442" i="4" l="1"/>
  <c r="H1442" i="4" l="1"/>
  <c r="G1423" i="4" l="1"/>
  <c r="H1423" i="4"/>
  <c r="H1404" i="4" l="1"/>
  <c r="G1404" i="4"/>
  <c r="H1385" i="4" l="1"/>
  <c r="G1385" i="4"/>
  <c r="G1252" i="4" l="1"/>
  <c r="H1252" i="4"/>
  <c r="G1233" i="4" l="1"/>
  <c r="H1233" i="4"/>
  <c r="H1214" i="4" l="1"/>
  <c r="G1214" i="4"/>
  <c r="H1191" i="4" l="1"/>
  <c r="G1195" i="4"/>
  <c r="H1195" i="4"/>
  <c r="H1184" i="4"/>
  <c r="G1184" i="4"/>
  <c r="G1191" i="4"/>
  <c r="G1176" i="4" l="1"/>
  <c r="H1176" i="4"/>
  <c r="H1165" i="4"/>
  <c r="G1172" i="4"/>
  <c r="G1165" i="4"/>
  <c r="H1172" i="4"/>
  <c r="G1153" i="4" l="1"/>
  <c r="H1153" i="4"/>
  <c r="H1157" i="4"/>
  <c r="H1146" i="4"/>
  <c r="G1157" i="4"/>
  <c r="G1146" i="4"/>
  <c r="H1127" i="4" l="1"/>
  <c r="H1134" i="4"/>
  <c r="H1138" i="4"/>
  <c r="G1138" i="4"/>
  <c r="G1119" i="4" l="1"/>
  <c r="H1115" i="4"/>
  <c r="H1108" i="4"/>
  <c r="H1119" i="4"/>
  <c r="G1100" i="4" l="1"/>
  <c r="H1096" i="4"/>
  <c r="H1100" i="4"/>
  <c r="G1070" i="4" l="1"/>
  <c r="H1070" i="4"/>
  <c r="H1077" i="4"/>
  <c r="G1077" i="4"/>
  <c r="G1081" i="4"/>
  <c r="H1081" i="4"/>
  <c r="H1062" i="4" l="1"/>
  <c r="H1051" i="4"/>
  <c r="G1051" i="4"/>
  <c r="H1058" i="4"/>
  <c r="G1062" i="4"/>
  <c r="G1058" i="4"/>
  <c r="G1039" i="4" l="1"/>
  <c r="G1043" i="4"/>
  <c r="H1043" i="4"/>
  <c r="H1032" i="4"/>
  <c r="H1039" i="4"/>
  <c r="G1032" i="4"/>
  <c r="H1013" i="4" l="1"/>
  <c r="G1024" i="4"/>
  <c r="H1020" i="4"/>
  <c r="H1024" i="4"/>
  <c r="G1005" i="4" l="1"/>
  <c r="H1001" i="4"/>
  <c r="H1005" i="4"/>
  <c r="G986" i="4" l="1"/>
  <c r="H975" i="4"/>
  <c r="H986" i="4"/>
  <c r="H963" i="4" l="1"/>
  <c r="G963" i="4"/>
  <c r="H967" i="4"/>
  <c r="G967" i="4"/>
  <c r="H948" i="4" l="1"/>
  <c r="G948" i="4"/>
  <c r="H937" i="4"/>
  <c r="G944" i="4"/>
  <c r="G937" i="4"/>
  <c r="H944" i="4"/>
  <c r="G925" i="4" l="1"/>
  <c r="H929" i="4"/>
  <c r="H925" i="4"/>
  <c r="H918" i="4"/>
  <c r="G929" i="4"/>
  <c r="G918" i="4"/>
  <c r="G910" i="4" l="1"/>
  <c r="G899" i="4"/>
  <c r="H910" i="4"/>
  <c r="H899" i="4"/>
  <c r="G891" i="4" l="1"/>
  <c r="H891" i="4"/>
  <c r="G880" i="4"/>
  <c r="H880" i="4"/>
  <c r="H861" i="4" l="1"/>
  <c r="G861" i="4"/>
  <c r="H872" i="4"/>
  <c r="G872" i="4"/>
  <c r="H842" i="4" l="1"/>
  <c r="G853" i="4"/>
  <c r="G842" i="4"/>
  <c r="H853" i="4"/>
  <c r="H834" i="4" l="1"/>
  <c r="H823" i="4"/>
  <c r="G823" i="4"/>
  <c r="G834" i="4"/>
  <c r="G804" i="4" l="1"/>
  <c r="H804" i="4"/>
  <c r="H815" i="4"/>
  <c r="G815" i="4"/>
  <c r="H682" i="4" l="1"/>
  <c r="G682" i="4"/>
  <c r="G671" i="4"/>
  <c r="H671" i="4"/>
  <c r="H663" i="4" l="1"/>
  <c r="G663" i="4"/>
  <c r="H633" i="4" l="1"/>
  <c r="G633" i="4"/>
  <c r="H644" i="4"/>
  <c r="G644" i="4"/>
  <c r="H568" i="4" l="1"/>
  <c r="G568" i="4"/>
  <c r="G549" i="4" l="1"/>
  <c r="H549" i="4"/>
  <c r="H530" i="4" l="1"/>
  <c r="G530" i="4"/>
  <c r="G511" i="4" l="1"/>
  <c r="H511" i="4"/>
  <c r="G492" i="4" l="1"/>
  <c r="H492" i="4"/>
  <c r="H473" i="4" l="1"/>
  <c r="G473" i="4"/>
  <c r="G454" i="4" l="1"/>
  <c r="H454" i="4"/>
  <c r="H435" i="4" l="1"/>
  <c r="G435" i="4"/>
  <c r="H416" i="4" l="1"/>
  <c r="G416" i="4"/>
  <c r="G397" i="4" l="1"/>
  <c r="H397" i="4"/>
  <c r="G378" i="4" l="1"/>
  <c r="H378" i="4"/>
  <c r="H359" i="4" l="1"/>
  <c r="G359" i="4"/>
  <c r="G340" i="4" l="1"/>
  <c r="H340" i="4"/>
  <c r="H321" i="4" l="1"/>
  <c r="G321" i="4"/>
  <c r="H302" i="4" l="1"/>
  <c r="G302" i="4"/>
  <c r="G283" i="4" l="1"/>
  <c r="H283" i="4"/>
  <c r="G264" i="4" l="1"/>
  <c r="H264" i="4"/>
  <c r="H245" i="4" l="1"/>
  <c r="G245" i="4"/>
  <c r="H226" i="4" l="1"/>
  <c r="G226" i="4"/>
  <c r="G207" i="4" l="1"/>
  <c r="H207" i="4"/>
  <c r="H188" i="4" l="1"/>
  <c r="G188" i="4"/>
  <c r="G169" i="4" l="1"/>
  <c r="H169" i="4"/>
  <c r="G150" i="4" l="1"/>
  <c r="H150" i="4"/>
  <c r="H131" i="4" l="1"/>
  <c r="G131" i="4"/>
  <c r="H112" i="4" l="1"/>
  <c r="G112" i="4"/>
  <c r="G93" i="4" l="1"/>
  <c r="H93" i="4"/>
  <c r="G74" i="4" l="1"/>
  <c r="H74" i="4"/>
  <c r="M517" i="1" l="1"/>
  <c r="G752" i="1"/>
  <c r="H752" i="1"/>
  <c r="I752" i="1"/>
  <c r="J752" i="1"/>
  <c r="K752" i="1"/>
  <c r="L752" i="1"/>
  <c r="G753" i="1"/>
  <c r="H753" i="1"/>
  <c r="I753" i="1"/>
  <c r="J753" i="1"/>
  <c r="K753" i="1"/>
  <c r="L753" i="1"/>
  <c r="G754" i="1"/>
  <c r="H754" i="1"/>
  <c r="I754" i="1"/>
  <c r="J754" i="1"/>
  <c r="K754" i="1"/>
  <c r="L754" i="1"/>
  <c r="G755" i="1"/>
  <c r="H755" i="1"/>
  <c r="I755" i="1"/>
  <c r="J755" i="1"/>
  <c r="K755" i="1"/>
  <c r="L755" i="1"/>
  <c r="G756" i="1"/>
  <c r="H756" i="1"/>
  <c r="I756" i="1"/>
  <c r="J756" i="1"/>
  <c r="K756" i="1"/>
  <c r="L756" i="1"/>
  <c r="G757" i="1"/>
  <c r="H757" i="1"/>
  <c r="I757" i="1"/>
  <c r="J757" i="1"/>
  <c r="K757" i="1"/>
  <c r="L757" i="1"/>
  <c r="F753" i="1"/>
  <c r="F754" i="1"/>
  <c r="F755" i="1"/>
  <c r="F756" i="1"/>
  <c r="F757" i="1"/>
  <c r="F752" i="1"/>
  <c r="G584" i="1"/>
  <c r="H584" i="1"/>
  <c r="I584" i="1"/>
  <c r="J584" i="1"/>
  <c r="K584" i="1"/>
  <c r="L584" i="1"/>
  <c r="G585" i="1"/>
  <c r="H585" i="1"/>
  <c r="I585" i="1"/>
  <c r="J585" i="1"/>
  <c r="K585" i="1"/>
  <c r="L585" i="1"/>
  <c r="G586" i="1"/>
  <c r="H586" i="1"/>
  <c r="I586" i="1"/>
  <c r="J586" i="1"/>
  <c r="K586" i="1"/>
  <c r="L586" i="1"/>
  <c r="G587" i="1"/>
  <c r="H587" i="1"/>
  <c r="I587" i="1"/>
  <c r="J587" i="1"/>
  <c r="K587" i="1"/>
  <c r="L587" i="1"/>
  <c r="G588" i="1"/>
  <c r="H588" i="1"/>
  <c r="I588" i="1"/>
  <c r="J588" i="1"/>
  <c r="K588" i="1"/>
  <c r="L588" i="1"/>
  <c r="G589" i="1"/>
  <c r="H589" i="1"/>
  <c r="I589" i="1"/>
  <c r="J589" i="1"/>
  <c r="K589" i="1"/>
  <c r="L589" i="1"/>
  <c r="F585" i="1"/>
  <c r="F586" i="1"/>
  <c r="F587" i="1"/>
  <c r="F588" i="1"/>
  <c r="F589" i="1"/>
  <c r="F584" i="1"/>
  <c r="E1370" i="1" l="1"/>
  <c r="E1413" i="1" s="1"/>
  <c r="E1371" i="1"/>
  <c r="E1372" i="1"/>
  <c r="E1373" i="1"/>
  <c r="E1374" i="1"/>
  <c r="E1375" i="1"/>
  <c r="M584" i="1" l="1"/>
  <c r="M585" i="1"/>
  <c r="M586" i="1"/>
  <c r="M587" i="1"/>
  <c r="M588" i="1"/>
  <c r="M589" i="1"/>
  <c r="M752" i="1"/>
  <c r="M753" i="1"/>
  <c r="M754" i="1"/>
  <c r="M755" i="1"/>
  <c r="M756" i="1"/>
  <c r="M757" i="1"/>
  <c r="M878" i="1"/>
  <c r="M879" i="1"/>
  <c r="M880" i="1"/>
  <c r="M881" i="1"/>
  <c r="M882" i="1"/>
  <c r="M883" i="1"/>
  <c r="M1450" i="1"/>
  <c r="M1452" i="1"/>
  <c r="M1453" i="1"/>
  <c r="B757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43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59" i="3"/>
  <c r="M1449" i="1"/>
  <c r="N1450" i="1"/>
  <c r="M1451" i="1"/>
  <c r="N1452" i="1"/>
  <c r="M1448" i="1"/>
  <c r="N1451" i="1" l="1"/>
  <c r="N1449" i="1"/>
  <c r="N1453" i="1"/>
  <c r="N1448" i="1"/>
  <c r="M1443" i="1" l="1"/>
  <c r="N1443" i="1"/>
  <c r="M1444" i="1"/>
  <c r="M1445" i="1"/>
  <c r="N1445" i="1"/>
  <c r="M1447" i="1"/>
  <c r="N1447" i="1"/>
  <c r="M1442" i="1" l="1"/>
  <c r="M1446" i="1"/>
  <c r="N1444" i="1"/>
  <c r="N1446" i="1"/>
  <c r="N1442" i="1"/>
  <c r="M1436" i="1" l="1"/>
  <c r="M1437" i="1"/>
  <c r="M1438" i="1"/>
  <c r="M1440" i="1" l="1"/>
  <c r="N1436" i="1"/>
  <c r="N1438" i="1"/>
  <c r="M1439" i="1"/>
  <c r="N1437" i="1"/>
  <c r="N1440" i="1" l="1"/>
  <c r="N1439" i="1"/>
  <c r="M1441" i="1" l="1"/>
  <c r="N1441" i="1" l="1"/>
  <c r="M1431" i="1" l="1"/>
  <c r="N1431" i="1"/>
  <c r="M1432" i="1"/>
  <c r="M1433" i="1"/>
  <c r="N1433" i="1"/>
  <c r="M1435" i="1"/>
  <c r="N1435" i="1"/>
  <c r="M1430" i="1" l="1"/>
  <c r="M1434" i="1"/>
  <c r="N1432" i="1"/>
  <c r="N1430" i="1"/>
  <c r="N1434" i="1"/>
  <c r="F1425" i="1"/>
  <c r="G1425" i="1"/>
  <c r="H1425" i="1"/>
  <c r="I1425" i="1"/>
  <c r="M1425" i="1" s="1"/>
  <c r="J1425" i="1"/>
  <c r="K1425" i="1"/>
  <c r="L1425" i="1"/>
  <c r="N1425" i="1" s="1"/>
  <c r="F1426" i="1"/>
  <c r="G1426" i="1"/>
  <c r="H1426" i="1"/>
  <c r="I1426" i="1"/>
  <c r="M1426" i="1" s="1"/>
  <c r="J1426" i="1"/>
  <c r="K1426" i="1"/>
  <c r="L1426" i="1"/>
  <c r="F1427" i="1"/>
  <c r="G1427" i="1"/>
  <c r="H1427" i="1"/>
  <c r="I1427" i="1"/>
  <c r="M1427" i="1" s="1"/>
  <c r="J1427" i="1"/>
  <c r="K1427" i="1"/>
  <c r="L1427" i="1"/>
  <c r="F1428" i="1"/>
  <c r="G1428" i="1"/>
  <c r="H1428" i="1"/>
  <c r="I1428" i="1"/>
  <c r="M1428" i="1" s="1"/>
  <c r="J1428" i="1"/>
  <c r="K1428" i="1"/>
  <c r="L1428" i="1"/>
  <c r="F1429" i="1"/>
  <c r="G1429" i="1"/>
  <c r="H1429" i="1"/>
  <c r="I1429" i="1"/>
  <c r="J1429" i="1"/>
  <c r="K1429" i="1"/>
  <c r="L1429" i="1"/>
  <c r="G1424" i="1"/>
  <c r="H1424" i="1"/>
  <c r="I1424" i="1"/>
  <c r="J1424" i="1"/>
  <c r="K1424" i="1"/>
  <c r="L1424" i="1"/>
  <c r="F1424" i="1"/>
  <c r="M1420" i="1"/>
  <c r="M1421" i="1"/>
  <c r="N1421" i="1"/>
  <c r="M1422" i="1"/>
  <c r="M1423" i="1"/>
  <c r="N1423" i="1"/>
  <c r="N1428" i="1" l="1"/>
  <c r="M1424" i="1"/>
  <c r="M1429" i="1"/>
  <c r="M1419" i="1"/>
  <c r="M1418" i="1"/>
  <c r="N1420" i="1"/>
  <c r="N1427" i="1"/>
  <c r="N1429" i="1"/>
  <c r="N1426" i="1"/>
  <c r="N1424" i="1"/>
  <c r="N1419" i="1"/>
  <c r="N1418" i="1"/>
  <c r="N1422" i="1"/>
  <c r="M1413" i="1" l="1"/>
  <c r="N1413" i="1"/>
  <c r="M1414" i="1"/>
  <c r="M1415" i="1"/>
  <c r="M1417" i="1"/>
  <c r="N1417" i="1"/>
  <c r="M1412" i="1" l="1"/>
  <c r="M1416" i="1"/>
  <c r="N1416" i="1"/>
  <c r="N1414" i="1"/>
  <c r="N1412" i="1"/>
  <c r="N1415" i="1"/>
  <c r="M1407" i="1"/>
  <c r="M1408" i="1"/>
  <c r="N1408" i="1"/>
  <c r="M1409" i="1"/>
  <c r="M1410" i="1"/>
  <c r="N1410" i="1"/>
  <c r="M1411" i="1" l="1"/>
  <c r="M1406" i="1"/>
  <c r="N1407" i="1"/>
  <c r="N1411" i="1"/>
  <c r="N1409" i="1"/>
  <c r="N1406" i="1"/>
  <c r="M1401" i="1"/>
  <c r="M1402" i="1"/>
  <c r="N1402" i="1"/>
  <c r="M1403" i="1"/>
  <c r="M1404" i="1"/>
  <c r="M1395" i="1"/>
  <c r="M1396" i="1"/>
  <c r="M1397" i="1"/>
  <c r="N1397" i="1"/>
  <c r="M1399" i="1"/>
  <c r="N1399" i="1"/>
  <c r="M1389" i="1"/>
  <c r="M1390" i="1"/>
  <c r="M1391" i="1"/>
  <c r="M1392" i="1"/>
  <c r="N1392" i="1"/>
  <c r="M1388" i="1" l="1"/>
  <c r="M1400" i="1"/>
  <c r="M1393" i="1"/>
  <c r="M1394" i="1"/>
  <c r="M1405" i="1"/>
  <c r="N1389" i="1"/>
  <c r="M1398" i="1"/>
  <c r="N1401" i="1"/>
  <c r="N1398" i="1"/>
  <c r="N1405" i="1"/>
  <c r="N1391" i="1"/>
  <c r="N1403" i="1"/>
  <c r="N1396" i="1"/>
  <c r="N1394" i="1"/>
  <c r="N1400" i="1"/>
  <c r="N1395" i="1"/>
  <c r="N1388" i="1"/>
  <c r="N1404" i="1"/>
  <c r="N1390" i="1"/>
  <c r="N1393" i="1"/>
  <c r="M1383" i="1"/>
  <c r="M1384" i="1"/>
  <c r="M1386" i="1"/>
  <c r="N1386" i="1"/>
  <c r="M1387" i="1"/>
  <c r="M1382" i="1"/>
  <c r="M1385" i="1" l="1"/>
  <c r="N1383" i="1"/>
  <c r="N1385" i="1"/>
  <c r="N1387" i="1"/>
  <c r="N1382" i="1"/>
  <c r="N1384" i="1"/>
  <c r="M1377" i="1"/>
  <c r="M1378" i="1"/>
  <c r="N1378" i="1"/>
  <c r="M1379" i="1"/>
  <c r="M1380" i="1"/>
  <c r="M1376" i="1" l="1"/>
  <c r="M1381" i="1"/>
  <c r="N1377" i="1"/>
  <c r="N1379" i="1"/>
  <c r="N1381" i="1"/>
  <c r="N1376" i="1"/>
  <c r="N1380" i="1"/>
  <c r="M1371" i="1"/>
  <c r="M1372" i="1"/>
  <c r="N1372" i="1"/>
  <c r="M1374" i="1"/>
  <c r="N1374" i="1"/>
  <c r="M1370" i="1"/>
  <c r="M1375" i="1" l="1"/>
  <c r="M1373" i="1"/>
  <c r="N1375" i="1"/>
  <c r="N1371" i="1"/>
  <c r="N1370" i="1"/>
  <c r="N1373" i="1"/>
  <c r="M1365" i="1"/>
  <c r="M1366" i="1"/>
  <c r="N1366" i="1"/>
  <c r="M1367" i="1"/>
  <c r="M1368" i="1"/>
  <c r="N1368" i="1"/>
  <c r="M1364" i="1" l="1"/>
  <c r="M1369" i="1"/>
  <c r="N1369" i="1"/>
  <c r="N1367" i="1"/>
  <c r="N1365" i="1"/>
  <c r="N1364" i="1"/>
  <c r="M1359" i="1"/>
  <c r="M1360" i="1"/>
  <c r="N1360" i="1"/>
  <c r="M1361" i="1"/>
  <c r="M1362" i="1"/>
  <c r="N1362" i="1"/>
  <c r="M1358" i="1" l="1"/>
  <c r="M1363" i="1"/>
  <c r="N1359" i="1"/>
  <c r="N1363" i="1"/>
  <c r="N1361" i="1"/>
  <c r="N1358" i="1"/>
  <c r="M1353" i="1"/>
  <c r="M1354" i="1"/>
  <c r="N1354" i="1"/>
  <c r="M1355" i="1"/>
  <c r="M1356" i="1"/>
  <c r="M1352" i="1" l="1"/>
  <c r="M1357" i="1"/>
  <c r="N1355" i="1"/>
  <c r="N1357" i="1"/>
  <c r="N1353" i="1"/>
  <c r="N1352" i="1"/>
  <c r="N1356" i="1"/>
  <c r="M1347" i="1"/>
  <c r="M1348" i="1"/>
  <c r="N1348" i="1"/>
  <c r="M1350" i="1"/>
  <c r="N1350" i="1"/>
  <c r="M1346" i="1"/>
  <c r="M1351" i="1" l="1"/>
  <c r="N1351" i="1"/>
  <c r="M1349" i="1"/>
  <c r="N1347" i="1"/>
  <c r="N1346" i="1"/>
  <c r="N1349" i="1"/>
  <c r="E1347" i="1"/>
  <c r="E1348" i="1"/>
  <c r="E1349" i="1"/>
  <c r="E1350" i="1"/>
  <c r="E1351" i="1"/>
  <c r="E1406" i="1" s="1"/>
  <c r="E1419" i="1" s="1"/>
  <c r="E1352" i="1"/>
  <c r="E1407" i="1" s="1"/>
  <c r="E1420" i="1" s="1"/>
  <c r="E1353" i="1"/>
  <c r="E1408" i="1" s="1"/>
  <c r="E1421" i="1" s="1"/>
  <c r="E1354" i="1"/>
  <c r="E1409" i="1" s="1"/>
  <c r="E1422" i="1" s="1"/>
  <c r="E1355" i="1"/>
  <c r="E1410" i="1" s="1"/>
  <c r="E1423" i="1" s="1"/>
  <c r="E1430" i="1" s="1"/>
  <c r="E1356" i="1"/>
  <c r="E1411" i="1" s="1"/>
  <c r="E1424" i="1" s="1"/>
  <c r="E1431" i="1" s="1"/>
  <c r="E1438" i="1" s="1"/>
  <c r="E1445" i="1" s="1"/>
  <c r="E1452" i="1" s="1"/>
  <c r="E1459" i="1" s="1"/>
  <c r="E1466" i="1" s="1"/>
  <c r="E1473" i="1" s="1"/>
  <c r="E1480" i="1" s="1"/>
  <c r="E1487" i="1" s="1"/>
  <c r="E1494" i="1" s="1"/>
  <c r="E1501" i="1" s="1"/>
  <c r="E1508" i="1" s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412" i="1" s="1"/>
  <c r="E1426" i="1"/>
  <c r="E1433" i="1" s="1"/>
  <c r="E1440" i="1" s="1"/>
  <c r="E1447" i="1" s="1"/>
  <c r="E1454" i="1" s="1"/>
  <c r="E1461" i="1" s="1"/>
  <c r="E1468" i="1" s="1"/>
  <c r="E1475" i="1" s="1"/>
  <c r="E1482" i="1" s="1"/>
  <c r="E1489" i="1" s="1"/>
  <c r="E1496" i="1" s="1"/>
  <c r="E1503" i="1" s="1"/>
  <c r="E1510" i="1" s="1"/>
  <c r="E1414" i="1"/>
  <c r="E1427" i="1" s="1"/>
  <c r="E1434" i="1" s="1"/>
  <c r="E1441" i="1" s="1"/>
  <c r="E1448" i="1" s="1"/>
  <c r="E1455" i="1" s="1"/>
  <c r="E1462" i="1" s="1"/>
  <c r="E1469" i="1" s="1"/>
  <c r="E1476" i="1" s="1"/>
  <c r="E1483" i="1" s="1"/>
  <c r="E1490" i="1" s="1"/>
  <c r="E1497" i="1" s="1"/>
  <c r="E1504" i="1" s="1"/>
  <c r="E1511" i="1" s="1"/>
  <c r="E1415" i="1"/>
  <c r="E1428" i="1" s="1"/>
  <c r="E1435" i="1" s="1"/>
  <c r="E1442" i="1" s="1"/>
  <c r="E1416" i="1"/>
  <c r="E1429" i="1" s="1"/>
  <c r="E1436" i="1" s="1"/>
  <c r="E1443" i="1" s="1"/>
  <c r="E1450" i="1" s="1"/>
  <c r="E1457" i="1" s="1"/>
  <c r="E1464" i="1" s="1"/>
  <c r="E1471" i="1" s="1"/>
  <c r="E1478" i="1" s="1"/>
  <c r="E1485" i="1" s="1"/>
  <c r="E1492" i="1" s="1"/>
  <c r="E1499" i="1" s="1"/>
  <c r="E1506" i="1" s="1"/>
  <c r="E1513" i="1" s="1"/>
  <c r="E1417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46" i="1"/>
  <c r="M1281" i="1"/>
  <c r="M1282" i="1"/>
  <c r="M1283" i="1"/>
  <c r="N1283" i="1"/>
  <c r="M1285" i="1"/>
  <c r="N1285" i="1"/>
  <c r="M1280" i="1" l="1"/>
  <c r="M1284" i="1"/>
  <c r="N1282" i="1"/>
  <c r="E1449" i="1"/>
  <c r="E1456" i="1" s="1"/>
  <c r="E1463" i="1" s="1"/>
  <c r="E1470" i="1" s="1"/>
  <c r="E1477" i="1" s="1"/>
  <c r="E1484" i="1" s="1"/>
  <c r="E1491" i="1" s="1"/>
  <c r="E1498" i="1" s="1"/>
  <c r="E1505" i="1" s="1"/>
  <c r="E1512" i="1" s="1"/>
  <c r="E1425" i="1"/>
  <c r="E1432" i="1" s="1"/>
  <c r="E1439" i="1" s="1"/>
  <c r="E1446" i="1" s="1"/>
  <c r="E1453" i="1" s="1"/>
  <c r="E1460" i="1" s="1"/>
  <c r="E1467" i="1" s="1"/>
  <c r="E1474" i="1" s="1"/>
  <c r="E1481" i="1" s="1"/>
  <c r="E1488" i="1" s="1"/>
  <c r="E1495" i="1" s="1"/>
  <c r="E1502" i="1" s="1"/>
  <c r="E1509" i="1" s="1"/>
  <c r="E1437" i="1"/>
  <c r="E1444" i="1" s="1"/>
  <c r="E1451" i="1" s="1"/>
  <c r="E1458" i="1" s="1"/>
  <c r="E1465" i="1" s="1"/>
  <c r="E1472" i="1" s="1"/>
  <c r="E1479" i="1" s="1"/>
  <c r="E1486" i="1" s="1"/>
  <c r="E1493" i="1" s="1"/>
  <c r="E1500" i="1" s="1"/>
  <c r="E1507" i="1" s="1"/>
  <c r="N1281" i="1"/>
  <c r="N1280" i="1"/>
  <c r="N1284" i="1"/>
  <c r="M1276" i="1"/>
  <c r="N1276" i="1"/>
  <c r="M1278" i="1"/>
  <c r="M1279" i="1"/>
  <c r="N1279" i="1"/>
  <c r="M1274" i="1"/>
  <c r="M1277" i="1" l="1"/>
  <c r="M1275" i="1"/>
  <c r="N1275" i="1"/>
  <c r="N1278" i="1"/>
  <c r="N1274" i="1"/>
  <c r="N1277" i="1"/>
  <c r="M1268" i="1" l="1"/>
  <c r="M1269" i="1"/>
  <c r="M1270" i="1"/>
  <c r="M1272" i="1" l="1"/>
  <c r="N1268" i="1"/>
  <c r="N1270" i="1"/>
  <c r="M1271" i="1"/>
  <c r="N1269" i="1"/>
  <c r="N1272" i="1" l="1"/>
  <c r="N1271" i="1"/>
  <c r="M1273" i="1" l="1"/>
  <c r="N1273" i="1" l="1"/>
  <c r="M1263" i="1" l="1"/>
  <c r="N1263" i="1"/>
  <c r="M1264" i="1"/>
  <c r="M1265" i="1"/>
  <c r="N1265" i="1"/>
  <c r="M1267" i="1"/>
  <c r="N1267" i="1"/>
  <c r="M1262" i="1" l="1"/>
  <c r="M1266" i="1"/>
  <c r="N1264" i="1"/>
  <c r="N1262" i="1"/>
  <c r="N1266" i="1"/>
  <c r="F1257" i="1"/>
  <c r="G1257" i="1"/>
  <c r="H1257" i="1"/>
  <c r="I1257" i="1"/>
  <c r="M1257" i="1" s="1"/>
  <c r="J1257" i="1"/>
  <c r="K1257" i="1"/>
  <c r="L1257" i="1"/>
  <c r="N1257" i="1" s="1"/>
  <c r="F1258" i="1"/>
  <c r="G1258" i="1"/>
  <c r="H1258" i="1"/>
  <c r="I1258" i="1"/>
  <c r="J1258" i="1"/>
  <c r="K1258" i="1"/>
  <c r="L1258" i="1"/>
  <c r="F1259" i="1"/>
  <c r="G1259" i="1"/>
  <c r="H1259" i="1"/>
  <c r="I1259" i="1"/>
  <c r="J1259" i="1"/>
  <c r="K1259" i="1"/>
  <c r="L1259" i="1"/>
  <c r="F1260" i="1"/>
  <c r="G1260" i="1"/>
  <c r="H1260" i="1"/>
  <c r="I1260" i="1"/>
  <c r="M1260" i="1" s="1"/>
  <c r="J1260" i="1"/>
  <c r="K1260" i="1"/>
  <c r="L1260" i="1"/>
  <c r="F1261" i="1"/>
  <c r="G1261" i="1"/>
  <c r="H1261" i="1"/>
  <c r="I1261" i="1"/>
  <c r="J1261" i="1"/>
  <c r="K1261" i="1"/>
  <c r="L1261" i="1"/>
  <c r="G1256" i="1"/>
  <c r="H1256" i="1"/>
  <c r="I1256" i="1"/>
  <c r="J1256" i="1"/>
  <c r="K1256" i="1"/>
  <c r="L1256" i="1"/>
  <c r="F1256" i="1"/>
  <c r="M1252" i="1"/>
  <c r="M1253" i="1"/>
  <c r="N1253" i="1"/>
  <c r="M1254" i="1"/>
  <c r="M1255" i="1"/>
  <c r="N1255" i="1"/>
  <c r="M1259" i="1" l="1"/>
  <c r="N1260" i="1"/>
  <c r="M1258" i="1"/>
  <c r="M1256" i="1"/>
  <c r="M1261" i="1"/>
  <c r="M1251" i="1"/>
  <c r="M1250" i="1"/>
  <c r="N1252" i="1"/>
  <c r="N1258" i="1"/>
  <c r="N1261" i="1"/>
  <c r="N1250" i="1"/>
  <c r="N1256" i="1"/>
  <c r="N1254" i="1"/>
  <c r="N1251" i="1"/>
  <c r="N1259" i="1"/>
  <c r="M1245" i="1" l="1"/>
  <c r="N1245" i="1"/>
  <c r="M1246" i="1"/>
  <c r="M1247" i="1"/>
  <c r="M1249" i="1"/>
  <c r="N1249" i="1"/>
  <c r="M1244" i="1" l="1"/>
  <c r="M1248" i="1"/>
  <c r="N1248" i="1"/>
  <c r="N1244" i="1"/>
  <c r="N1246" i="1"/>
  <c r="N1247" i="1"/>
  <c r="M1239" i="1"/>
  <c r="M1240" i="1"/>
  <c r="N1240" i="1"/>
  <c r="M1241" i="1"/>
  <c r="M1242" i="1"/>
  <c r="M1238" i="1" l="1"/>
  <c r="M1243" i="1"/>
  <c r="N1239" i="1"/>
  <c r="N1243" i="1"/>
  <c r="N1241" i="1"/>
  <c r="N1238" i="1"/>
  <c r="N1242" i="1"/>
  <c r="M1233" i="1"/>
  <c r="M1234" i="1"/>
  <c r="N1234" i="1"/>
  <c r="M1236" i="1"/>
  <c r="N1236" i="1"/>
  <c r="M1232" i="1"/>
  <c r="M1227" i="1"/>
  <c r="M1228" i="1"/>
  <c r="M1229" i="1"/>
  <c r="N1229" i="1"/>
  <c r="M1231" i="1"/>
  <c r="N1231" i="1"/>
  <c r="M1221" i="1"/>
  <c r="M1222" i="1"/>
  <c r="N1222" i="1"/>
  <c r="M1224" i="1"/>
  <c r="N1224" i="1"/>
  <c r="M1220" i="1"/>
  <c r="M1225" i="1" l="1"/>
  <c r="M1226" i="1"/>
  <c r="M1237" i="1"/>
  <c r="M1230" i="1"/>
  <c r="M1223" i="1"/>
  <c r="M1235" i="1"/>
  <c r="N1237" i="1"/>
  <c r="N1223" i="1"/>
  <c r="N1228" i="1"/>
  <c r="N1221" i="1"/>
  <c r="N1233" i="1"/>
  <c r="N1226" i="1"/>
  <c r="N1220" i="1"/>
  <c r="N1227" i="1"/>
  <c r="N1225" i="1"/>
  <c r="N1230" i="1"/>
  <c r="N1232" i="1"/>
  <c r="N1235" i="1"/>
  <c r="M1215" i="1"/>
  <c r="M1216" i="1"/>
  <c r="M1217" i="1"/>
  <c r="M1218" i="1"/>
  <c r="N1218" i="1"/>
  <c r="M1214" i="1" l="1"/>
  <c r="M1219" i="1"/>
  <c r="N1217" i="1"/>
  <c r="N1215" i="1"/>
  <c r="N1219" i="1"/>
  <c r="N1214" i="1"/>
  <c r="N1216" i="1"/>
  <c r="M1209" i="1"/>
  <c r="M1210" i="1"/>
  <c r="N1210" i="1"/>
  <c r="M1212" i="1"/>
  <c r="M1208" i="1"/>
  <c r="M1213" i="1" l="1"/>
  <c r="M1211" i="1"/>
  <c r="N1213" i="1"/>
  <c r="N1211" i="1"/>
  <c r="N1209" i="1"/>
  <c r="N1208" i="1"/>
  <c r="N1212" i="1"/>
  <c r="M1203" i="1"/>
  <c r="M1204" i="1"/>
  <c r="N1204" i="1"/>
  <c r="M1206" i="1"/>
  <c r="N1206" i="1"/>
  <c r="M1202" i="1"/>
  <c r="N1207" i="1" l="1"/>
  <c r="M1207" i="1"/>
  <c r="M1205" i="1"/>
  <c r="N1203" i="1"/>
  <c r="N1202" i="1"/>
  <c r="N1205" i="1"/>
  <c r="M1197" i="1"/>
  <c r="M1198" i="1"/>
  <c r="N1198" i="1"/>
  <c r="M1199" i="1"/>
  <c r="M1200" i="1"/>
  <c r="N1200" i="1"/>
  <c r="M1196" i="1" l="1"/>
  <c r="M1201" i="1"/>
  <c r="N1197" i="1"/>
  <c r="N1196" i="1"/>
  <c r="N1201" i="1"/>
  <c r="N1199" i="1"/>
  <c r="M1191" i="1"/>
  <c r="M1192" i="1"/>
  <c r="N1192" i="1"/>
  <c r="M1193" i="1"/>
  <c r="M1194" i="1"/>
  <c r="M1195" i="1" l="1"/>
  <c r="M1190" i="1"/>
  <c r="N1191" i="1"/>
  <c r="N1195" i="1"/>
  <c r="N1193" i="1"/>
  <c r="N1190" i="1"/>
  <c r="N1194" i="1"/>
  <c r="M1185" i="1"/>
  <c r="M1186" i="1"/>
  <c r="N1186" i="1"/>
  <c r="M1188" i="1"/>
  <c r="N1188" i="1"/>
  <c r="M1184" i="1"/>
  <c r="M1189" i="1" l="1"/>
  <c r="M1187" i="1"/>
  <c r="N1189" i="1"/>
  <c r="N1185" i="1"/>
  <c r="N1184" i="1"/>
  <c r="N1187" i="1"/>
  <c r="M1179" i="1"/>
  <c r="M1180" i="1"/>
  <c r="N1180" i="1"/>
  <c r="M1181" i="1"/>
  <c r="M1182" i="1"/>
  <c r="N1182" i="1"/>
  <c r="M1178" i="1" l="1"/>
  <c r="M1183" i="1"/>
  <c r="N1178" i="1"/>
  <c r="N1183" i="1"/>
  <c r="N1181" i="1"/>
  <c r="N1179" i="1"/>
  <c r="M1113" i="1"/>
  <c r="M1114" i="1"/>
  <c r="N1114" i="1"/>
  <c r="M1116" i="1"/>
  <c r="M1112" i="1"/>
  <c r="M1117" i="1" l="1"/>
  <c r="M1115" i="1"/>
  <c r="N1117" i="1"/>
  <c r="N1115" i="1"/>
  <c r="N1113" i="1"/>
  <c r="N1112" i="1"/>
  <c r="N1116" i="1"/>
  <c r="M1107" i="1"/>
  <c r="M1108" i="1"/>
  <c r="N1108" i="1"/>
  <c r="M1110" i="1"/>
  <c r="N1110" i="1"/>
  <c r="M1106" i="1"/>
  <c r="M1111" i="1" l="1"/>
  <c r="M1109" i="1"/>
  <c r="N1111" i="1"/>
  <c r="N1107" i="1"/>
  <c r="N1106" i="1"/>
  <c r="N1109" i="1"/>
  <c r="F1089" i="1"/>
  <c r="G1089" i="1"/>
  <c r="H1089" i="1"/>
  <c r="I1089" i="1"/>
  <c r="J1089" i="1"/>
  <c r="K1089" i="1"/>
  <c r="L1089" i="1"/>
  <c r="F1090" i="1"/>
  <c r="G1090" i="1"/>
  <c r="H1090" i="1"/>
  <c r="I1090" i="1"/>
  <c r="J1090" i="1"/>
  <c r="K1090" i="1"/>
  <c r="L1090" i="1"/>
  <c r="F1091" i="1"/>
  <c r="G1091" i="1"/>
  <c r="H1091" i="1"/>
  <c r="I1091" i="1"/>
  <c r="M1091" i="1" s="1"/>
  <c r="J1091" i="1"/>
  <c r="K1091" i="1"/>
  <c r="L1091" i="1"/>
  <c r="F1092" i="1"/>
  <c r="G1092" i="1"/>
  <c r="H1092" i="1"/>
  <c r="I1092" i="1"/>
  <c r="M1092" i="1" s="1"/>
  <c r="J1092" i="1"/>
  <c r="K1092" i="1"/>
  <c r="L1092" i="1"/>
  <c r="F1093" i="1"/>
  <c r="G1093" i="1"/>
  <c r="H1093" i="1"/>
  <c r="I1093" i="1"/>
  <c r="J1093" i="1"/>
  <c r="K1093" i="1"/>
  <c r="L1093" i="1"/>
  <c r="G1088" i="1"/>
  <c r="H1088" i="1"/>
  <c r="I1088" i="1"/>
  <c r="J1088" i="1"/>
  <c r="K1088" i="1"/>
  <c r="L1088" i="1"/>
  <c r="F1088" i="1"/>
  <c r="M1089" i="1" l="1"/>
  <c r="M1090" i="1"/>
  <c r="M1088" i="1"/>
  <c r="M1093" i="1"/>
  <c r="N1089" i="1"/>
  <c r="N1092" i="1"/>
  <c r="N1090" i="1"/>
  <c r="N1093" i="1"/>
  <c r="N1091" i="1"/>
  <c r="N1088" i="1"/>
  <c r="M1100" i="1" l="1"/>
  <c r="M1101" i="1"/>
  <c r="M1102" i="1"/>
  <c r="M1104" i="1" l="1"/>
  <c r="N1100" i="1"/>
  <c r="N1102" i="1"/>
  <c r="M1103" i="1"/>
  <c r="N1101" i="1"/>
  <c r="N1104" i="1" l="1"/>
  <c r="N1103" i="1"/>
  <c r="M1105" i="1" l="1"/>
  <c r="N1105" i="1" l="1"/>
  <c r="M1095" i="1" l="1"/>
  <c r="N1095" i="1"/>
  <c r="M1096" i="1"/>
  <c r="M1097" i="1"/>
  <c r="N1097" i="1"/>
  <c r="M1099" i="1"/>
  <c r="N1099" i="1"/>
  <c r="M1094" i="1" l="1"/>
  <c r="M1098" i="1"/>
  <c r="N1094" i="1"/>
  <c r="N1096" i="1"/>
  <c r="N1098" i="1"/>
  <c r="M1083" i="1"/>
  <c r="M1084" i="1"/>
  <c r="N1084" i="1"/>
  <c r="M1086" i="1"/>
  <c r="M1082" i="1"/>
  <c r="M1087" i="1" l="1"/>
  <c r="M1085" i="1"/>
  <c r="N1087" i="1"/>
  <c r="N1085" i="1"/>
  <c r="N1083" i="1"/>
  <c r="N1082" i="1"/>
  <c r="N1086" i="1"/>
  <c r="M1077" i="1" l="1"/>
  <c r="N1077" i="1"/>
  <c r="M1079" i="1"/>
  <c r="N1079" i="1"/>
  <c r="M1081" i="1"/>
  <c r="N1080" i="1" l="1"/>
  <c r="M1076" i="1"/>
  <c r="M1080" i="1"/>
  <c r="M1078" i="1"/>
  <c r="N1078" i="1"/>
  <c r="N1081" i="1"/>
  <c r="N1076" i="1"/>
  <c r="M1071" i="1"/>
  <c r="M1072" i="1"/>
  <c r="N1072" i="1"/>
  <c r="M1074" i="1"/>
  <c r="M1075" i="1"/>
  <c r="M1070" i="1"/>
  <c r="M1073" i="1" l="1"/>
  <c r="N1075" i="1"/>
  <c r="N1073" i="1"/>
  <c r="N1071" i="1"/>
  <c r="N1070" i="1"/>
  <c r="N1074" i="1"/>
  <c r="M1065" i="1"/>
  <c r="M1066" i="1"/>
  <c r="N1066" i="1"/>
  <c r="M1068" i="1"/>
  <c r="N1068" i="1"/>
  <c r="M1069" i="1"/>
  <c r="M1064" i="1"/>
  <c r="M1059" i="1"/>
  <c r="M1061" i="1"/>
  <c r="N1061" i="1"/>
  <c r="M1063" i="1"/>
  <c r="M1053" i="1"/>
  <c r="M1054" i="1"/>
  <c r="M1056" i="1"/>
  <c r="N1056" i="1"/>
  <c r="M1057" i="1"/>
  <c r="M1052" i="1"/>
  <c r="M1058" i="1" l="1"/>
  <c r="M1062" i="1"/>
  <c r="M1055" i="1"/>
  <c r="M1067" i="1"/>
  <c r="N1063" i="1"/>
  <c r="M1060" i="1"/>
  <c r="N1069" i="1"/>
  <c r="N1055" i="1"/>
  <c r="N1060" i="1"/>
  <c r="N1053" i="1"/>
  <c r="N1065" i="1"/>
  <c r="N1064" i="1"/>
  <c r="N1059" i="1"/>
  <c r="N1057" i="1"/>
  <c r="N1058" i="1"/>
  <c r="N1062" i="1"/>
  <c r="N1052" i="1"/>
  <c r="N1054" i="1"/>
  <c r="N1067" i="1"/>
  <c r="M1048" i="1"/>
  <c r="M1049" i="1"/>
  <c r="N1049" i="1"/>
  <c r="M1050" i="1"/>
  <c r="M1051" i="1"/>
  <c r="M1047" i="1" l="1"/>
  <c r="M1046" i="1"/>
  <c r="N1047" i="1"/>
  <c r="N1050" i="1"/>
  <c r="N1046" i="1"/>
  <c r="N1048" i="1"/>
  <c r="N1051" i="1"/>
  <c r="M1041" i="1"/>
  <c r="M1042" i="1"/>
  <c r="N1042" i="1"/>
  <c r="M1044" i="1"/>
  <c r="N1044" i="1"/>
  <c r="M1045" i="1"/>
  <c r="N1045" i="1"/>
  <c r="M1040" i="1"/>
  <c r="M1043" i="1" l="1"/>
  <c r="N1041" i="1"/>
  <c r="N1040" i="1"/>
  <c r="N1043" i="1"/>
  <c r="M1035" i="1"/>
  <c r="M1036" i="1"/>
  <c r="N1036" i="1"/>
  <c r="M1038" i="1"/>
  <c r="N1038" i="1"/>
  <c r="M1034" i="1"/>
  <c r="M1039" i="1" l="1"/>
  <c r="N1039" i="1"/>
  <c r="M1037" i="1"/>
  <c r="N1035" i="1"/>
  <c r="N1034" i="1"/>
  <c r="N1037" i="1"/>
  <c r="M1030" i="1"/>
  <c r="N1030" i="1"/>
  <c r="M1032" i="1"/>
  <c r="M1033" i="1"/>
  <c r="M1028" i="1"/>
  <c r="M1031" i="1" l="1"/>
  <c r="N1032" i="1"/>
  <c r="M1029" i="1"/>
  <c r="N1033" i="1"/>
  <c r="N1031" i="1"/>
  <c r="N1029" i="1"/>
  <c r="N1028" i="1"/>
  <c r="M1023" i="1"/>
  <c r="M1024" i="1"/>
  <c r="N1024" i="1"/>
  <c r="M1025" i="1"/>
  <c r="M1026" i="1"/>
  <c r="M1027" i="1"/>
  <c r="M1022" i="1" l="1"/>
  <c r="N1027" i="1"/>
  <c r="N1025" i="1"/>
  <c r="N1023" i="1"/>
  <c r="N1022" i="1"/>
  <c r="N1026" i="1"/>
  <c r="M1017" i="1"/>
  <c r="M1018" i="1"/>
  <c r="N1018" i="1"/>
  <c r="M1020" i="1"/>
  <c r="N1020" i="1"/>
  <c r="M1021" i="1"/>
  <c r="M1016" i="1"/>
  <c r="M1019" i="1" l="1"/>
  <c r="N1021" i="1"/>
  <c r="N1017" i="1"/>
  <c r="N1016" i="1"/>
  <c r="N1019" i="1"/>
  <c r="M1011" i="1" l="1"/>
  <c r="N1011" i="1"/>
  <c r="M1012" i="1"/>
  <c r="M1013" i="1"/>
  <c r="M1015" i="1"/>
  <c r="N1015" i="1"/>
  <c r="M1010" i="1"/>
  <c r="N1010" i="1"/>
  <c r="M1014" i="1" l="1"/>
  <c r="N1014" i="1"/>
  <c r="N1012" i="1"/>
  <c r="N1013" i="1"/>
  <c r="B105" i="2"/>
  <c r="C105" i="2"/>
  <c r="B106" i="2"/>
  <c r="C106" i="2"/>
  <c r="B107" i="2"/>
  <c r="C107" i="2"/>
  <c r="B108" i="2"/>
  <c r="C108" i="2"/>
  <c r="B109" i="2"/>
  <c r="C109" i="2"/>
  <c r="C104" i="2"/>
  <c r="B104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C92" i="2"/>
  <c r="D92" i="2"/>
  <c r="B92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C80" i="2"/>
  <c r="D80" i="2"/>
  <c r="B80" i="2"/>
  <c r="C645" i="3"/>
  <c r="C729" i="3" s="1"/>
  <c r="D645" i="3"/>
  <c r="D729" i="3" s="1"/>
  <c r="E645" i="3"/>
  <c r="E729" i="3" s="1"/>
  <c r="C646" i="3"/>
  <c r="C730" i="3" s="1"/>
  <c r="D646" i="3"/>
  <c r="D730" i="3" s="1"/>
  <c r="E646" i="3"/>
  <c r="E730" i="3" s="1"/>
  <c r="D644" i="3"/>
  <c r="D728" i="3" s="1"/>
  <c r="E644" i="3"/>
  <c r="E728" i="3" s="1"/>
  <c r="C644" i="3"/>
  <c r="C728" i="3" s="1"/>
  <c r="C588" i="3"/>
  <c r="D588" i="3"/>
  <c r="E588" i="3"/>
  <c r="F588" i="3"/>
  <c r="G588" i="3"/>
  <c r="H588" i="3"/>
  <c r="C589" i="3"/>
  <c r="D589" i="3"/>
  <c r="E589" i="3"/>
  <c r="F589" i="3"/>
  <c r="G589" i="3"/>
  <c r="H589" i="3"/>
  <c r="D587" i="3"/>
  <c r="E587" i="3"/>
  <c r="C587" i="3"/>
  <c r="C585" i="3"/>
  <c r="D585" i="3"/>
  <c r="E585" i="3"/>
  <c r="F585" i="3"/>
  <c r="G585" i="3"/>
  <c r="H585" i="3"/>
  <c r="C586" i="3"/>
  <c r="D586" i="3"/>
  <c r="E586" i="3"/>
  <c r="F586" i="3"/>
  <c r="G586" i="3"/>
  <c r="H586" i="3"/>
  <c r="D584" i="3"/>
  <c r="E584" i="3"/>
  <c r="C584" i="3"/>
  <c r="C582" i="3"/>
  <c r="D582" i="3"/>
  <c r="E582" i="3"/>
  <c r="F582" i="3"/>
  <c r="G582" i="3"/>
  <c r="H582" i="3"/>
  <c r="C583" i="3"/>
  <c r="D583" i="3"/>
  <c r="E583" i="3"/>
  <c r="F583" i="3"/>
  <c r="G583" i="3"/>
  <c r="H583" i="3"/>
  <c r="D581" i="3"/>
  <c r="E581" i="3"/>
  <c r="C581" i="3"/>
  <c r="C579" i="3"/>
  <c r="D579" i="3"/>
  <c r="E579" i="3"/>
  <c r="F579" i="3"/>
  <c r="G579" i="3"/>
  <c r="H579" i="3"/>
  <c r="C580" i="3"/>
  <c r="D580" i="3"/>
  <c r="E580" i="3"/>
  <c r="F580" i="3"/>
  <c r="G580" i="3"/>
  <c r="H580" i="3"/>
  <c r="D578" i="3"/>
  <c r="E578" i="3"/>
  <c r="C578" i="3"/>
  <c r="C576" i="3"/>
  <c r="D576" i="3"/>
  <c r="E576" i="3"/>
  <c r="F576" i="3"/>
  <c r="G576" i="3"/>
  <c r="H576" i="3"/>
  <c r="C577" i="3"/>
  <c r="D577" i="3"/>
  <c r="E577" i="3"/>
  <c r="F577" i="3"/>
  <c r="G577" i="3"/>
  <c r="H577" i="3"/>
  <c r="D575" i="3"/>
  <c r="E575" i="3"/>
  <c r="C575" i="3"/>
  <c r="C573" i="3"/>
  <c r="C657" i="3" s="1"/>
  <c r="C741" i="3" s="1"/>
  <c r="D573" i="3"/>
  <c r="D657" i="3" s="1"/>
  <c r="D741" i="3" s="1"/>
  <c r="E573" i="3"/>
  <c r="E657" i="3" s="1"/>
  <c r="E741" i="3" s="1"/>
  <c r="F573" i="3"/>
  <c r="G573" i="3"/>
  <c r="H573" i="3"/>
  <c r="C574" i="3"/>
  <c r="C658" i="3" s="1"/>
  <c r="C742" i="3" s="1"/>
  <c r="D574" i="3"/>
  <c r="D658" i="3" s="1"/>
  <c r="D742" i="3" s="1"/>
  <c r="E574" i="3"/>
  <c r="E658" i="3" s="1"/>
  <c r="E742" i="3" s="1"/>
  <c r="F574" i="3"/>
  <c r="G574" i="3"/>
  <c r="H574" i="3"/>
  <c r="D572" i="3"/>
  <c r="D656" i="3" s="1"/>
  <c r="D740" i="3" s="1"/>
  <c r="E572" i="3"/>
  <c r="E656" i="3" s="1"/>
  <c r="E740" i="3" s="1"/>
  <c r="C572" i="3"/>
  <c r="C656" i="3" s="1"/>
  <c r="C740" i="3" s="1"/>
  <c r="C570" i="3"/>
  <c r="C654" i="3" s="1"/>
  <c r="C738" i="3" s="1"/>
  <c r="D570" i="3"/>
  <c r="D654" i="3" s="1"/>
  <c r="D738" i="3" s="1"/>
  <c r="E570" i="3"/>
  <c r="E654" i="3" s="1"/>
  <c r="E738" i="3" s="1"/>
  <c r="F570" i="3"/>
  <c r="G570" i="3"/>
  <c r="H570" i="3"/>
  <c r="C571" i="3"/>
  <c r="C655" i="3" s="1"/>
  <c r="C739" i="3" s="1"/>
  <c r="D571" i="3"/>
  <c r="D655" i="3" s="1"/>
  <c r="D739" i="3" s="1"/>
  <c r="E571" i="3"/>
  <c r="E655" i="3" s="1"/>
  <c r="E739" i="3" s="1"/>
  <c r="F571" i="3"/>
  <c r="G571" i="3"/>
  <c r="H571" i="3"/>
  <c r="D569" i="3"/>
  <c r="D653" i="3" s="1"/>
  <c r="D737" i="3" s="1"/>
  <c r="E569" i="3"/>
  <c r="E653" i="3" s="1"/>
  <c r="E737" i="3" s="1"/>
  <c r="C569" i="3"/>
  <c r="C653" i="3" s="1"/>
  <c r="C737" i="3" s="1"/>
  <c r="C567" i="3"/>
  <c r="C651" i="3" s="1"/>
  <c r="C735" i="3" s="1"/>
  <c r="D567" i="3"/>
  <c r="D651" i="3" s="1"/>
  <c r="D735" i="3" s="1"/>
  <c r="E567" i="3"/>
  <c r="E651" i="3" s="1"/>
  <c r="E735" i="3" s="1"/>
  <c r="F567" i="3"/>
  <c r="G567" i="3"/>
  <c r="H567" i="3"/>
  <c r="C568" i="3"/>
  <c r="C652" i="3" s="1"/>
  <c r="C736" i="3" s="1"/>
  <c r="D568" i="3"/>
  <c r="D652" i="3" s="1"/>
  <c r="D736" i="3" s="1"/>
  <c r="E568" i="3"/>
  <c r="E652" i="3" s="1"/>
  <c r="E736" i="3" s="1"/>
  <c r="F568" i="3"/>
  <c r="G568" i="3"/>
  <c r="H568" i="3"/>
  <c r="D566" i="3"/>
  <c r="D650" i="3" s="1"/>
  <c r="D734" i="3" s="1"/>
  <c r="E566" i="3"/>
  <c r="E650" i="3" s="1"/>
  <c r="E734" i="3" s="1"/>
  <c r="C566" i="3"/>
  <c r="C650" i="3" s="1"/>
  <c r="C734" i="3" s="1"/>
  <c r="C564" i="3"/>
  <c r="C648" i="3" s="1"/>
  <c r="C732" i="3" s="1"/>
  <c r="D564" i="3"/>
  <c r="D648" i="3" s="1"/>
  <c r="D732" i="3" s="1"/>
  <c r="E564" i="3"/>
  <c r="E648" i="3" s="1"/>
  <c r="E732" i="3" s="1"/>
  <c r="F564" i="3"/>
  <c r="G564" i="3"/>
  <c r="H564" i="3"/>
  <c r="C565" i="3"/>
  <c r="C649" i="3" s="1"/>
  <c r="C733" i="3" s="1"/>
  <c r="D565" i="3"/>
  <c r="D649" i="3" s="1"/>
  <c r="D733" i="3" s="1"/>
  <c r="E565" i="3"/>
  <c r="E649" i="3" s="1"/>
  <c r="E733" i="3" s="1"/>
  <c r="F565" i="3"/>
  <c r="G565" i="3"/>
  <c r="H565" i="3"/>
  <c r="D563" i="3"/>
  <c r="E563" i="3"/>
  <c r="E647" i="3" s="1"/>
  <c r="E731" i="3" s="1"/>
  <c r="C563" i="3"/>
  <c r="C647" i="3" s="1"/>
  <c r="C731" i="3" s="1"/>
  <c r="F561" i="3"/>
  <c r="G561" i="3"/>
  <c r="H561" i="3"/>
  <c r="F562" i="3"/>
  <c r="G562" i="3"/>
  <c r="H562" i="3"/>
  <c r="B1344" i="1"/>
  <c r="B1512" i="1" s="1"/>
  <c r="C1344" i="1"/>
  <c r="C1512" i="1" s="1"/>
  <c r="D1344" i="1"/>
  <c r="D1512" i="1" s="1"/>
  <c r="E1344" i="1"/>
  <c r="B1345" i="1"/>
  <c r="B1513" i="1" s="1"/>
  <c r="C1345" i="1"/>
  <c r="C1513" i="1" s="1"/>
  <c r="D1345" i="1"/>
  <c r="D1513" i="1" s="1"/>
  <c r="E1345" i="1"/>
  <c r="B1287" i="1"/>
  <c r="B1455" i="1" s="1"/>
  <c r="C1287" i="1"/>
  <c r="C1455" i="1" s="1"/>
  <c r="D1287" i="1"/>
  <c r="D1455" i="1" s="1"/>
  <c r="E1287" i="1"/>
  <c r="B1288" i="1"/>
  <c r="B1456" i="1" s="1"/>
  <c r="C1288" i="1"/>
  <c r="C1456" i="1" s="1"/>
  <c r="D1288" i="1"/>
  <c r="D1456" i="1" s="1"/>
  <c r="E1288" i="1"/>
  <c r="B1289" i="1"/>
  <c r="B1457" i="1" s="1"/>
  <c r="C1289" i="1"/>
  <c r="C1457" i="1" s="1"/>
  <c r="D1289" i="1"/>
  <c r="D1457" i="1" s="1"/>
  <c r="E1289" i="1"/>
  <c r="B1290" i="1"/>
  <c r="B1458" i="1" s="1"/>
  <c r="C1290" i="1"/>
  <c r="C1458" i="1" s="1"/>
  <c r="D1290" i="1"/>
  <c r="D1458" i="1" s="1"/>
  <c r="E1290" i="1"/>
  <c r="B1291" i="1"/>
  <c r="B1459" i="1" s="1"/>
  <c r="C1291" i="1"/>
  <c r="C1459" i="1" s="1"/>
  <c r="D1291" i="1"/>
  <c r="D1459" i="1" s="1"/>
  <c r="E1291" i="1"/>
  <c r="B1292" i="1"/>
  <c r="B1460" i="1" s="1"/>
  <c r="C1292" i="1"/>
  <c r="C1460" i="1" s="1"/>
  <c r="D1292" i="1"/>
  <c r="D1460" i="1" s="1"/>
  <c r="E1292" i="1"/>
  <c r="B1293" i="1"/>
  <c r="B1461" i="1" s="1"/>
  <c r="C1293" i="1"/>
  <c r="C1461" i="1" s="1"/>
  <c r="D1293" i="1"/>
  <c r="D1461" i="1" s="1"/>
  <c r="E1293" i="1"/>
  <c r="B1294" i="1"/>
  <c r="B1462" i="1" s="1"/>
  <c r="C1294" i="1"/>
  <c r="C1462" i="1" s="1"/>
  <c r="D1294" i="1"/>
  <c r="D1462" i="1" s="1"/>
  <c r="E1294" i="1"/>
  <c r="B1295" i="1"/>
  <c r="B1463" i="1" s="1"/>
  <c r="C1295" i="1"/>
  <c r="C1463" i="1" s="1"/>
  <c r="D1295" i="1"/>
  <c r="D1463" i="1" s="1"/>
  <c r="E1295" i="1"/>
  <c r="B1296" i="1"/>
  <c r="B1464" i="1" s="1"/>
  <c r="C1296" i="1"/>
  <c r="C1464" i="1" s="1"/>
  <c r="D1296" i="1"/>
  <c r="D1464" i="1" s="1"/>
  <c r="E1296" i="1"/>
  <c r="B1297" i="1"/>
  <c r="B1465" i="1" s="1"/>
  <c r="C1297" i="1"/>
  <c r="C1465" i="1" s="1"/>
  <c r="D1297" i="1"/>
  <c r="D1465" i="1" s="1"/>
  <c r="E1297" i="1"/>
  <c r="B1298" i="1"/>
  <c r="B1466" i="1" s="1"/>
  <c r="C1298" i="1"/>
  <c r="C1466" i="1" s="1"/>
  <c r="D1298" i="1"/>
  <c r="D1466" i="1" s="1"/>
  <c r="E1298" i="1"/>
  <c r="B1299" i="1"/>
  <c r="B1467" i="1" s="1"/>
  <c r="C1299" i="1"/>
  <c r="C1467" i="1" s="1"/>
  <c r="D1299" i="1"/>
  <c r="D1467" i="1" s="1"/>
  <c r="E1299" i="1"/>
  <c r="B1300" i="1"/>
  <c r="B1468" i="1" s="1"/>
  <c r="C1300" i="1"/>
  <c r="C1468" i="1" s="1"/>
  <c r="D1300" i="1"/>
  <c r="D1468" i="1" s="1"/>
  <c r="E1300" i="1"/>
  <c r="B1301" i="1"/>
  <c r="B1469" i="1" s="1"/>
  <c r="C1301" i="1"/>
  <c r="C1469" i="1" s="1"/>
  <c r="D1301" i="1"/>
  <c r="D1469" i="1" s="1"/>
  <c r="E1301" i="1"/>
  <c r="B1302" i="1"/>
  <c r="B1470" i="1" s="1"/>
  <c r="C1302" i="1"/>
  <c r="C1470" i="1" s="1"/>
  <c r="D1302" i="1"/>
  <c r="D1470" i="1" s="1"/>
  <c r="E1302" i="1"/>
  <c r="B1303" i="1"/>
  <c r="B1471" i="1" s="1"/>
  <c r="C1303" i="1"/>
  <c r="C1471" i="1" s="1"/>
  <c r="D1303" i="1"/>
  <c r="D1471" i="1" s="1"/>
  <c r="E1303" i="1"/>
  <c r="B1304" i="1"/>
  <c r="B1472" i="1" s="1"/>
  <c r="C1304" i="1"/>
  <c r="C1472" i="1" s="1"/>
  <c r="D1304" i="1"/>
  <c r="D1472" i="1" s="1"/>
  <c r="E1304" i="1"/>
  <c r="B1305" i="1"/>
  <c r="B1473" i="1" s="1"/>
  <c r="C1305" i="1"/>
  <c r="C1473" i="1" s="1"/>
  <c r="D1305" i="1"/>
  <c r="D1473" i="1" s="1"/>
  <c r="E1305" i="1"/>
  <c r="B1306" i="1"/>
  <c r="B1474" i="1" s="1"/>
  <c r="C1306" i="1"/>
  <c r="C1474" i="1" s="1"/>
  <c r="D1306" i="1"/>
  <c r="D1474" i="1" s="1"/>
  <c r="E1306" i="1"/>
  <c r="B1307" i="1"/>
  <c r="B1475" i="1" s="1"/>
  <c r="C1307" i="1"/>
  <c r="C1475" i="1" s="1"/>
  <c r="D1307" i="1"/>
  <c r="D1475" i="1" s="1"/>
  <c r="E1307" i="1"/>
  <c r="B1308" i="1"/>
  <c r="B1476" i="1" s="1"/>
  <c r="C1308" i="1"/>
  <c r="C1476" i="1" s="1"/>
  <c r="D1308" i="1"/>
  <c r="D1476" i="1" s="1"/>
  <c r="E1308" i="1"/>
  <c r="B1309" i="1"/>
  <c r="B1477" i="1" s="1"/>
  <c r="C1309" i="1"/>
  <c r="C1477" i="1" s="1"/>
  <c r="D1309" i="1"/>
  <c r="D1477" i="1" s="1"/>
  <c r="E1309" i="1"/>
  <c r="B1310" i="1"/>
  <c r="B1478" i="1" s="1"/>
  <c r="C1310" i="1"/>
  <c r="C1478" i="1" s="1"/>
  <c r="D1310" i="1"/>
  <c r="D1478" i="1" s="1"/>
  <c r="E1310" i="1"/>
  <c r="B1311" i="1"/>
  <c r="B1479" i="1" s="1"/>
  <c r="C1311" i="1"/>
  <c r="C1479" i="1" s="1"/>
  <c r="D1311" i="1"/>
  <c r="D1479" i="1" s="1"/>
  <c r="E1311" i="1"/>
  <c r="B1312" i="1"/>
  <c r="B1480" i="1" s="1"/>
  <c r="C1312" i="1"/>
  <c r="C1480" i="1" s="1"/>
  <c r="D1312" i="1"/>
  <c r="D1480" i="1" s="1"/>
  <c r="E1312" i="1"/>
  <c r="B1313" i="1"/>
  <c r="B1481" i="1" s="1"/>
  <c r="C1313" i="1"/>
  <c r="C1481" i="1" s="1"/>
  <c r="D1313" i="1"/>
  <c r="D1481" i="1" s="1"/>
  <c r="E1313" i="1"/>
  <c r="B1314" i="1"/>
  <c r="B1482" i="1" s="1"/>
  <c r="C1314" i="1"/>
  <c r="C1482" i="1" s="1"/>
  <c r="D1314" i="1"/>
  <c r="D1482" i="1" s="1"/>
  <c r="E1314" i="1"/>
  <c r="B1315" i="1"/>
  <c r="B1483" i="1" s="1"/>
  <c r="C1315" i="1"/>
  <c r="C1483" i="1" s="1"/>
  <c r="D1315" i="1"/>
  <c r="D1483" i="1" s="1"/>
  <c r="E1315" i="1"/>
  <c r="B1316" i="1"/>
  <c r="B1484" i="1" s="1"/>
  <c r="C1316" i="1"/>
  <c r="C1484" i="1" s="1"/>
  <c r="D1316" i="1"/>
  <c r="D1484" i="1" s="1"/>
  <c r="E1316" i="1"/>
  <c r="B1317" i="1"/>
  <c r="B1485" i="1" s="1"/>
  <c r="C1317" i="1"/>
  <c r="C1485" i="1" s="1"/>
  <c r="D1317" i="1"/>
  <c r="D1485" i="1" s="1"/>
  <c r="E1317" i="1"/>
  <c r="B1318" i="1"/>
  <c r="B1486" i="1" s="1"/>
  <c r="C1318" i="1"/>
  <c r="C1486" i="1" s="1"/>
  <c r="D1318" i="1"/>
  <c r="D1486" i="1" s="1"/>
  <c r="E1318" i="1"/>
  <c r="B1319" i="1"/>
  <c r="B1487" i="1" s="1"/>
  <c r="C1319" i="1"/>
  <c r="C1487" i="1" s="1"/>
  <c r="D1319" i="1"/>
  <c r="D1487" i="1" s="1"/>
  <c r="E1319" i="1"/>
  <c r="B1320" i="1"/>
  <c r="B1488" i="1" s="1"/>
  <c r="C1320" i="1"/>
  <c r="C1488" i="1" s="1"/>
  <c r="D1320" i="1"/>
  <c r="D1488" i="1" s="1"/>
  <c r="E1320" i="1"/>
  <c r="B1321" i="1"/>
  <c r="B1489" i="1" s="1"/>
  <c r="C1321" i="1"/>
  <c r="C1489" i="1" s="1"/>
  <c r="D1321" i="1"/>
  <c r="D1489" i="1" s="1"/>
  <c r="E1321" i="1"/>
  <c r="B1322" i="1"/>
  <c r="B1490" i="1" s="1"/>
  <c r="C1322" i="1"/>
  <c r="C1490" i="1" s="1"/>
  <c r="D1322" i="1"/>
  <c r="D1490" i="1" s="1"/>
  <c r="E1322" i="1"/>
  <c r="B1323" i="1"/>
  <c r="B1491" i="1" s="1"/>
  <c r="C1323" i="1"/>
  <c r="C1491" i="1" s="1"/>
  <c r="D1323" i="1"/>
  <c r="D1491" i="1" s="1"/>
  <c r="E1323" i="1"/>
  <c r="B1324" i="1"/>
  <c r="B1492" i="1" s="1"/>
  <c r="C1324" i="1"/>
  <c r="C1492" i="1" s="1"/>
  <c r="D1324" i="1"/>
  <c r="D1492" i="1" s="1"/>
  <c r="E1324" i="1"/>
  <c r="B1325" i="1"/>
  <c r="B1493" i="1" s="1"/>
  <c r="C1325" i="1"/>
  <c r="C1493" i="1" s="1"/>
  <c r="D1325" i="1"/>
  <c r="D1493" i="1" s="1"/>
  <c r="E1325" i="1"/>
  <c r="B1326" i="1"/>
  <c r="B1494" i="1" s="1"/>
  <c r="C1326" i="1"/>
  <c r="C1494" i="1" s="1"/>
  <c r="D1326" i="1"/>
  <c r="D1494" i="1" s="1"/>
  <c r="E1326" i="1"/>
  <c r="B1327" i="1"/>
  <c r="B1495" i="1" s="1"/>
  <c r="C1327" i="1"/>
  <c r="C1495" i="1" s="1"/>
  <c r="D1327" i="1"/>
  <c r="D1495" i="1" s="1"/>
  <c r="E1327" i="1"/>
  <c r="B1328" i="1"/>
  <c r="B1496" i="1" s="1"/>
  <c r="C1328" i="1"/>
  <c r="C1496" i="1" s="1"/>
  <c r="D1328" i="1"/>
  <c r="D1496" i="1" s="1"/>
  <c r="E1328" i="1"/>
  <c r="B1329" i="1"/>
  <c r="B1497" i="1" s="1"/>
  <c r="C1329" i="1"/>
  <c r="C1497" i="1" s="1"/>
  <c r="D1329" i="1"/>
  <c r="D1497" i="1" s="1"/>
  <c r="E1329" i="1"/>
  <c r="B1330" i="1"/>
  <c r="B1498" i="1" s="1"/>
  <c r="C1330" i="1"/>
  <c r="C1498" i="1" s="1"/>
  <c r="D1330" i="1"/>
  <c r="D1498" i="1" s="1"/>
  <c r="E1330" i="1"/>
  <c r="B1331" i="1"/>
  <c r="B1499" i="1" s="1"/>
  <c r="C1331" i="1"/>
  <c r="C1499" i="1" s="1"/>
  <c r="D1331" i="1"/>
  <c r="D1499" i="1" s="1"/>
  <c r="E1331" i="1"/>
  <c r="B1332" i="1"/>
  <c r="B1500" i="1" s="1"/>
  <c r="C1332" i="1"/>
  <c r="C1500" i="1" s="1"/>
  <c r="D1332" i="1"/>
  <c r="D1500" i="1" s="1"/>
  <c r="E1332" i="1"/>
  <c r="B1333" i="1"/>
  <c r="B1501" i="1" s="1"/>
  <c r="C1333" i="1"/>
  <c r="C1501" i="1" s="1"/>
  <c r="D1333" i="1"/>
  <c r="D1501" i="1" s="1"/>
  <c r="E1333" i="1"/>
  <c r="B1334" i="1"/>
  <c r="B1502" i="1" s="1"/>
  <c r="C1334" i="1"/>
  <c r="C1502" i="1" s="1"/>
  <c r="D1334" i="1"/>
  <c r="D1502" i="1" s="1"/>
  <c r="E1334" i="1"/>
  <c r="B1335" i="1"/>
  <c r="B1503" i="1" s="1"/>
  <c r="C1335" i="1"/>
  <c r="C1503" i="1" s="1"/>
  <c r="D1335" i="1"/>
  <c r="D1503" i="1" s="1"/>
  <c r="E1335" i="1"/>
  <c r="B1336" i="1"/>
  <c r="B1504" i="1" s="1"/>
  <c r="C1336" i="1"/>
  <c r="C1504" i="1" s="1"/>
  <c r="D1336" i="1"/>
  <c r="D1504" i="1" s="1"/>
  <c r="E1336" i="1"/>
  <c r="B1337" i="1"/>
  <c r="B1505" i="1" s="1"/>
  <c r="C1337" i="1"/>
  <c r="C1505" i="1" s="1"/>
  <c r="D1337" i="1"/>
  <c r="D1505" i="1" s="1"/>
  <c r="E1337" i="1"/>
  <c r="B1338" i="1"/>
  <c r="B1506" i="1" s="1"/>
  <c r="C1338" i="1"/>
  <c r="C1506" i="1" s="1"/>
  <c r="D1338" i="1"/>
  <c r="D1506" i="1" s="1"/>
  <c r="E1338" i="1"/>
  <c r="B1339" i="1"/>
  <c r="B1507" i="1" s="1"/>
  <c r="C1339" i="1"/>
  <c r="C1507" i="1" s="1"/>
  <c r="D1339" i="1"/>
  <c r="D1507" i="1" s="1"/>
  <c r="E1339" i="1"/>
  <c r="B1340" i="1"/>
  <c r="B1508" i="1" s="1"/>
  <c r="C1340" i="1"/>
  <c r="C1508" i="1" s="1"/>
  <c r="D1340" i="1"/>
  <c r="D1508" i="1" s="1"/>
  <c r="E1340" i="1"/>
  <c r="B1341" i="1"/>
  <c r="B1509" i="1" s="1"/>
  <c r="C1341" i="1"/>
  <c r="C1509" i="1" s="1"/>
  <c r="D1341" i="1"/>
  <c r="D1509" i="1" s="1"/>
  <c r="E1341" i="1"/>
  <c r="B1342" i="1"/>
  <c r="B1510" i="1" s="1"/>
  <c r="C1342" i="1"/>
  <c r="C1510" i="1" s="1"/>
  <c r="D1342" i="1"/>
  <c r="D1510" i="1" s="1"/>
  <c r="E1342" i="1"/>
  <c r="B1343" i="1"/>
  <c r="B1511" i="1" s="1"/>
  <c r="C1343" i="1"/>
  <c r="C1511" i="1" s="1"/>
  <c r="D1343" i="1"/>
  <c r="D1511" i="1" s="1"/>
  <c r="E1343" i="1"/>
  <c r="C1286" i="1"/>
  <c r="D1286" i="1"/>
  <c r="D1454" i="1" s="1"/>
  <c r="E1286" i="1"/>
  <c r="B1286" i="1"/>
  <c r="B1454" i="1" s="1"/>
  <c r="F1173" i="1"/>
  <c r="F1341" i="1" s="1"/>
  <c r="F1509" i="1" s="1"/>
  <c r="G1173" i="1"/>
  <c r="G1341" i="1" s="1"/>
  <c r="G1509" i="1" s="1"/>
  <c r="H1173" i="1"/>
  <c r="I1173" i="1"/>
  <c r="J1173" i="1"/>
  <c r="J1341" i="1" s="1"/>
  <c r="J1509" i="1" s="1"/>
  <c r="K1173" i="1"/>
  <c r="K1341" i="1" s="1"/>
  <c r="K1509" i="1" s="1"/>
  <c r="L1173" i="1"/>
  <c r="F1174" i="1"/>
  <c r="F1342" i="1" s="1"/>
  <c r="F1510" i="1" s="1"/>
  <c r="G1174" i="1"/>
  <c r="G1342" i="1" s="1"/>
  <c r="G1510" i="1" s="1"/>
  <c r="H1174" i="1"/>
  <c r="I1174" i="1"/>
  <c r="J1174" i="1"/>
  <c r="J1342" i="1" s="1"/>
  <c r="J1510" i="1" s="1"/>
  <c r="K1174" i="1"/>
  <c r="K1342" i="1" s="1"/>
  <c r="K1510" i="1" s="1"/>
  <c r="L1174" i="1"/>
  <c r="F1175" i="1"/>
  <c r="F1343" i="1" s="1"/>
  <c r="F1511" i="1" s="1"/>
  <c r="G1175" i="1"/>
  <c r="G1343" i="1" s="1"/>
  <c r="G1511" i="1" s="1"/>
  <c r="H1175" i="1"/>
  <c r="I1175" i="1"/>
  <c r="J1175" i="1"/>
  <c r="J1343" i="1" s="1"/>
  <c r="J1511" i="1" s="1"/>
  <c r="K1175" i="1"/>
  <c r="K1343" i="1" s="1"/>
  <c r="K1511" i="1" s="1"/>
  <c r="L1175" i="1"/>
  <c r="F1176" i="1"/>
  <c r="F1344" i="1" s="1"/>
  <c r="F1512" i="1" s="1"/>
  <c r="G1176" i="1"/>
  <c r="G1344" i="1" s="1"/>
  <c r="G1512" i="1" s="1"/>
  <c r="H1176" i="1"/>
  <c r="I1176" i="1"/>
  <c r="J1176" i="1"/>
  <c r="J1344" i="1" s="1"/>
  <c r="J1512" i="1" s="1"/>
  <c r="K1176" i="1"/>
  <c r="K1344" i="1" s="1"/>
  <c r="K1512" i="1" s="1"/>
  <c r="L1176" i="1"/>
  <c r="F1177" i="1"/>
  <c r="F1345" i="1" s="1"/>
  <c r="F1513" i="1" s="1"/>
  <c r="G1177" i="1"/>
  <c r="G1345" i="1" s="1"/>
  <c r="G1513" i="1" s="1"/>
  <c r="H1177" i="1"/>
  <c r="I1177" i="1"/>
  <c r="J1177" i="1"/>
  <c r="J1345" i="1" s="1"/>
  <c r="J1513" i="1" s="1"/>
  <c r="K1177" i="1"/>
  <c r="K1345" i="1" s="1"/>
  <c r="K1513" i="1" s="1"/>
  <c r="L1177" i="1"/>
  <c r="G1172" i="1"/>
  <c r="G1340" i="1" s="1"/>
  <c r="G1508" i="1" s="1"/>
  <c r="H1172" i="1"/>
  <c r="I1172" i="1"/>
  <c r="J1172" i="1"/>
  <c r="J1340" i="1" s="1"/>
  <c r="J1508" i="1" s="1"/>
  <c r="K1172" i="1"/>
  <c r="K1340" i="1" s="1"/>
  <c r="K1508" i="1" s="1"/>
  <c r="L1172" i="1"/>
  <c r="F1172" i="1"/>
  <c r="F1340" i="1" s="1"/>
  <c r="F1508" i="1" s="1"/>
  <c r="F1167" i="1"/>
  <c r="F1335" i="1" s="1"/>
  <c r="F1503" i="1" s="1"/>
  <c r="G1167" i="1"/>
  <c r="G1335" i="1" s="1"/>
  <c r="G1503" i="1" s="1"/>
  <c r="H1167" i="1"/>
  <c r="I1167" i="1"/>
  <c r="J1167" i="1"/>
  <c r="J1335" i="1" s="1"/>
  <c r="J1503" i="1" s="1"/>
  <c r="K1167" i="1"/>
  <c r="K1335" i="1" s="1"/>
  <c r="K1503" i="1" s="1"/>
  <c r="L1167" i="1"/>
  <c r="F1168" i="1"/>
  <c r="F1336" i="1" s="1"/>
  <c r="F1504" i="1" s="1"/>
  <c r="G1168" i="1"/>
  <c r="G1336" i="1" s="1"/>
  <c r="G1504" i="1" s="1"/>
  <c r="H1168" i="1"/>
  <c r="I1168" i="1"/>
  <c r="J1168" i="1"/>
  <c r="J1336" i="1" s="1"/>
  <c r="J1504" i="1" s="1"/>
  <c r="K1168" i="1"/>
  <c r="K1336" i="1" s="1"/>
  <c r="K1504" i="1" s="1"/>
  <c r="L1168" i="1"/>
  <c r="F1169" i="1"/>
  <c r="F1337" i="1" s="1"/>
  <c r="F1505" i="1" s="1"/>
  <c r="G1169" i="1"/>
  <c r="G1337" i="1" s="1"/>
  <c r="G1505" i="1" s="1"/>
  <c r="H1169" i="1"/>
  <c r="I1169" i="1"/>
  <c r="J1169" i="1"/>
  <c r="J1337" i="1" s="1"/>
  <c r="J1505" i="1" s="1"/>
  <c r="K1169" i="1"/>
  <c r="K1337" i="1" s="1"/>
  <c r="K1505" i="1" s="1"/>
  <c r="L1169" i="1"/>
  <c r="F1170" i="1"/>
  <c r="F1338" i="1" s="1"/>
  <c r="F1506" i="1" s="1"/>
  <c r="G1170" i="1"/>
  <c r="G1338" i="1" s="1"/>
  <c r="G1506" i="1" s="1"/>
  <c r="H1170" i="1"/>
  <c r="I1170" i="1"/>
  <c r="J1170" i="1"/>
  <c r="J1338" i="1" s="1"/>
  <c r="J1506" i="1" s="1"/>
  <c r="K1170" i="1"/>
  <c r="K1338" i="1" s="1"/>
  <c r="K1506" i="1" s="1"/>
  <c r="L1170" i="1"/>
  <c r="F1171" i="1"/>
  <c r="F1339" i="1" s="1"/>
  <c r="F1507" i="1" s="1"/>
  <c r="G1171" i="1"/>
  <c r="G1339" i="1" s="1"/>
  <c r="G1507" i="1" s="1"/>
  <c r="H1171" i="1"/>
  <c r="I1171" i="1"/>
  <c r="J1171" i="1"/>
  <c r="J1339" i="1" s="1"/>
  <c r="J1507" i="1" s="1"/>
  <c r="K1171" i="1"/>
  <c r="K1339" i="1" s="1"/>
  <c r="K1507" i="1" s="1"/>
  <c r="L1171" i="1"/>
  <c r="G1166" i="1"/>
  <c r="G1334" i="1" s="1"/>
  <c r="G1502" i="1" s="1"/>
  <c r="H1166" i="1"/>
  <c r="I1166" i="1"/>
  <c r="J1166" i="1"/>
  <c r="J1334" i="1" s="1"/>
  <c r="J1502" i="1" s="1"/>
  <c r="K1166" i="1"/>
  <c r="K1334" i="1" s="1"/>
  <c r="K1502" i="1" s="1"/>
  <c r="L1166" i="1"/>
  <c r="F1166" i="1"/>
  <c r="F1334" i="1" s="1"/>
  <c r="F1502" i="1" s="1"/>
  <c r="F1161" i="1"/>
  <c r="F1329" i="1" s="1"/>
  <c r="F1497" i="1" s="1"/>
  <c r="G1161" i="1"/>
  <c r="G1329" i="1" s="1"/>
  <c r="G1497" i="1" s="1"/>
  <c r="H1161" i="1"/>
  <c r="I1161" i="1"/>
  <c r="J1161" i="1"/>
  <c r="J1329" i="1" s="1"/>
  <c r="J1497" i="1" s="1"/>
  <c r="K1161" i="1"/>
  <c r="K1329" i="1" s="1"/>
  <c r="K1497" i="1" s="1"/>
  <c r="L1161" i="1"/>
  <c r="F1162" i="1"/>
  <c r="F1330" i="1" s="1"/>
  <c r="F1498" i="1" s="1"/>
  <c r="G1162" i="1"/>
  <c r="G1330" i="1" s="1"/>
  <c r="G1498" i="1" s="1"/>
  <c r="H1162" i="1"/>
  <c r="I1162" i="1"/>
  <c r="J1162" i="1"/>
  <c r="J1330" i="1" s="1"/>
  <c r="J1498" i="1" s="1"/>
  <c r="K1162" i="1"/>
  <c r="K1330" i="1" s="1"/>
  <c r="K1498" i="1" s="1"/>
  <c r="L1162" i="1"/>
  <c r="F1163" i="1"/>
  <c r="F1331" i="1" s="1"/>
  <c r="F1499" i="1" s="1"/>
  <c r="G1163" i="1"/>
  <c r="G1331" i="1" s="1"/>
  <c r="G1499" i="1" s="1"/>
  <c r="H1163" i="1"/>
  <c r="I1163" i="1"/>
  <c r="J1163" i="1"/>
  <c r="J1331" i="1" s="1"/>
  <c r="J1499" i="1" s="1"/>
  <c r="K1163" i="1"/>
  <c r="K1331" i="1" s="1"/>
  <c r="K1499" i="1" s="1"/>
  <c r="L1163" i="1"/>
  <c r="F1164" i="1"/>
  <c r="F1332" i="1" s="1"/>
  <c r="F1500" i="1" s="1"/>
  <c r="G1164" i="1"/>
  <c r="G1332" i="1" s="1"/>
  <c r="G1500" i="1" s="1"/>
  <c r="H1164" i="1"/>
  <c r="I1164" i="1"/>
  <c r="J1164" i="1"/>
  <c r="J1332" i="1" s="1"/>
  <c r="J1500" i="1" s="1"/>
  <c r="K1164" i="1"/>
  <c r="K1332" i="1" s="1"/>
  <c r="K1500" i="1" s="1"/>
  <c r="L1164" i="1"/>
  <c r="F1165" i="1"/>
  <c r="F1333" i="1" s="1"/>
  <c r="F1501" i="1" s="1"/>
  <c r="G1165" i="1"/>
  <c r="G1333" i="1" s="1"/>
  <c r="G1501" i="1" s="1"/>
  <c r="H1165" i="1"/>
  <c r="I1165" i="1"/>
  <c r="J1165" i="1"/>
  <c r="J1333" i="1" s="1"/>
  <c r="J1501" i="1" s="1"/>
  <c r="K1165" i="1"/>
  <c r="K1333" i="1" s="1"/>
  <c r="K1501" i="1" s="1"/>
  <c r="L1165" i="1"/>
  <c r="G1160" i="1"/>
  <c r="G1328" i="1" s="1"/>
  <c r="G1496" i="1" s="1"/>
  <c r="H1160" i="1"/>
  <c r="I1160" i="1"/>
  <c r="J1160" i="1"/>
  <c r="J1328" i="1" s="1"/>
  <c r="J1496" i="1" s="1"/>
  <c r="K1160" i="1"/>
  <c r="K1328" i="1" s="1"/>
  <c r="K1496" i="1" s="1"/>
  <c r="L1160" i="1"/>
  <c r="F1160" i="1"/>
  <c r="F1328" i="1" s="1"/>
  <c r="F1496" i="1" s="1"/>
  <c r="F1155" i="1"/>
  <c r="F1323" i="1" s="1"/>
  <c r="F1491" i="1" s="1"/>
  <c r="G1155" i="1"/>
  <c r="G1323" i="1" s="1"/>
  <c r="G1491" i="1" s="1"/>
  <c r="H1155" i="1"/>
  <c r="I1155" i="1"/>
  <c r="J1155" i="1"/>
  <c r="J1323" i="1" s="1"/>
  <c r="J1491" i="1" s="1"/>
  <c r="K1155" i="1"/>
  <c r="K1323" i="1" s="1"/>
  <c r="K1491" i="1" s="1"/>
  <c r="L1155" i="1"/>
  <c r="F1156" i="1"/>
  <c r="F1324" i="1" s="1"/>
  <c r="F1492" i="1" s="1"/>
  <c r="G1156" i="1"/>
  <c r="G1324" i="1" s="1"/>
  <c r="G1492" i="1" s="1"/>
  <c r="H1156" i="1"/>
  <c r="I1156" i="1"/>
  <c r="J1156" i="1"/>
  <c r="J1324" i="1" s="1"/>
  <c r="J1492" i="1" s="1"/>
  <c r="K1156" i="1"/>
  <c r="K1324" i="1" s="1"/>
  <c r="K1492" i="1" s="1"/>
  <c r="L1156" i="1"/>
  <c r="F1157" i="1"/>
  <c r="F1325" i="1" s="1"/>
  <c r="F1493" i="1" s="1"/>
  <c r="G1157" i="1"/>
  <c r="G1325" i="1" s="1"/>
  <c r="G1493" i="1" s="1"/>
  <c r="H1157" i="1"/>
  <c r="I1157" i="1"/>
  <c r="J1157" i="1"/>
  <c r="J1325" i="1" s="1"/>
  <c r="J1493" i="1" s="1"/>
  <c r="K1157" i="1"/>
  <c r="K1325" i="1" s="1"/>
  <c r="K1493" i="1" s="1"/>
  <c r="L1157" i="1"/>
  <c r="F1158" i="1"/>
  <c r="F1326" i="1" s="1"/>
  <c r="F1494" i="1" s="1"/>
  <c r="G1158" i="1"/>
  <c r="G1326" i="1" s="1"/>
  <c r="G1494" i="1" s="1"/>
  <c r="H1158" i="1"/>
  <c r="I1158" i="1"/>
  <c r="J1158" i="1"/>
  <c r="J1326" i="1" s="1"/>
  <c r="J1494" i="1" s="1"/>
  <c r="K1158" i="1"/>
  <c r="K1326" i="1" s="1"/>
  <c r="K1494" i="1" s="1"/>
  <c r="L1158" i="1"/>
  <c r="F1159" i="1"/>
  <c r="F1327" i="1" s="1"/>
  <c r="F1495" i="1" s="1"/>
  <c r="G1159" i="1"/>
  <c r="G1327" i="1" s="1"/>
  <c r="G1495" i="1" s="1"/>
  <c r="H1159" i="1"/>
  <c r="I1159" i="1"/>
  <c r="J1159" i="1"/>
  <c r="J1327" i="1" s="1"/>
  <c r="J1495" i="1" s="1"/>
  <c r="K1159" i="1"/>
  <c r="K1327" i="1" s="1"/>
  <c r="K1495" i="1" s="1"/>
  <c r="L1159" i="1"/>
  <c r="G1154" i="1"/>
  <c r="G1322" i="1" s="1"/>
  <c r="G1490" i="1" s="1"/>
  <c r="H1154" i="1"/>
  <c r="I1154" i="1"/>
  <c r="J1154" i="1"/>
  <c r="J1322" i="1" s="1"/>
  <c r="J1490" i="1" s="1"/>
  <c r="K1154" i="1"/>
  <c r="K1322" i="1" s="1"/>
  <c r="K1490" i="1" s="1"/>
  <c r="L1154" i="1"/>
  <c r="F1154" i="1"/>
  <c r="F1322" i="1" s="1"/>
  <c r="F1490" i="1" s="1"/>
  <c r="F1149" i="1"/>
  <c r="F1317" i="1" s="1"/>
  <c r="F1485" i="1" s="1"/>
  <c r="G1149" i="1"/>
  <c r="G1317" i="1" s="1"/>
  <c r="G1485" i="1" s="1"/>
  <c r="H1149" i="1"/>
  <c r="I1149" i="1"/>
  <c r="J1149" i="1"/>
  <c r="J1317" i="1" s="1"/>
  <c r="J1485" i="1" s="1"/>
  <c r="K1149" i="1"/>
  <c r="K1317" i="1" s="1"/>
  <c r="K1485" i="1" s="1"/>
  <c r="L1149" i="1"/>
  <c r="F1150" i="1"/>
  <c r="F1318" i="1" s="1"/>
  <c r="F1486" i="1" s="1"/>
  <c r="G1150" i="1"/>
  <c r="G1318" i="1" s="1"/>
  <c r="G1486" i="1" s="1"/>
  <c r="H1150" i="1"/>
  <c r="I1150" i="1"/>
  <c r="J1150" i="1"/>
  <c r="J1318" i="1" s="1"/>
  <c r="J1486" i="1" s="1"/>
  <c r="K1150" i="1"/>
  <c r="K1318" i="1" s="1"/>
  <c r="K1486" i="1" s="1"/>
  <c r="L1150" i="1"/>
  <c r="F1151" i="1"/>
  <c r="F1319" i="1" s="1"/>
  <c r="F1487" i="1" s="1"/>
  <c r="G1151" i="1"/>
  <c r="G1319" i="1" s="1"/>
  <c r="G1487" i="1" s="1"/>
  <c r="H1151" i="1"/>
  <c r="I1151" i="1"/>
  <c r="J1151" i="1"/>
  <c r="J1319" i="1" s="1"/>
  <c r="J1487" i="1" s="1"/>
  <c r="K1151" i="1"/>
  <c r="K1319" i="1" s="1"/>
  <c r="K1487" i="1" s="1"/>
  <c r="L1151" i="1"/>
  <c r="F1152" i="1"/>
  <c r="F1320" i="1" s="1"/>
  <c r="F1488" i="1" s="1"/>
  <c r="G1152" i="1"/>
  <c r="G1320" i="1" s="1"/>
  <c r="G1488" i="1" s="1"/>
  <c r="H1152" i="1"/>
  <c r="I1152" i="1"/>
  <c r="J1152" i="1"/>
  <c r="J1320" i="1" s="1"/>
  <c r="J1488" i="1" s="1"/>
  <c r="K1152" i="1"/>
  <c r="K1320" i="1" s="1"/>
  <c r="K1488" i="1" s="1"/>
  <c r="L1152" i="1"/>
  <c r="F1153" i="1"/>
  <c r="F1321" i="1" s="1"/>
  <c r="F1489" i="1" s="1"/>
  <c r="G1153" i="1"/>
  <c r="G1321" i="1" s="1"/>
  <c r="G1489" i="1" s="1"/>
  <c r="H1153" i="1"/>
  <c r="I1153" i="1"/>
  <c r="J1153" i="1"/>
  <c r="J1321" i="1" s="1"/>
  <c r="J1489" i="1" s="1"/>
  <c r="K1153" i="1"/>
  <c r="K1321" i="1" s="1"/>
  <c r="K1489" i="1" s="1"/>
  <c r="L1153" i="1"/>
  <c r="G1148" i="1"/>
  <c r="G1316" i="1" s="1"/>
  <c r="G1484" i="1" s="1"/>
  <c r="H1148" i="1"/>
  <c r="I1148" i="1"/>
  <c r="J1148" i="1"/>
  <c r="J1316" i="1" s="1"/>
  <c r="J1484" i="1" s="1"/>
  <c r="K1148" i="1"/>
  <c r="K1316" i="1" s="1"/>
  <c r="K1484" i="1" s="1"/>
  <c r="L1148" i="1"/>
  <c r="F1148" i="1"/>
  <c r="F1316" i="1" s="1"/>
  <c r="F1484" i="1" s="1"/>
  <c r="F1143" i="1"/>
  <c r="F1311" i="1" s="1"/>
  <c r="F1479" i="1" s="1"/>
  <c r="G1143" i="1"/>
  <c r="G1311" i="1" s="1"/>
  <c r="G1479" i="1" s="1"/>
  <c r="H1143" i="1"/>
  <c r="I1143" i="1"/>
  <c r="J1143" i="1"/>
  <c r="J1311" i="1" s="1"/>
  <c r="J1479" i="1" s="1"/>
  <c r="K1143" i="1"/>
  <c r="K1311" i="1" s="1"/>
  <c r="K1479" i="1" s="1"/>
  <c r="L1143" i="1"/>
  <c r="F1144" i="1"/>
  <c r="F1312" i="1" s="1"/>
  <c r="F1480" i="1" s="1"/>
  <c r="G1144" i="1"/>
  <c r="G1312" i="1" s="1"/>
  <c r="G1480" i="1" s="1"/>
  <c r="H1144" i="1"/>
  <c r="I1144" i="1"/>
  <c r="J1144" i="1"/>
  <c r="J1312" i="1" s="1"/>
  <c r="J1480" i="1" s="1"/>
  <c r="K1144" i="1"/>
  <c r="K1312" i="1" s="1"/>
  <c r="K1480" i="1" s="1"/>
  <c r="L1144" i="1"/>
  <c r="F1145" i="1"/>
  <c r="F1313" i="1" s="1"/>
  <c r="F1481" i="1" s="1"/>
  <c r="G1145" i="1"/>
  <c r="G1313" i="1" s="1"/>
  <c r="G1481" i="1" s="1"/>
  <c r="H1145" i="1"/>
  <c r="I1145" i="1"/>
  <c r="J1145" i="1"/>
  <c r="J1313" i="1" s="1"/>
  <c r="J1481" i="1" s="1"/>
  <c r="K1145" i="1"/>
  <c r="K1313" i="1" s="1"/>
  <c r="K1481" i="1" s="1"/>
  <c r="L1145" i="1"/>
  <c r="F1146" i="1"/>
  <c r="F1314" i="1" s="1"/>
  <c r="F1482" i="1" s="1"/>
  <c r="G1146" i="1"/>
  <c r="G1314" i="1" s="1"/>
  <c r="G1482" i="1" s="1"/>
  <c r="H1146" i="1"/>
  <c r="I1146" i="1"/>
  <c r="J1146" i="1"/>
  <c r="J1314" i="1" s="1"/>
  <c r="J1482" i="1" s="1"/>
  <c r="K1146" i="1"/>
  <c r="K1314" i="1" s="1"/>
  <c r="K1482" i="1" s="1"/>
  <c r="L1146" i="1"/>
  <c r="F1147" i="1"/>
  <c r="F1315" i="1" s="1"/>
  <c r="F1483" i="1" s="1"/>
  <c r="G1147" i="1"/>
  <c r="G1315" i="1" s="1"/>
  <c r="G1483" i="1" s="1"/>
  <c r="H1147" i="1"/>
  <c r="I1147" i="1"/>
  <c r="J1147" i="1"/>
  <c r="J1315" i="1" s="1"/>
  <c r="J1483" i="1" s="1"/>
  <c r="K1147" i="1"/>
  <c r="K1315" i="1" s="1"/>
  <c r="K1483" i="1" s="1"/>
  <c r="L1147" i="1"/>
  <c r="G1142" i="1"/>
  <c r="G1310" i="1" s="1"/>
  <c r="G1478" i="1" s="1"/>
  <c r="H1142" i="1"/>
  <c r="I1142" i="1"/>
  <c r="J1142" i="1"/>
  <c r="J1310" i="1" s="1"/>
  <c r="J1478" i="1" s="1"/>
  <c r="K1142" i="1"/>
  <c r="K1310" i="1" s="1"/>
  <c r="K1478" i="1" s="1"/>
  <c r="L1142" i="1"/>
  <c r="F1142" i="1"/>
  <c r="F1310" i="1" s="1"/>
  <c r="F1478" i="1" s="1"/>
  <c r="F1137" i="1"/>
  <c r="F1305" i="1" s="1"/>
  <c r="F1473" i="1" s="1"/>
  <c r="G1137" i="1"/>
  <c r="G1305" i="1" s="1"/>
  <c r="G1473" i="1" s="1"/>
  <c r="H1137" i="1"/>
  <c r="I1137" i="1"/>
  <c r="J1137" i="1"/>
  <c r="J1305" i="1" s="1"/>
  <c r="J1473" i="1" s="1"/>
  <c r="K1137" i="1"/>
  <c r="K1305" i="1" s="1"/>
  <c r="K1473" i="1" s="1"/>
  <c r="L1137" i="1"/>
  <c r="F1138" i="1"/>
  <c r="F1306" i="1" s="1"/>
  <c r="F1474" i="1" s="1"/>
  <c r="G1138" i="1"/>
  <c r="G1306" i="1" s="1"/>
  <c r="G1474" i="1" s="1"/>
  <c r="H1138" i="1"/>
  <c r="I1138" i="1"/>
  <c r="J1138" i="1"/>
  <c r="J1306" i="1" s="1"/>
  <c r="J1474" i="1" s="1"/>
  <c r="K1138" i="1"/>
  <c r="K1306" i="1" s="1"/>
  <c r="K1474" i="1" s="1"/>
  <c r="L1138" i="1"/>
  <c r="F1139" i="1"/>
  <c r="F1307" i="1" s="1"/>
  <c r="F1475" i="1" s="1"/>
  <c r="G1139" i="1"/>
  <c r="G1307" i="1" s="1"/>
  <c r="G1475" i="1" s="1"/>
  <c r="H1139" i="1"/>
  <c r="I1139" i="1"/>
  <c r="J1139" i="1"/>
  <c r="J1307" i="1" s="1"/>
  <c r="J1475" i="1" s="1"/>
  <c r="K1139" i="1"/>
  <c r="K1307" i="1" s="1"/>
  <c r="K1475" i="1" s="1"/>
  <c r="L1139" i="1"/>
  <c r="F1140" i="1"/>
  <c r="F1308" i="1" s="1"/>
  <c r="F1476" i="1" s="1"/>
  <c r="G1140" i="1"/>
  <c r="G1308" i="1" s="1"/>
  <c r="G1476" i="1" s="1"/>
  <c r="H1140" i="1"/>
  <c r="I1140" i="1"/>
  <c r="J1140" i="1"/>
  <c r="J1308" i="1" s="1"/>
  <c r="J1476" i="1" s="1"/>
  <c r="K1140" i="1"/>
  <c r="K1308" i="1" s="1"/>
  <c r="K1476" i="1" s="1"/>
  <c r="L1140" i="1"/>
  <c r="F1141" i="1"/>
  <c r="F1309" i="1" s="1"/>
  <c r="F1477" i="1" s="1"/>
  <c r="G1141" i="1"/>
  <c r="G1309" i="1" s="1"/>
  <c r="G1477" i="1" s="1"/>
  <c r="H1141" i="1"/>
  <c r="I1141" i="1"/>
  <c r="J1141" i="1"/>
  <c r="J1309" i="1" s="1"/>
  <c r="J1477" i="1" s="1"/>
  <c r="K1141" i="1"/>
  <c r="K1309" i="1" s="1"/>
  <c r="K1477" i="1" s="1"/>
  <c r="L1141" i="1"/>
  <c r="G1136" i="1"/>
  <c r="G1304" i="1" s="1"/>
  <c r="G1472" i="1" s="1"/>
  <c r="H1136" i="1"/>
  <c r="I1136" i="1"/>
  <c r="J1136" i="1"/>
  <c r="J1304" i="1" s="1"/>
  <c r="J1472" i="1" s="1"/>
  <c r="K1136" i="1"/>
  <c r="K1304" i="1" s="1"/>
  <c r="K1472" i="1" s="1"/>
  <c r="L1136" i="1"/>
  <c r="F1136" i="1"/>
  <c r="F1304" i="1" s="1"/>
  <c r="F1472" i="1" s="1"/>
  <c r="F1131" i="1"/>
  <c r="F1299" i="1" s="1"/>
  <c r="F1467" i="1" s="1"/>
  <c r="G1131" i="1"/>
  <c r="G1299" i="1" s="1"/>
  <c r="G1467" i="1" s="1"/>
  <c r="H1131" i="1"/>
  <c r="I1131" i="1"/>
  <c r="J1131" i="1"/>
  <c r="J1299" i="1" s="1"/>
  <c r="J1467" i="1" s="1"/>
  <c r="K1131" i="1"/>
  <c r="K1299" i="1" s="1"/>
  <c r="K1467" i="1" s="1"/>
  <c r="L1131" i="1"/>
  <c r="F1132" i="1"/>
  <c r="F1300" i="1" s="1"/>
  <c r="F1468" i="1" s="1"/>
  <c r="G1132" i="1"/>
  <c r="G1300" i="1" s="1"/>
  <c r="G1468" i="1" s="1"/>
  <c r="H1132" i="1"/>
  <c r="I1132" i="1"/>
  <c r="J1132" i="1"/>
  <c r="J1300" i="1" s="1"/>
  <c r="J1468" i="1" s="1"/>
  <c r="K1132" i="1"/>
  <c r="K1300" i="1" s="1"/>
  <c r="K1468" i="1" s="1"/>
  <c r="L1132" i="1"/>
  <c r="F1133" i="1"/>
  <c r="F1301" i="1" s="1"/>
  <c r="F1469" i="1" s="1"/>
  <c r="G1133" i="1"/>
  <c r="G1301" i="1" s="1"/>
  <c r="G1469" i="1" s="1"/>
  <c r="H1133" i="1"/>
  <c r="I1133" i="1"/>
  <c r="J1133" i="1"/>
  <c r="J1301" i="1" s="1"/>
  <c r="J1469" i="1" s="1"/>
  <c r="K1133" i="1"/>
  <c r="K1301" i="1" s="1"/>
  <c r="K1469" i="1" s="1"/>
  <c r="L1133" i="1"/>
  <c r="F1134" i="1"/>
  <c r="F1302" i="1" s="1"/>
  <c r="F1470" i="1" s="1"/>
  <c r="G1134" i="1"/>
  <c r="G1302" i="1" s="1"/>
  <c r="G1470" i="1" s="1"/>
  <c r="H1134" i="1"/>
  <c r="I1134" i="1"/>
  <c r="J1134" i="1"/>
  <c r="J1302" i="1" s="1"/>
  <c r="J1470" i="1" s="1"/>
  <c r="K1134" i="1"/>
  <c r="K1302" i="1" s="1"/>
  <c r="K1470" i="1" s="1"/>
  <c r="L1134" i="1"/>
  <c r="F1135" i="1"/>
  <c r="F1303" i="1" s="1"/>
  <c r="F1471" i="1" s="1"/>
  <c r="G1135" i="1"/>
  <c r="G1303" i="1" s="1"/>
  <c r="G1471" i="1" s="1"/>
  <c r="H1135" i="1"/>
  <c r="I1135" i="1"/>
  <c r="J1135" i="1"/>
  <c r="J1303" i="1" s="1"/>
  <c r="J1471" i="1" s="1"/>
  <c r="K1135" i="1"/>
  <c r="K1303" i="1" s="1"/>
  <c r="K1471" i="1" s="1"/>
  <c r="L1135" i="1"/>
  <c r="G1130" i="1"/>
  <c r="G1298" i="1" s="1"/>
  <c r="G1466" i="1" s="1"/>
  <c r="H1130" i="1"/>
  <c r="I1130" i="1"/>
  <c r="J1130" i="1"/>
  <c r="J1298" i="1" s="1"/>
  <c r="J1466" i="1" s="1"/>
  <c r="K1130" i="1"/>
  <c r="K1298" i="1" s="1"/>
  <c r="K1466" i="1" s="1"/>
  <c r="L1130" i="1"/>
  <c r="F1130" i="1"/>
  <c r="F1298" i="1" s="1"/>
  <c r="F1466" i="1" s="1"/>
  <c r="F1125" i="1"/>
  <c r="F1293" i="1" s="1"/>
  <c r="F1461" i="1" s="1"/>
  <c r="G1125" i="1"/>
  <c r="G1293" i="1" s="1"/>
  <c r="G1461" i="1" s="1"/>
  <c r="H1125" i="1"/>
  <c r="I1125" i="1"/>
  <c r="J1125" i="1"/>
  <c r="J1293" i="1" s="1"/>
  <c r="J1461" i="1" s="1"/>
  <c r="K1125" i="1"/>
  <c r="K1293" i="1" s="1"/>
  <c r="K1461" i="1" s="1"/>
  <c r="L1125" i="1"/>
  <c r="F1126" i="1"/>
  <c r="F1294" i="1" s="1"/>
  <c r="F1462" i="1" s="1"/>
  <c r="G1126" i="1"/>
  <c r="G1294" i="1" s="1"/>
  <c r="G1462" i="1" s="1"/>
  <c r="H1126" i="1"/>
  <c r="I1126" i="1"/>
  <c r="J1126" i="1"/>
  <c r="J1294" i="1" s="1"/>
  <c r="J1462" i="1" s="1"/>
  <c r="K1126" i="1"/>
  <c r="K1294" i="1" s="1"/>
  <c r="K1462" i="1" s="1"/>
  <c r="L1126" i="1"/>
  <c r="F1127" i="1"/>
  <c r="F1295" i="1" s="1"/>
  <c r="F1463" i="1" s="1"/>
  <c r="G1127" i="1"/>
  <c r="G1295" i="1" s="1"/>
  <c r="G1463" i="1" s="1"/>
  <c r="H1127" i="1"/>
  <c r="I1127" i="1"/>
  <c r="J1127" i="1"/>
  <c r="J1295" i="1" s="1"/>
  <c r="J1463" i="1" s="1"/>
  <c r="K1127" i="1"/>
  <c r="K1295" i="1" s="1"/>
  <c r="K1463" i="1" s="1"/>
  <c r="L1127" i="1"/>
  <c r="F1128" i="1"/>
  <c r="F1296" i="1" s="1"/>
  <c r="F1464" i="1" s="1"/>
  <c r="G1128" i="1"/>
  <c r="G1296" i="1" s="1"/>
  <c r="G1464" i="1" s="1"/>
  <c r="H1128" i="1"/>
  <c r="I1128" i="1"/>
  <c r="J1128" i="1"/>
  <c r="J1296" i="1" s="1"/>
  <c r="J1464" i="1" s="1"/>
  <c r="K1128" i="1"/>
  <c r="K1296" i="1" s="1"/>
  <c r="K1464" i="1" s="1"/>
  <c r="L1128" i="1"/>
  <c r="F1129" i="1"/>
  <c r="F1297" i="1" s="1"/>
  <c r="F1465" i="1" s="1"/>
  <c r="G1129" i="1"/>
  <c r="G1297" i="1" s="1"/>
  <c r="G1465" i="1" s="1"/>
  <c r="H1129" i="1"/>
  <c r="I1129" i="1"/>
  <c r="J1129" i="1"/>
  <c r="J1297" i="1" s="1"/>
  <c r="J1465" i="1" s="1"/>
  <c r="K1129" i="1"/>
  <c r="K1297" i="1" s="1"/>
  <c r="K1465" i="1" s="1"/>
  <c r="L1129" i="1"/>
  <c r="G1124" i="1"/>
  <c r="G1292" i="1" s="1"/>
  <c r="G1460" i="1" s="1"/>
  <c r="H1124" i="1"/>
  <c r="I1124" i="1"/>
  <c r="J1124" i="1"/>
  <c r="J1292" i="1" s="1"/>
  <c r="J1460" i="1" s="1"/>
  <c r="K1124" i="1"/>
  <c r="K1292" i="1" s="1"/>
  <c r="K1460" i="1" s="1"/>
  <c r="L1124" i="1"/>
  <c r="F1124" i="1"/>
  <c r="F1292" i="1" s="1"/>
  <c r="F1460" i="1" s="1"/>
  <c r="F1119" i="1"/>
  <c r="F1287" i="1" s="1"/>
  <c r="F1455" i="1" s="1"/>
  <c r="G1119" i="1"/>
  <c r="G1287" i="1" s="1"/>
  <c r="G1455" i="1" s="1"/>
  <c r="H1119" i="1"/>
  <c r="I1119" i="1"/>
  <c r="J1119" i="1"/>
  <c r="J1287" i="1" s="1"/>
  <c r="J1455" i="1" s="1"/>
  <c r="K1119" i="1"/>
  <c r="K1287" i="1" s="1"/>
  <c r="K1455" i="1" s="1"/>
  <c r="L1119" i="1"/>
  <c r="F1120" i="1"/>
  <c r="F1288" i="1" s="1"/>
  <c r="F1456" i="1" s="1"/>
  <c r="G1120" i="1"/>
  <c r="G1288" i="1" s="1"/>
  <c r="G1456" i="1" s="1"/>
  <c r="H1120" i="1"/>
  <c r="I1120" i="1"/>
  <c r="J1120" i="1"/>
  <c r="J1288" i="1" s="1"/>
  <c r="J1456" i="1" s="1"/>
  <c r="K1120" i="1"/>
  <c r="K1288" i="1" s="1"/>
  <c r="K1456" i="1" s="1"/>
  <c r="L1120" i="1"/>
  <c r="F1121" i="1"/>
  <c r="F1289" i="1" s="1"/>
  <c r="F1457" i="1" s="1"/>
  <c r="G1121" i="1"/>
  <c r="G1289" i="1" s="1"/>
  <c r="G1457" i="1" s="1"/>
  <c r="H1121" i="1"/>
  <c r="I1121" i="1"/>
  <c r="J1121" i="1"/>
  <c r="J1289" i="1" s="1"/>
  <c r="J1457" i="1" s="1"/>
  <c r="K1121" i="1"/>
  <c r="K1289" i="1" s="1"/>
  <c r="K1457" i="1" s="1"/>
  <c r="L1121" i="1"/>
  <c r="F1122" i="1"/>
  <c r="F1290" i="1" s="1"/>
  <c r="F1458" i="1" s="1"/>
  <c r="G1122" i="1"/>
  <c r="G1290" i="1" s="1"/>
  <c r="G1458" i="1" s="1"/>
  <c r="H1122" i="1"/>
  <c r="I1122" i="1"/>
  <c r="J1122" i="1"/>
  <c r="J1290" i="1" s="1"/>
  <c r="J1458" i="1" s="1"/>
  <c r="K1122" i="1"/>
  <c r="K1290" i="1" s="1"/>
  <c r="K1458" i="1" s="1"/>
  <c r="L1122" i="1"/>
  <c r="F1123" i="1"/>
  <c r="F1291" i="1" s="1"/>
  <c r="F1459" i="1" s="1"/>
  <c r="G1123" i="1"/>
  <c r="G1291" i="1" s="1"/>
  <c r="G1459" i="1" s="1"/>
  <c r="H1123" i="1"/>
  <c r="I1123" i="1"/>
  <c r="J1123" i="1"/>
  <c r="J1291" i="1" s="1"/>
  <c r="J1459" i="1" s="1"/>
  <c r="K1123" i="1"/>
  <c r="K1291" i="1" s="1"/>
  <c r="K1459" i="1" s="1"/>
  <c r="L1123" i="1"/>
  <c r="G1118" i="1"/>
  <c r="G1286" i="1" s="1"/>
  <c r="G1454" i="1" s="1"/>
  <c r="H1118" i="1"/>
  <c r="I1118" i="1"/>
  <c r="J1118" i="1"/>
  <c r="J1286" i="1" s="1"/>
  <c r="J1454" i="1" s="1"/>
  <c r="K1118" i="1"/>
  <c r="K1286" i="1" s="1"/>
  <c r="K1454" i="1" s="1"/>
  <c r="L1118" i="1"/>
  <c r="F1118" i="1"/>
  <c r="F1286" i="1" s="1"/>
  <c r="F1454" i="1" s="1"/>
  <c r="I1327" i="1" l="1"/>
  <c r="M1159" i="1"/>
  <c r="I1296" i="1"/>
  <c r="M1128" i="1"/>
  <c r="I1308" i="1"/>
  <c r="M1140" i="1"/>
  <c r="I1320" i="1"/>
  <c r="M1152" i="1"/>
  <c r="I1332" i="1"/>
  <c r="M1164" i="1"/>
  <c r="I1344" i="1"/>
  <c r="M1176" i="1"/>
  <c r="I1289" i="1"/>
  <c r="M1121" i="1"/>
  <c r="I1301" i="1"/>
  <c r="M1133" i="1"/>
  <c r="I1313" i="1"/>
  <c r="M1145" i="1"/>
  <c r="I1325" i="1"/>
  <c r="M1157" i="1"/>
  <c r="I1337" i="1"/>
  <c r="M1169" i="1"/>
  <c r="I1304" i="1"/>
  <c r="M1136" i="1"/>
  <c r="I1328" i="1"/>
  <c r="M1160" i="1"/>
  <c r="I1330" i="1"/>
  <c r="M1162" i="1"/>
  <c r="I1342" i="1"/>
  <c r="M1174" i="1"/>
  <c r="I1299" i="1"/>
  <c r="M1131" i="1"/>
  <c r="I1311" i="1"/>
  <c r="M1143" i="1"/>
  <c r="I1323" i="1"/>
  <c r="M1155" i="1"/>
  <c r="I1335" i="1"/>
  <c r="M1167" i="1"/>
  <c r="I1291" i="1"/>
  <c r="M1123" i="1"/>
  <c r="I1306" i="1"/>
  <c r="M1138" i="1"/>
  <c r="I1286" i="1"/>
  <c r="M1118" i="1"/>
  <c r="I1297" i="1"/>
  <c r="M1129" i="1"/>
  <c r="I1298" i="1"/>
  <c r="M1130" i="1"/>
  <c r="I1309" i="1"/>
  <c r="M1141" i="1"/>
  <c r="I1310" i="1"/>
  <c r="M1142" i="1"/>
  <c r="I1321" i="1"/>
  <c r="M1153" i="1"/>
  <c r="I1322" i="1"/>
  <c r="M1154" i="1"/>
  <c r="I1333" i="1"/>
  <c r="M1165" i="1"/>
  <c r="I1334" i="1"/>
  <c r="M1166" i="1"/>
  <c r="I1345" i="1"/>
  <c r="M1177" i="1"/>
  <c r="I1294" i="1"/>
  <c r="M1126" i="1"/>
  <c r="I1290" i="1"/>
  <c r="M1122" i="1"/>
  <c r="I1302" i="1"/>
  <c r="M1134" i="1"/>
  <c r="I1314" i="1"/>
  <c r="M1146" i="1"/>
  <c r="I1326" i="1"/>
  <c r="M1158" i="1"/>
  <c r="I1338" i="1"/>
  <c r="M1170" i="1"/>
  <c r="I1295" i="1"/>
  <c r="M1127" i="1"/>
  <c r="I1307" i="1"/>
  <c r="M1139" i="1"/>
  <c r="I1319" i="1"/>
  <c r="M1151" i="1"/>
  <c r="I1331" i="1"/>
  <c r="M1163" i="1"/>
  <c r="I1343" i="1"/>
  <c r="M1175" i="1"/>
  <c r="I1318" i="1"/>
  <c r="M1150" i="1"/>
  <c r="I1287" i="1"/>
  <c r="M1119" i="1"/>
  <c r="I1288" i="1"/>
  <c r="M1120" i="1"/>
  <c r="I1300" i="1"/>
  <c r="M1132" i="1"/>
  <c r="I1312" i="1"/>
  <c r="M1144" i="1"/>
  <c r="I1324" i="1"/>
  <c r="M1156" i="1"/>
  <c r="I1336" i="1"/>
  <c r="M1168" i="1"/>
  <c r="I1292" i="1"/>
  <c r="M1124" i="1"/>
  <c r="I1316" i="1"/>
  <c r="M1148" i="1"/>
  <c r="I1293" i="1"/>
  <c r="M1125" i="1"/>
  <c r="I1305" i="1"/>
  <c r="M1137" i="1"/>
  <c r="I1317" i="1"/>
  <c r="M1149" i="1"/>
  <c r="I1329" i="1"/>
  <c r="M1161" i="1"/>
  <c r="I1341" i="1"/>
  <c r="M1173" i="1"/>
  <c r="I1303" i="1"/>
  <c r="M1135" i="1"/>
  <c r="I1315" i="1"/>
  <c r="M1147" i="1"/>
  <c r="I1339" i="1"/>
  <c r="M1171" i="1"/>
  <c r="I1340" i="1"/>
  <c r="M1172" i="1"/>
  <c r="H673" i="3"/>
  <c r="H757" i="3"/>
  <c r="F748" i="3"/>
  <c r="F664" i="3"/>
  <c r="G744" i="3"/>
  <c r="G660" i="3"/>
  <c r="D748" i="3"/>
  <c r="D664" i="3"/>
  <c r="G751" i="3"/>
  <c r="G667" i="3"/>
  <c r="E668" i="3"/>
  <c r="E752" i="3"/>
  <c r="D753" i="3"/>
  <c r="D669" i="3"/>
  <c r="G756" i="3"/>
  <c r="G672" i="3"/>
  <c r="H661" i="3"/>
  <c r="H745" i="3"/>
  <c r="E670" i="3"/>
  <c r="E754" i="3"/>
  <c r="E665" i="3"/>
  <c r="E749" i="3"/>
  <c r="G753" i="3"/>
  <c r="G669" i="3"/>
  <c r="C745" i="3"/>
  <c r="C661" i="3"/>
  <c r="C757" i="3"/>
  <c r="C673" i="3"/>
  <c r="C752" i="3"/>
  <c r="C668" i="3"/>
  <c r="F744" i="3"/>
  <c r="F660" i="3"/>
  <c r="C748" i="3"/>
  <c r="C664" i="3"/>
  <c r="F751" i="3"/>
  <c r="F667" i="3"/>
  <c r="D752" i="3"/>
  <c r="D668" i="3"/>
  <c r="C753" i="3"/>
  <c r="C669" i="3"/>
  <c r="F756" i="3"/>
  <c r="F672" i="3"/>
  <c r="G748" i="3"/>
  <c r="G664" i="3"/>
  <c r="E748" i="3"/>
  <c r="E664" i="3"/>
  <c r="C659" i="3"/>
  <c r="C743" i="3"/>
  <c r="E744" i="3"/>
  <c r="E660" i="3"/>
  <c r="H747" i="3"/>
  <c r="H663" i="3"/>
  <c r="E751" i="3"/>
  <c r="E667" i="3"/>
  <c r="H754" i="3"/>
  <c r="H670" i="3"/>
  <c r="C755" i="3"/>
  <c r="C671" i="3"/>
  <c r="E756" i="3"/>
  <c r="E672" i="3"/>
  <c r="E747" i="3"/>
  <c r="E663" i="3"/>
  <c r="D750" i="3"/>
  <c r="D666" i="3"/>
  <c r="C750" i="3"/>
  <c r="C666" i="3"/>
  <c r="H751" i="3"/>
  <c r="H667" i="3"/>
  <c r="E753" i="3"/>
  <c r="E669" i="3"/>
  <c r="H756" i="3"/>
  <c r="H672" i="3"/>
  <c r="E659" i="3"/>
  <c r="E743" i="3"/>
  <c r="D660" i="3"/>
  <c r="D744" i="3"/>
  <c r="G663" i="3"/>
  <c r="G747" i="3"/>
  <c r="D751" i="3"/>
  <c r="D667" i="3"/>
  <c r="G754" i="3"/>
  <c r="G670" i="3"/>
  <c r="E755" i="3"/>
  <c r="E671" i="3"/>
  <c r="D672" i="3"/>
  <c r="D756" i="3"/>
  <c r="C746" i="3"/>
  <c r="C662" i="3"/>
  <c r="H750" i="3"/>
  <c r="H666" i="3"/>
  <c r="D745" i="3"/>
  <c r="D661" i="3"/>
  <c r="D757" i="3"/>
  <c r="D673" i="3"/>
  <c r="D665" i="3"/>
  <c r="D749" i="3"/>
  <c r="F753" i="3"/>
  <c r="F669" i="3"/>
  <c r="H744" i="3"/>
  <c r="H660" i="3"/>
  <c r="D659" i="3"/>
  <c r="D743" i="3"/>
  <c r="C660" i="3"/>
  <c r="C744" i="3"/>
  <c r="F663" i="3"/>
  <c r="F747" i="3"/>
  <c r="C667" i="3"/>
  <c r="C751" i="3"/>
  <c r="F670" i="3"/>
  <c r="F754" i="3"/>
  <c r="D755" i="3"/>
  <c r="D671" i="3"/>
  <c r="C672" i="3"/>
  <c r="C756" i="3"/>
  <c r="G745" i="3"/>
  <c r="G661" i="3"/>
  <c r="E746" i="3"/>
  <c r="E662" i="3"/>
  <c r="D663" i="3"/>
  <c r="D747" i="3"/>
  <c r="G666" i="3"/>
  <c r="G750" i="3"/>
  <c r="D754" i="3"/>
  <c r="D670" i="3"/>
  <c r="G757" i="3"/>
  <c r="G673" i="3"/>
  <c r="F661" i="3"/>
  <c r="F745" i="3"/>
  <c r="D746" i="3"/>
  <c r="D662" i="3"/>
  <c r="C747" i="3"/>
  <c r="C663" i="3"/>
  <c r="F750" i="3"/>
  <c r="F666" i="3"/>
  <c r="C670" i="3"/>
  <c r="C754" i="3"/>
  <c r="F757" i="3"/>
  <c r="F673" i="3"/>
  <c r="E745" i="3"/>
  <c r="E661" i="3"/>
  <c r="H748" i="3"/>
  <c r="H664" i="3"/>
  <c r="C749" i="3"/>
  <c r="C665" i="3"/>
  <c r="E750" i="3"/>
  <c r="E666" i="3"/>
  <c r="H753" i="3"/>
  <c r="H669" i="3"/>
  <c r="E757" i="3"/>
  <c r="E673" i="3"/>
  <c r="C1454" i="1"/>
  <c r="H507" i="3" s="1"/>
  <c r="F507" i="3"/>
  <c r="G630" i="3"/>
  <c r="G610" i="3"/>
  <c r="H603" i="3"/>
  <c r="G604" i="3"/>
  <c r="G591" i="3"/>
  <c r="D647" i="3"/>
  <c r="G649" i="3"/>
  <c r="G733" i="3" s="1"/>
  <c r="F649" i="3"/>
  <c r="F733" i="3" s="1"/>
  <c r="F648" i="3"/>
  <c r="F732" i="3" s="1"/>
  <c r="F655" i="3"/>
  <c r="F739" i="3" s="1"/>
  <c r="G648" i="3"/>
  <c r="G732" i="3" s="1"/>
  <c r="G657" i="3"/>
  <c r="G741" i="3" s="1"/>
  <c r="G655" i="3"/>
  <c r="G739" i="3" s="1"/>
  <c r="H657" i="3"/>
  <c r="H741" i="3" s="1"/>
  <c r="F657" i="3"/>
  <c r="F741" i="3" s="1"/>
  <c r="H648" i="3"/>
  <c r="H732" i="3" s="1"/>
  <c r="H654" i="3"/>
  <c r="H738" i="3" s="1"/>
  <c r="H649" i="3"/>
  <c r="H733" i="3" s="1"/>
  <c r="H655" i="3"/>
  <c r="H739" i="3" s="1"/>
  <c r="G654" i="3"/>
  <c r="G738" i="3" s="1"/>
  <c r="G646" i="3"/>
  <c r="G730" i="3" s="1"/>
  <c r="G652" i="3"/>
  <c r="G736" i="3" s="1"/>
  <c r="H645" i="3"/>
  <c r="H729" i="3" s="1"/>
  <c r="G645" i="3"/>
  <c r="G729" i="3" s="1"/>
  <c r="H646" i="3"/>
  <c r="H730" i="3" s="1"/>
  <c r="F646" i="3"/>
  <c r="F730" i="3" s="1"/>
  <c r="F645" i="3"/>
  <c r="F729" i="3" s="1"/>
  <c r="H651" i="3"/>
  <c r="H735" i="3" s="1"/>
  <c r="H658" i="3"/>
  <c r="H742" i="3" s="1"/>
  <c r="F654" i="3"/>
  <c r="F738" i="3" s="1"/>
  <c r="G651" i="3"/>
  <c r="G735" i="3" s="1"/>
  <c r="G658" i="3"/>
  <c r="G742" i="3" s="1"/>
  <c r="H652" i="3"/>
  <c r="H736" i="3" s="1"/>
  <c r="F652" i="3"/>
  <c r="F736" i="3" s="1"/>
  <c r="F651" i="3"/>
  <c r="F735" i="3" s="1"/>
  <c r="F658" i="3"/>
  <c r="F742" i="3" s="1"/>
  <c r="L1310" i="1"/>
  <c r="N1142" i="1"/>
  <c r="L1331" i="1"/>
  <c r="N1163" i="1"/>
  <c r="H1302" i="1"/>
  <c r="H1326" i="1"/>
  <c r="L1304" i="1"/>
  <c r="N1136" i="1"/>
  <c r="H1307" i="1"/>
  <c r="H1331" i="1"/>
  <c r="L1339" i="1"/>
  <c r="N1171" i="1"/>
  <c r="H1288" i="1"/>
  <c r="L1296" i="1"/>
  <c r="N1128" i="1"/>
  <c r="H1312" i="1"/>
  <c r="L1320" i="1"/>
  <c r="N1152" i="1"/>
  <c r="H1336" i="1"/>
  <c r="L1344" i="1"/>
  <c r="N1176" i="1"/>
  <c r="H1289" i="1"/>
  <c r="L1334" i="1"/>
  <c r="N1166" i="1"/>
  <c r="L1307" i="1"/>
  <c r="N1139" i="1"/>
  <c r="L1315" i="1"/>
  <c r="N1147" i="1"/>
  <c r="H1342" i="1"/>
  <c r="L1341" i="1"/>
  <c r="N1173" i="1"/>
  <c r="L1291" i="1"/>
  <c r="N1123" i="1"/>
  <c r="H1293" i="1"/>
  <c r="L1301" i="1"/>
  <c r="N1133" i="1"/>
  <c r="H1317" i="1"/>
  <c r="L1330" i="1"/>
  <c r="N1162" i="1"/>
  <c r="L1312" i="1"/>
  <c r="N1144" i="1"/>
  <c r="L1328" i="1"/>
  <c r="N1160" i="1"/>
  <c r="L1325" i="1"/>
  <c r="N1157" i="1"/>
  <c r="H1341" i="1"/>
  <c r="L1306" i="1"/>
  <c r="N1138" i="1"/>
  <c r="H1291" i="1"/>
  <c r="L1287" i="1"/>
  <c r="N1119" i="1"/>
  <c r="H1304" i="1"/>
  <c r="H1315" i="1"/>
  <c r="L1311" i="1"/>
  <c r="N1143" i="1"/>
  <c r="H1328" i="1"/>
  <c r="H1339" i="1"/>
  <c r="L1335" i="1"/>
  <c r="N1167" i="1"/>
  <c r="L1321" i="1"/>
  <c r="N1153" i="1"/>
  <c r="L1345" i="1"/>
  <c r="N1177" i="1"/>
  <c r="H1299" i="1"/>
  <c r="H1332" i="1"/>
  <c r="H1294" i="1"/>
  <c r="L1288" i="1"/>
  <c r="N1120" i="1"/>
  <c r="L1336" i="1"/>
  <c r="N1168" i="1"/>
  <c r="H1286" i="1"/>
  <c r="H1321" i="1"/>
  <c r="L1298" i="1"/>
  <c r="N1130" i="1"/>
  <c r="L1322" i="1"/>
  <c r="N1154" i="1"/>
  <c r="L1333" i="1"/>
  <c r="N1165" i="1"/>
  <c r="L1319" i="1"/>
  <c r="N1151" i="1"/>
  <c r="H1335" i="1"/>
  <c r="L1300" i="1"/>
  <c r="N1132" i="1"/>
  <c r="H1298" i="1"/>
  <c r="H1309" i="1"/>
  <c r="L1305" i="1"/>
  <c r="N1137" i="1"/>
  <c r="H1322" i="1"/>
  <c r="H1333" i="1"/>
  <c r="L1329" i="1"/>
  <c r="N1161" i="1"/>
  <c r="L1297" i="1"/>
  <c r="N1129" i="1"/>
  <c r="L1302" i="1"/>
  <c r="N1134" i="1"/>
  <c r="H1297" i="1"/>
  <c r="H1334" i="1"/>
  <c r="H1306" i="1"/>
  <c r="H1311" i="1"/>
  <c r="L1324" i="1"/>
  <c r="N1156" i="1"/>
  <c r="H1290" i="1"/>
  <c r="H1314" i="1"/>
  <c r="H1338" i="1"/>
  <c r="L1286" i="1"/>
  <c r="N1118" i="1"/>
  <c r="L1309" i="1"/>
  <c r="N1141" i="1"/>
  <c r="L1295" i="1"/>
  <c r="N1127" i="1"/>
  <c r="L1292" i="1"/>
  <c r="N1124" i="1"/>
  <c r="H1295" i="1"/>
  <c r="L1303" i="1"/>
  <c r="N1135" i="1"/>
  <c r="L1316" i="1"/>
  <c r="N1148" i="1"/>
  <c r="H1319" i="1"/>
  <c r="L1327" i="1"/>
  <c r="N1159" i="1"/>
  <c r="L1340" i="1"/>
  <c r="N1172" i="1"/>
  <c r="H1343" i="1"/>
  <c r="H1310" i="1"/>
  <c r="H1345" i="1"/>
  <c r="H1296" i="1"/>
  <c r="H1320" i="1"/>
  <c r="L1343" i="1"/>
  <c r="N1175" i="1"/>
  <c r="H1300" i="1"/>
  <c r="L1308" i="1"/>
  <c r="N1140" i="1"/>
  <c r="H1324" i="1"/>
  <c r="L1332" i="1"/>
  <c r="N1164" i="1"/>
  <c r="H1308" i="1"/>
  <c r="H1313" i="1"/>
  <c r="H1337" i="1"/>
  <c r="H1323" i="1"/>
  <c r="H1301" i="1"/>
  <c r="L1338" i="1"/>
  <c r="N1170" i="1"/>
  <c r="L1289" i="1"/>
  <c r="N1121" i="1"/>
  <c r="H1305" i="1"/>
  <c r="L1313" i="1"/>
  <c r="N1145" i="1"/>
  <c r="H1329" i="1"/>
  <c r="L1337" i="1"/>
  <c r="N1169" i="1"/>
  <c r="H1318" i="1"/>
  <c r="H1344" i="1"/>
  <c r="H1325" i="1"/>
  <c r="L1314" i="1"/>
  <c r="N1146" i="1"/>
  <c r="H1330" i="1"/>
  <c r="L1294" i="1"/>
  <c r="N1126" i="1"/>
  <c r="L1318" i="1"/>
  <c r="N1150" i="1"/>
  <c r="L1342" i="1"/>
  <c r="N1174" i="1"/>
  <c r="L1326" i="1"/>
  <c r="N1158" i="1"/>
  <c r="L1293" i="1"/>
  <c r="N1125" i="1"/>
  <c r="L1317" i="1"/>
  <c r="N1149" i="1"/>
  <c r="L1290" i="1"/>
  <c r="N1122" i="1"/>
  <c r="H1287" i="1"/>
  <c r="H1292" i="1"/>
  <c r="H1303" i="1"/>
  <c r="L1299" i="1"/>
  <c r="N1131" i="1"/>
  <c r="H1316" i="1"/>
  <c r="H1327" i="1"/>
  <c r="L1323" i="1"/>
  <c r="N1155" i="1"/>
  <c r="H1340" i="1"/>
  <c r="E1394" i="1"/>
  <c r="E1399" i="1"/>
  <c r="E1404" i="1"/>
  <c r="E1398" i="1"/>
  <c r="E1392" i="1"/>
  <c r="E1393" i="1"/>
  <c r="E1389" i="1"/>
  <c r="E1405" i="1"/>
  <c r="E1418" i="1" s="1"/>
  <c r="E1403" i="1"/>
  <c r="E1397" i="1"/>
  <c r="E1391" i="1"/>
  <c r="E1395" i="1"/>
  <c r="E1388" i="1"/>
  <c r="E1400" i="1"/>
  <c r="E1401" i="1"/>
  <c r="E1402" i="1"/>
  <c r="E1396" i="1"/>
  <c r="E1390" i="1"/>
  <c r="G1004" i="1"/>
  <c r="H1004" i="1"/>
  <c r="I1004" i="1"/>
  <c r="J1004" i="1"/>
  <c r="K1004" i="1"/>
  <c r="L1004" i="1"/>
  <c r="G1005" i="1"/>
  <c r="H1005" i="1"/>
  <c r="I1005" i="1"/>
  <c r="J1005" i="1"/>
  <c r="K1005" i="1"/>
  <c r="L1005" i="1"/>
  <c r="G1006" i="1"/>
  <c r="H1006" i="1"/>
  <c r="I1006" i="1"/>
  <c r="J1006" i="1"/>
  <c r="K1006" i="1"/>
  <c r="L1006" i="1"/>
  <c r="G1007" i="1"/>
  <c r="H1007" i="1"/>
  <c r="I1007" i="1"/>
  <c r="J1007" i="1"/>
  <c r="K1007" i="1"/>
  <c r="L1007" i="1"/>
  <c r="G1008" i="1"/>
  <c r="H1008" i="1"/>
  <c r="I1008" i="1"/>
  <c r="J1008" i="1"/>
  <c r="K1008" i="1"/>
  <c r="L1008" i="1"/>
  <c r="G1009" i="1"/>
  <c r="H1009" i="1"/>
  <c r="I1009" i="1"/>
  <c r="J1009" i="1"/>
  <c r="K1009" i="1"/>
  <c r="L1009" i="1"/>
  <c r="F1005" i="1"/>
  <c r="F1006" i="1"/>
  <c r="F1007" i="1"/>
  <c r="F1008" i="1"/>
  <c r="F1009" i="1"/>
  <c r="F1004" i="1"/>
  <c r="G998" i="1"/>
  <c r="H998" i="1"/>
  <c r="I998" i="1"/>
  <c r="J998" i="1"/>
  <c r="K998" i="1"/>
  <c r="L998" i="1"/>
  <c r="G999" i="1"/>
  <c r="H999" i="1"/>
  <c r="I999" i="1"/>
  <c r="J999" i="1"/>
  <c r="K999" i="1"/>
  <c r="L999" i="1"/>
  <c r="G1000" i="1"/>
  <c r="H1000" i="1"/>
  <c r="I1000" i="1"/>
  <c r="J1000" i="1"/>
  <c r="K1000" i="1"/>
  <c r="L1000" i="1"/>
  <c r="G1001" i="1"/>
  <c r="H1001" i="1"/>
  <c r="I1001" i="1"/>
  <c r="J1001" i="1"/>
  <c r="K1001" i="1"/>
  <c r="L1001" i="1"/>
  <c r="G1002" i="1"/>
  <c r="H1002" i="1"/>
  <c r="I1002" i="1"/>
  <c r="J1002" i="1"/>
  <c r="K1002" i="1"/>
  <c r="L1002" i="1"/>
  <c r="G1003" i="1"/>
  <c r="H1003" i="1"/>
  <c r="I1003" i="1"/>
  <c r="J1003" i="1"/>
  <c r="K1003" i="1"/>
  <c r="L1003" i="1"/>
  <c r="F999" i="1"/>
  <c r="F1000" i="1"/>
  <c r="F1001" i="1"/>
  <c r="F1002" i="1"/>
  <c r="F501" i="3" s="1"/>
  <c r="F1003" i="1"/>
  <c r="F998" i="1"/>
  <c r="G986" i="1"/>
  <c r="H986" i="1"/>
  <c r="I986" i="1"/>
  <c r="J986" i="1"/>
  <c r="K986" i="1"/>
  <c r="L986" i="1"/>
  <c r="G987" i="1"/>
  <c r="H987" i="1"/>
  <c r="I987" i="1"/>
  <c r="J987" i="1"/>
  <c r="K987" i="1"/>
  <c r="L987" i="1"/>
  <c r="G988" i="1"/>
  <c r="H988" i="1"/>
  <c r="I988" i="1"/>
  <c r="J988" i="1"/>
  <c r="K988" i="1"/>
  <c r="L988" i="1"/>
  <c r="G989" i="1"/>
  <c r="H989" i="1"/>
  <c r="I989" i="1"/>
  <c r="J989" i="1"/>
  <c r="K989" i="1"/>
  <c r="L989" i="1"/>
  <c r="G990" i="1"/>
  <c r="H990" i="1"/>
  <c r="I990" i="1"/>
  <c r="J990" i="1"/>
  <c r="K990" i="1"/>
  <c r="L990" i="1"/>
  <c r="G991" i="1"/>
  <c r="H991" i="1"/>
  <c r="I991" i="1"/>
  <c r="J991" i="1"/>
  <c r="K991" i="1"/>
  <c r="L991" i="1"/>
  <c r="F987" i="1"/>
  <c r="F988" i="1"/>
  <c r="F989" i="1"/>
  <c r="F990" i="1"/>
  <c r="F991" i="1"/>
  <c r="F986" i="1"/>
  <c r="G980" i="1"/>
  <c r="H980" i="1"/>
  <c r="I980" i="1"/>
  <c r="J980" i="1"/>
  <c r="K980" i="1"/>
  <c r="L980" i="1"/>
  <c r="G981" i="1"/>
  <c r="H981" i="1"/>
  <c r="I981" i="1"/>
  <c r="J981" i="1"/>
  <c r="K981" i="1"/>
  <c r="L981" i="1"/>
  <c r="G982" i="1"/>
  <c r="H982" i="1"/>
  <c r="I982" i="1"/>
  <c r="J982" i="1"/>
  <c r="K982" i="1"/>
  <c r="L982" i="1"/>
  <c r="G983" i="1"/>
  <c r="H983" i="1"/>
  <c r="I983" i="1"/>
  <c r="J983" i="1"/>
  <c r="K983" i="1"/>
  <c r="L983" i="1"/>
  <c r="G984" i="1"/>
  <c r="H984" i="1"/>
  <c r="I984" i="1"/>
  <c r="J984" i="1"/>
  <c r="K984" i="1"/>
  <c r="L984" i="1"/>
  <c r="G985" i="1"/>
  <c r="H985" i="1"/>
  <c r="I985" i="1"/>
  <c r="J985" i="1"/>
  <c r="K985" i="1"/>
  <c r="L985" i="1"/>
  <c r="F981" i="1"/>
  <c r="F982" i="1"/>
  <c r="F983" i="1"/>
  <c r="F984" i="1"/>
  <c r="F985" i="1"/>
  <c r="F980" i="1"/>
  <c r="M992" i="1"/>
  <c r="H607" i="3" l="1"/>
  <c r="F499" i="3"/>
  <c r="G607" i="3"/>
  <c r="F498" i="3"/>
  <c r="H609" i="3"/>
  <c r="F630" i="3"/>
  <c r="G592" i="3"/>
  <c r="G590" i="3" s="1"/>
  <c r="F505" i="3"/>
  <c r="H591" i="3"/>
  <c r="F631" i="3"/>
  <c r="F629" i="3" s="1"/>
  <c r="F504" i="3"/>
  <c r="G601" i="3"/>
  <c r="H642" i="3"/>
  <c r="G631" i="3"/>
  <c r="G629" i="3" s="1"/>
  <c r="H630" i="3"/>
  <c r="G639" i="3"/>
  <c r="F492" i="3"/>
  <c r="H606" i="3"/>
  <c r="G640" i="3"/>
  <c r="F495" i="3"/>
  <c r="H633" i="3"/>
  <c r="H604" i="3"/>
  <c r="H602" i="3" s="1"/>
  <c r="G603" i="3"/>
  <c r="G602" i="3" s="1"/>
  <c r="H639" i="3"/>
  <c r="F493" i="3"/>
  <c r="H711" i="3"/>
  <c r="G597" i="3"/>
  <c r="G609" i="3"/>
  <c r="G608" i="3" s="1"/>
  <c r="F526" i="3"/>
  <c r="G594" i="3"/>
  <c r="H621" i="3"/>
  <c r="F519" i="3"/>
  <c r="H610" i="3"/>
  <c r="G642" i="3"/>
  <c r="H594" i="3"/>
  <c r="H624" i="3"/>
  <c r="F537" i="3"/>
  <c r="H597" i="3"/>
  <c r="H595" i="3"/>
  <c r="F502" i="3"/>
  <c r="F500" i="3" s="1"/>
  <c r="G595" i="3"/>
  <c r="G625" i="3"/>
  <c r="F525" i="3"/>
  <c r="H598" i="3"/>
  <c r="H631" i="3"/>
  <c r="F511" i="3"/>
  <c r="G598" i="3"/>
  <c r="G621" i="3"/>
  <c r="H634" i="3"/>
  <c r="F639" i="3"/>
  <c r="G633" i="3"/>
  <c r="F606" i="3"/>
  <c r="H601" i="3"/>
  <c r="F496" i="3"/>
  <c r="G600" i="3"/>
  <c r="H622" i="3"/>
  <c r="H637" i="3"/>
  <c r="F552" i="3"/>
  <c r="H600" i="3"/>
  <c r="G622" i="3"/>
  <c r="G637" i="3"/>
  <c r="F523" i="3"/>
  <c r="G634" i="3"/>
  <c r="G632" i="3" s="1"/>
  <c r="H592" i="3"/>
  <c r="G606" i="3"/>
  <c r="H625" i="3"/>
  <c r="H636" i="3"/>
  <c r="F598" i="3"/>
  <c r="G624" i="3"/>
  <c r="H640" i="3"/>
  <c r="F592" i="3"/>
  <c r="G618" i="3"/>
  <c r="H528" i="3"/>
  <c r="G612" i="3"/>
  <c r="H616" i="3"/>
  <c r="F603" i="3"/>
  <c r="H559" i="3"/>
  <c r="G559" i="3"/>
  <c r="F517" i="3"/>
  <c r="F558" i="3"/>
  <c r="F538" i="3"/>
  <c r="F637" i="3"/>
  <c r="H547" i="3"/>
  <c r="H556" i="3"/>
  <c r="H615" i="3"/>
  <c r="F636" i="3"/>
  <c r="G615" i="3"/>
  <c r="F609" i="3"/>
  <c r="G616" i="3"/>
  <c r="H613" i="3"/>
  <c r="H627" i="3"/>
  <c r="F531" i="3"/>
  <c r="F616" i="3"/>
  <c r="G528" i="3"/>
  <c r="G534" i="3"/>
  <c r="G532" i="3"/>
  <c r="H618" i="3"/>
  <c r="G619" i="3"/>
  <c r="G628" i="3"/>
  <c r="F643" i="3"/>
  <c r="F618" i="3"/>
  <c r="H546" i="3"/>
  <c r="F612" i="3"/>
  <c r="H628" i="3"/>
  <c r="G613" i="3"/>
  <c r="G627" i="3"/>
  <c r="H612" i="3"/>
  <c r="F613" i="3"/>
  <c r="H619" i="3"/>
  <c r="F559" i="3"/>
  <c r="F543" i="3"/>
  <c r="F597" i="3"/>
  <c r="F555" i="3"/>
  <c r="G547" i="3"/>
  <c r="F544" i="3"/>
  <c r="H550" i="3"/>
  <c r="F633" i="3"/>
  <c r="F541" i="3"/>
  <c r="F556" i="3"/>
  <c r="F554" i="3" s="1"/>
  <c r="F532" i="3"/>
  <c r="G558" i="3"/>
  <c r="G556" i="3"/>
  <c r="H541" i="3"/>
  <c r="G643" i="3"/>
  <c r="F627" i="3"/>
  <c r="F529" i="3"/>
  <c r="F540" i="3"/>
  <c r="F513" i="3"/>
  <c r="G555" i="3"/>
  <c r="F546" i="3"/>
  <c r="G541" i="3"/>
  <c r="H643" i="3"/>
  <c r="F624" i="3"/>
  <c r="F510" i="3"/>
  <c r="F534" i="3"/>
  <c r="F553" i="3"/>
  <c r="H555" i="3"/>
  <c r="G546" i="3"/>
  <c r="H544" i="3"/>
  <c r="F528" i="3"/>
  <c r="F640" i="3"/>
  <c r="H558" i="3"/>
  <c r="H543" i="3"/>
  <c r="F622" i="3"/>
  <c r="F642" i="3"/>
  <c r="F634" i="3"/>
  <c r="H538" i="3"/>
  <c r="F628" i="3"/>
  <c r="G553" i="3"/>
  <c r="G526" i="3"/>
  <c r="G636" i="3"/>
  <c r="F591" i="3"/>
  <c r="F600" i="3"/>
  <c r="F610" i="3"/>
  <c r="F621" i="3"/>
  <c r="F625" i="3"/>
  <c r="G543" i="3"/>
  <c r="G523" i="3"/>
  <c r="F594" i="3"/>
  <c r="F604" i="3"/>
  <c r="F615" i="3"/>
  <c r="F619" i="3"/>
  <c r="G544" i="3"/>
  <c r="G514" i="3"/>
  <c r="H549" i="3"/>
  <c r="H520" i="3"/>
  <c r="G538" i="3"/>
  <c r="H525" i="3"/>
  <c r="G516" i="3"/>
  <c r="H535" i="3"/>
  <c r="F522" i="3"/>
  <c r="F516" i="3"/>
  <c r="F547" i="3"/>
  <c r="G549" i="3"/>
  <c r="G529" i="3"/>
  <c r="H531" i="3"/>
  <c r="H523" i="3"/>
  <c r="H508" i="3"/>
  <c r="H506" i="3" s="1"/>
  <c r="F607" i="3"/>
  <c r="F550" i="3"/>
  <c r="G531" i="3"/>
  <c r="H529" i="3"/>
  <c r="H526" i="3"/>
  <c r="G508" i="3"/>
  <c r="F520" i="3"/>
  <c r="F601" i="3"/>
  <c r="G550" i="3"/>
  <c r="H534" i="3"/>
  <c r="H532" i="3"/>
  <c r="H522" i="3"/>
  <c r="G507" i="3"/>
  <c r="F535" i="3"/>
  <c r="F595" i="3"/>
  <c r="H553" i="3"/>
  <c r="F549" i="3"/>
  <c r="G535" i="3"/>
  <c r="G525" i="3"/>
  <c r="G513" i="3"/>
  <c r="H681" i="3"/>
  <c r="F508" i="3"/>
  <c r="F506" i="3" s="1"/>
  <c r="H511" i="3"/>
  <c r="H552" i="3"/>
  <c r="G537" i="3"/>
  <c r="G520" i="3"/>
  <c r="F514" i="3"/>
  <c r="G511" i="3"/>
  <c r="G552" i="3"/>
  <c r="H540" i="3"/>
  <c r="H537" i="3"/>
  <c r="G519" i="3"/>
  <c r="H516" i="3"/>
  <c r="H514" i="3"/>
  <c r="H519" i="3"/>
  <c r="H517" i="3"/>
  <c r="H513" i="3"/>
  <c r="G540" i="3"/>
  <c r="G522" i="3"/>
  <c r="G517" i="3"/>
  <c r="G510" i="3"/>
  <c r="H510" i="3"/>
  <c r="H685" i="3"/>
  <c r="M988" i="1"/>
  <c r="M986" i="1"/>
  <c r="M1006" i="1"/>
  <c r="M1004" i="1"/>
  <c r="F705" i="3"/>
  <c r="M981" i="1"/>
  <c r="M999" i="1"/>
  <c r="M982" i="1"/>
  <c r="M1000" i="1"/>
  <c r="M987" i="1"/>
  <c r="M1005" i="1"/>
  <c r="F724" i="3"/>
  <c r="F718" i="3"/>
  <c r="F720" i="3"/>
  <c r="G678" i="3"/>
  <c r="F714" i="3"/>
  <c r="H688" i="3"/>
  <c r="F721" i="3"/>
  <c r="H679" i="3"/>
  <c r="H693" i="3"/>
  <c r="F693" i="3"/>
  <c r="G724" i="3"/>
  <c r="F691" i="3"/>
  <c r="G721" i="3"/>
  <c r="F694" i="3"/>
  <c r="H675" i="3"/>
  <c r="F687" i="3"/>
  <c r="G718" i="3"/>
  <c r="F685" i="3"/>
  <c r="F690" i="3"/>
  <c r="G715" i="3"/>
  <c r="F688" i="3"/>
  <c r="G726" i="3"/>
  <c r="F681" i="3"/>
  <c r="G709" i="3"/>
  <c r="F679" i="3"/>
  <c r="F678" i="3"/>
  <c r="G706" i="3"/>
  <c r="F682" i="3"/>
  <c r="G720" i="3"/>
  <c r="F675" i="3"/>
  <c r="G691" i="3"/>
  <c r="H678" i="3"/>
  <c r="G694" i="3"/>
  <c r="F676" i="3"/>
  <c r="G714" i="3"/>
  <c r="G685" i="3"/>
  <c r="G723" i="3"/>
  <c r="H727" i="3"/>
  <c r="G688" i="3"/>
  <c r="G705" i="3"/>
  <c r="H724" i="3"/>
  <c r="G679" i="3"/>
  <c r="G717" i="3"/>
  <c r="H721" i="3"/>
  <c r="G682" i="3"/>
  <c r="H726" i="3"/>
  <c r="G693" i="3"/>
  <c r="M980" i="1"/>
  <c r="M991" i="1"/>
  <c r="M989" i="1"/>
  <c r="M998" i="1"/>
  <c r="M1009" i="1"/>
  <c r="M1007" i="1"/>
  <c r="H718" i="3"/>
  <c r="G708" i="3"/>
  <c r="H715" i="3"/>
  <c r="G676" i="3"/>
  <c r="H720" i="3"/>
  <c r="G687" i="3"/>
  <c r="H709" i="3"/>
  <c r="G690" i="3"/>
  <c r="H706" i="3"/>
  <c r="H714" i="3"/>
  <c r="G681" i="3"/>
  <c r="F726" i="3"/>
  <c r="H691" i="3"/>
  <c r="G684" i="3"/>
  <c r="H694" i="3"/>
  <c r="F727" i="3"/>
  <c r="H705" i="3"/>
  <c r="G675" i="3"/>
  <c r="F708" i="3"/>
  <c r="H682" i="3"/>
  <c r="F715" i="3"/>
  <c r="H687" i="3"/>
  <c r="F709" i="3"/>
  <c r="F684" i="3"/>
  <c r="H676" i="3"/>
  <c r="G727" i="3"/>
  <c r="F706" i="3"/>
  <c r="M984" i="1"/>
  <c r="I1509" i="1"/>
  <c r="M1509" i="1" s="1"/>
  <c r="M1341" i="1"/>
  <c r="I1460" i="1"/>
  <c r="M1460" i="1" s="1"/>
  <c r="M1292" i="1"/>
  <c r="I1455" i="1"/>
  <c r="M1455" i="1" s="1"/>
  <c r="M1287" i="1"/>
  <c r="I1463" i="1"/>
  <c r="M1463" i="1" s="1"/>
  <c r="M1295" i="1"/>
  <c r="I1462" i="1"/>
  <c r="M1462" i="1" s="1"/>
  <c r="M1294" i="1"/>
  <c r="I1478" i="1"/>
  <c r="M1478" i="1" s="1"/>
  <c r="M1310" i="1"/>
  <c r="I1459" i="1"/>
  <c r="M1459" i="1" s="1"/>
  <c r="M1291" i="1"/>
  <c r="I1491" i="1"/>
  <c r="M1491" i="1" s="1"/>
  <c r="M1323" i="1"/>
  <c r="I1472" i="1"/>
  <c r="M1472" i="1" s="1"/>
  <c r="M1304" i="1"/>
  <c r="I1512" i="1"/>
  <c r="M1512" i="1" s="1"/>
  <c r="M1344" i="1"/>
  <c r="M1002" i="1"/>
  <c r="I1497" i="1"/>
  <c r="M1497" i="1" s="1"/>
  <c r="M1329" i="1"/>
  <c r="I1504" i="1"/>
  <c r="M1504" i="1" s="1"/>
  <c r="M1336" i="1"/>
  <c r="I1486" i="1"/>
  <c r="M1486" i="1" s="1"/>
  <c r="M1318" i="1"/>
  <c r="I1506" i="1"/>
  <c r="M1506" i="1" s="1"/>
  <c r="M1338" i="1"/>
  <c r="I1513" i="1"/>
  <c r="M1513" i="1" s="1"/>
  <c r="M1345" i="1"/>
  <c r="I1477" i="1"/>
  <c r="M1477" i="1" s="1"/>
  <c r="M1309" i="1"/>
  <c r="I1479" i="1"/>
  <c r="M1479" i="1" s="1"/>
  <c r="M1311" i="1"/>
  <c r="I1505" i="1"/>
  <c r="M1505" i="1" s="1"/>
  <c r="M1337" i="1"/>
  <c r="I1500" i="1"/>
  <c r="M1500" i="1" s="1"/>
  <c r="M1332" i="1"/>
  <c r="M985" i="1"/>
  <c r="M983" i="1"/>
  <c r="M990" i="1"/>
  <c r="M1003" i="1"/>
  <c r="M1001" i="1"/>
  <c r="M1008" i="1"/>
  <c r="I1508" i="1"/>
  <c r="M1508" i="1" s="1"/>
  <c r="M1340" i="1"/>
  <c r="I1485" i="1"/>
  <c r="M1485" i="1" s="1"/>
  <c r="M1317" i="1"/>
  <c r="I1492" i="1"/>
  <c r="M1492" i="1" s="1"/>
  <c r="M1324" i="1"/>
  <c r="I1511" i="1"/>
  <c r="M1511" i="1" s="1"/>
  <c r="M1343" i="1"/>
  <c r="I1494" i="1"/>
  <c r="M1494" i="1" s="1"/>
  <c r="M1326" i="1"/>
  <c r="I1502" i="1"/>
  <c r="M1502" i="1" s="1"/>
  <c r="M1334" i="1"/>
  <c r="I1466" i="1"/>
  <c r="M1466" i="1" s="1"/>
  <c r="M1298" i="1"/>
  <c r="I1467" i="1"/>
  <c r="M1467" i="1" s="1"/>
  <c r="M1299" i="1"/>
  <c r="I1493" i="1"/>
  <c r="M1493" i="1" s="1"/>
  <c r="M1325" i="1"/>
  <c r="I1488" i="1"/>
  <c r="M1488" i="1" s="1"/>
  <c r="M1320" i="1"/>
  <c r="I1507" i="1"/>
  <c r="M1507" i="1" s="1"/>
  <c r="M1339" i="1"/>
  <c r="I1473" i="1"/>
  <c r="M1473" i="1" s="1"/>
  <c r="M1305" i="1"/>
  <c r="I1480" i="1"/>
  <c r="M1480" i="1" s="1"/>
  <c r="M1312" i="1"/>
  <c r="I1499" i="1"/>
  <c r="M1499" i="1" s="1"/>
  <c r="M1331" i="1"/>
  <c r="I1482" i="1"/>
  <c r="M1482" i="1" s="1"/>
  <c r="M1314" i="1"/>
  <c r="I1501" i="1"/>
  <c r="M1501" i="1" s="1"/>
  <c r="M1333" i="1"/>
  <c r="I1465" i="1"/>
  <c r="M1465" i="1" s="1"/>
  <c r="M1297" i="1"/>
  <c r="I1510" i="1"/>
  <c r="M1510" i="1" s="1"/>
  <c r="M1342" i="1"/>
  <c r="I1481" i="1"/>
  <c r="M1481" i="1" s="1"/>
  <c r="M1313" i="1"/>
  <c r="I1476" i="1"/>
  <c r="M1476" i="1" s="1"/>
  <c r="M1308" i="1"/>
  <c r="I1498" i="1"/>
  <c r="M1498" i="1" s="1"/>
  <c r="M1330" i="1"/>
  <c r="I1469" i="1"/>
  <c r="M1469" i="1" s="1"/>
  <c r="M1301" i="1"/>
  <c r="I1464" i="1"/>
  <c r="M1464" i="1" s="1"/>
  <c r="M1296" i="1"/>
  <c r="I1483" i="1"/>
  <c r="M1483" i="1" s="1"/>
  <c r="M1315" i="1"/>
  <c r="I1461" i="1"/>
  <c r="M1461" i="1" s="1"/>
  <c r="M1293" i="1"/>
  <c r="I1468" i="1"/>
  <c r="M1468" i="1" s="1"/>
  <c r="M1300" i="1"/>
  <c r="I1487" i="1"/>
  <c r="M1487" i="1" s="1"/>
  <c r="M1319" i="1"/>
  <c r="I1470" i="1"/>
  <c r="M1470" i="1" s="1"/>
  <c r="M1302" i="1"/>
  <c r="I1454" i="1"/>
  <c r="M1454" i="1" s="1"/>
  <c r="M1286" i="1"/>
  <c r="I1490" i="1"/>
  <c r="M1490" i="1" s="1"/>
  <c r="M1322" i="1"/>
  <c r="H700" i="3"/>
  <c r="I1471" i="1"/>
  <c r="M1471" i="1" s="1"/>
  <c r="M1303" i="1"/>
  <c r="I1484" i="1"/>
  <c r="M1484" i="1" s="1"/>
  <c r="M1316" i="1"/>
  <c r="I1456" i="1"/>
  <c r="M1456" i="1" s="1"/>
  <c r="M1288" i="1"/>
  <c r="I1475" i="1"/>
  <c r="M1475" i="1" s="1"/>
  <c r="M1307" i="1"/>
  <c r="I1458" i="1"/>
  <c r="M1458" i="1" s="1"/>
  <c r="M1290" i="1"/>
  <c r="I1489" i="1"/>
  <c r="M1489" i="1" s="1"/>
  <c r="M1321" i="1"/>
  <c r="I1474" i="1"/>
  <c r="M1474" i="1" s="1"/>
  <c r="M1306" i="1"/>
  <c r="I1503" i="1"/>
  <c r="M1503" i="1" s="1"/>
  <c r="M1335" i="1"/>
  <c r="I1496" i="1"/>
  <c r="M1496" i="1" s="1"/>
  <c r="M1328" i="1"/>
  <c r="I1457" i="1"/>
  <c r="M1457" i="1" s="1"/>
  <c r="M1289" i="1"/>
  <c r="I1495" i="1"/>
  <c r="M1495" i="1" s="1"/>
  <c r="M1327" i="1"/>
  <c r="F10" i="2"/>
  <c r="M996" i="1"/>
  <c r="M994" i="1"/>
  <c r="M997" i="1"/>
  <c r="M995" i="1"/>
  <c r="M993" i="1"/>
  <c r="G25" i="2"/>
  <c r="E21" i="2"/>
  <c r="D731" i="3"/>
  <c r="F109" i="2" s="1"/>
  <c r="G82" i="2"/>
  <c r="G37" i="2"/>
  <c r="F27" i="2"/>
  <c r="F7" i="2"/>
  <c r="E10" i="2"/>
  <c r="G12" i="2"/>
  <c r="F31" i="2"/>
  <c r="E82" i="2"/>
  <c r="F82" i="2"/>
  <c r="F697" i="3"/>
  <c r="H699" i="3"/>
  <c r="H702" i="3"/>
  <c r="F700" i="3"/>
  <c r="G700" i="3"/>
  <c r="F699" i="3"/>
  <c r="F711" i="3"/>
  <c r="G711" i="3"/>
  <c r="F702" i="3"/>
  <c r="G712" i="3"/>
  <c r="F712" i="3"/>
  <c r="H605" i="3"/>
  <c r="G702" i="3"/>
  <c r="H712" i="3"/>
  <c r="G703" i="3"/>
  <c r="F703" i="3"/>
  <c r="G696" i="3"/>
  <c r="G697" i="3"/>
  <c r="G699" i="3"/>
  <c r="H696" i="3"/>
  <c r="H703" i="3"/>
  <c r="H697" i="3"/>
  <c r="F696" i="3"/>
  <c r="H717" i="3"/>
  <c r="H690" i="3"/>
  <c r="F723" i="3"/>
  <c r="H723" i="3"/>
  <c r="H684" i="3"/>
  <c r="H708" i="3"/>
  <c r="F717" i="3"/>
  <c r="G94" i="2"/>
  <c r="F94" i="2"/>
  <c r="E94" i="2"/>
  <c r="H1488" i="1"/>
  <c r="L1488" i="1"/>
  <c r="N1488" i="1" s="1"/>
  <c r="N1320" i="1"/>
  <c r="H1508" i="1"/>
  <c r="L1457" i="1"/>
  <c r="N1457" i="1" s="1"/>
  <c r="N1289" i="1"/>
  <c r="L1465" i="1"/>
  <c r="N1465" i="1" s="1"/>
  <c r="N1297" i="1"/>
  <c r="H1485" i="1"/>
  <c r="L1486" i="1"/>
  <c r="N1486" i="1" s="1"/>
  <c r="N1318" i="1"/>
  <c r="L1477" i="1"/>
  <c r="N1477" i="1" s="1"/>
  <c r="N1309" i="1"/>
  <c r="H1489" i="1"/>
  <c r="H1496" i="1"/>
  <c r="H1464" i="1"/>
  <c r="L1479" i="1"/>
  <c r="N1479" i="1" s="1"/>
  <c r="N1311" i="1"/>
  <c r="H1454" i="1"/>
  <c r="H1490" i="1"/>
  <c r="L1467" i="1"/>
  <c r="N1467" i="1" s="1"/>
  <c r="N1299" i="1"/>
  <c r="L1482" i="1"/>
  <c r="N1482" i="1" s="1"/>
  <c r="N1314" i="1"/>
  <c r="H1505" i="1"/>
  <c r="H1511" i="1"/>
  <c r="H1482" i="1"/>
  <c r="L1473" i="1"/>
  <c r="N1473" i="1" s="1"/>
  <c r="N1305" i="1"/>
  <c r="L1456" i="1"/>
  <c r="N1456" i="1" s="1"/>
  <c r="N1288" i="1"/>
  <c r="L1455" i="1"/>
  <c r="N1455" i="1" s="1"/>
  <c r="N1287" i="1"/>
  <c r="L1509" i="1"/>
  <c r="N1509" i="1" s="1"/>
  <c r="N1341" i="1"/>
  <c r="L1507" i="1"/>
  <c r="N1507" i="1" s="1"/>
  <c r="N1339" i="1"/>
  <c r="L1510" i="1"/>
  <c r="N1510" i="1" s="1"/>
  <c r="N1342" i="1"/>
  <c r="L1466" i="1"/>
  <c r="N1466" i="1" s="1"/>
  <c r="N1298" i="1"/>
  <c r="L1491" i="1"/>
  <c r="N1491" i="1" s="1"/>
  <c r="N1323" i="1"/>
  <c r="L1497" i="1"/>
  <c r="N1497" i="1" s="1"/>
  <c r="N1329" i="1"/>
  <c r="L1469" i="1"/>
  <c r="N1469" i="1" s="1"/>
  <c r="N1301" i="1"/>
  <c r="H1495" i="1"/>
  <c r="L1464" i="1"/>
  <c r="N1464" i="1" s="1"/>
  <c r="N1296" i="1"/>
  <c r="H1478" i="1"/>
  <c r="L1504" i="1"/>
  <c r="N1504" i="1" s="1"/>
  <c r="N1336" i="1"/>
  <c r="H1477" i="1"/>
  <c r="H1479" i="1"/>
  <c r="L1472" i="1"/>
  <c r="N1472" i="1" s="1"/>
  <c r="N1304" i="1"/>
  <c r="L1463" i="1"/>
  <c r="N1463" i="1" s="1"/>
  <c r="N1295" i="1"/>
  <c r="L1506" i="1"/>
  <c r="N1506" i="1" s="1"/>
  <c r="N1338" i="1"/>
  <c r="H1480" i="1"/>
  <c r="H1513" i="1"/>
  <c r="H1501" i="1"/>
  <c r="H1491" i="1"/>
  <c r="H1462" i="1"/>
  <c r="L1462" i="1"/>
  <c r="N1462" i="1" s="1"/>
  <c r="N1294" i="1"/>
  <c r="L1454" i="1"/>
  <c r="N1454" i="1" s="1"/>
  <c r="N1286" i="1"/>
  <c r="H1483" i="1"/>
  <c r="H1484" i="1"/>
  <c r="H1506" i="1"/>
  <c r="H1472" i="1"/>
  <c r="H1481" i="1"/>
  <c r="H1458" i="1"/>
  <c r="H1510" i="1"/>
  <c r="H1460" i="1"/>
  <c r="L1495" i="1"/>
  <c r="N1495" i="1" s="1"/>
  <c r="N1327" i="1"/>
  <c r="L1474" i="1"/>
  <c r="N1474" i="1" s="1"/>
  <c r="N1306" i="1"/>
  <c r="H1455" i="1"/>
  <c r="H1487" i="1"/>
  <c r="L1468" i="1"/>
  <c r="N1468" i="1" s="1"/>
  <c r="N1300" i="1"/>
  <c r="L1458" i="1"/>
  <c r="N1458" i="1" s="1"/>
  <c r="N1290" i="1"/>
  <c r="L1505" i="1"/>
  <c r="N1505" i="1" s="1"/>
  <c r="N1337" i="1"/>
  <c r="H1492" i="1"/>
  <c r="L1484" i="1"/>
  <c r="N1484" i="1" s="1"/>
  <c r="N1316" i="1"/>
  <c r="H1474" i="1"/>
  <c r="H1503" i="1"/>
  <c r="L1513" i="1"/>
  <c r="N1513" i="1" s="1"/>
  <c r="N1345" i="1"/>
  <c r="L1493" i="1"/>
  <c r="N1493" i="1" s="1"/>
  <c r="N1325" i="1"/>
  <c r="L1502" i="1"/>
  <c r="N1502" i="1" s="1"/>
  <c r="N1334" i="1"/>
  <c r="H1494" i="1"/>
  <c r="H1498" i="1"/>
  <c r="H1456" i="1"/>
  <c r="H1471" i="1"/>
  <c r="L1508" i="1"/>
  <c r="N1508" i="1" s="1"/>
  <c r="N1340" i="1"/>
  <c r="H1499" i="1"/>
  <c r="L1483" i="1"/>
  <c r="N1483" i="1" s="1"/>
  <c r="N1315" i="1"/>
  <c r="L1475" i="1"/>
  <c r="N1475" i="1" s="1"/>
  <c r="N1307" i="1"/>
  <c r="H1475" i="1"/>
  <c r="H1486" i="1"/>
  <c r="H1509" i="1"/>
  <c r="L1485" i="1"/>
  <c r="N1485" i="1" s="1"/>
  <c r="N1317" i="1"/>
  <c r="H1497" i="1"/>
  <c r="L1476" i="1"/>
  <c r="N1476" i="1" s="1"/>
  <c r="N1308" i="1"/>
  <c r="L1471" i="1"/>
  <c r="N1471" i="1" s="1"/>
  <c r="N1303" i="1"/>
  <c r="H1502" i="1"/>
  <c r="L1487" i="1"/>
  <c r="N1487" i="1" s="1"/>
  <c r="N1319" i="1"/>
  <c r="L1489" i="1"/>
  <c r="N1489" i="1" s="1"/>
  <c r="N1321" i="1"/>
  <c r="L1496" i="1"/>
  <c r="N1496" i="1" s="1"/>
  <c r="N1328" i="1"/>
  <c r="H1457" i="1"/>
  <c r="H1470" i="1"/>
  <c r="L1461" i="1"/>
  <c r="N1461" i="1" s="1"/>
  <c r="N1293" i="1"/>
  <c r="L1481" i="1"/>
  <c r="N1481" i="1" s="1"/>
  <c r="N1313" i="1"/>
  <c r="H1468" i="1"/>
  <c r="H1463" i="1"/>
  <c r="H1465" i="1"/>
  <c r="L1501" i="1"/>
  <c r="N1501" i="1" s="1"/>
  <c r="N1333" i="1"/>
  <c r="L1503" i="1"/>
  <c r="N1503" i="1" s="1"/>
  <c r="N1335" i="1"/>
  <c r="L1480" i="1"/>
  <c r="N1480" i="1" s="1"/>
  <c r="N1312" i="1"/>
  <c r="L1512" i="1"/>
  <c r="N1512" i="1" s="1"/>
  <c r="N1344" i="1"/>
  <c r="L1499" i="1"/>
  <c r="N1499" i="1" s="1"/>
  <c r="N1331" i="1"/>
  <c r="H1469" i="1"/>
  <c r="H1461" i="1"/>
  <c r="L1459" i="1"/>
  <c r="N1459" i="1" s="1"/>
  <c r="N1291" i="1"/>
  <c r="H1493" i="1"/>
  <c r="H1459" i="1"/>
  <c r="H1512" i="1"/>
  <c r="H1476" i="1"/>
  <c r="L1492" i="1"/>
  <c r="N1492" i="1" s="1"/>
  <c r="N1324" i="1"/>
  <c r="H1466" i="1"/>
  <c r="H1500" i="1"/>
  <c r="L1500" i="1"/>
  <c r="N1500" i="1" s="1"/>
  <c r="N1332" i="1"/>
  <c r="H1467" i="1"/>
  <c r="L1494" i="1"/>
  <c r="N1494" i="1" s="1"/>
  <c r="N1326" i="1"/>
  <c r="H1473" i="1"/>
  <c r="L1511" i="1"/>
  <c r="N1511" i="1" s="1"/>
  <c r="N1343" i="1"/>
  <c r="L1460" i="1"/>
  <c r="N1460" i="1" s="1"/>
  <c r="N1292" i="1"/>
  <c r="L1470" i="1"/>
  <c r="N1470" i="1" s="1"/>
  <c r="N1302" i="1"/>
  <c r="L1490" i="1"/>
  <c r="N1490" i="1" s="1"/>
  <c r="N1322" i="1"/>
  <c r="H1507" i="1"/>
  <c r="L1498" i="1"/>
  <c r="N1498" i="1" s="1"/>
  <c r="N1330" i="1"/>
  <c r="H1504" i="1"/>
  <c r="L1478" i="1"/>
  <c r="N1478" i="1" s="1"/>
  <c r="N1310" i="1"/>
  <c r="M974" i="1"/>
  <c r="M975" i="1"/>
  <c r="M976" i="1"/>
  <c r="M978" i="1"/>
  <c r="M979" i="1"/>
  <c r="F489" i="3"/>
  <c r="F490" i="3"/>
  <c r="F497" i="3" l="1"/>
  <c r="G6" i="2"/>
  <c r="E6" i="2"/>
  <c r="H590" i="3"/>
  <c r="G638" i="3"/>
  <c r="G515" i="3"/>
  <c r="F503" i="3"/>
  <c r="H548" i="3"/>
  <c r="H593" i="3"/>
  <c r="F491" i="3"/>
  <c r="G605" i="3"/>
  <c r="G596" i="3"/>
  <c r="H629" i="3"/>
  <c r="F524" i="3"/>
  <c r="G21" i="2"/>
  <c r="F509" i="3"/>
  <c r="H620" i="3"/>
  <c r="H632" i="3"/>
  <c r="F36" i="2"/>
  <c r="E72" i="2"/>
  <c r="G593" i="3"/>
  <c r="H557" i="3"/>
  <c r="F90" i="2"/>
  <c r="F533" i="3"/>
  <c r="F590" i="3"/>
  <c r="G599" i="3"/>
  <c r="H710" i="3"/>
  <c r="H638" i="3"/>
  <c r="F494" i="3"/>
  <c r="E71" i="2" s="1"/>
  <c r="H596" i="3"/>
  <c r="H641" i="3"/>
  <c r="H635" i="3"/>
  <c r="G533" i="3"/>
  <c r="H623" i="3"/>
  <c r="G623" i="3"/>
  <c r="F593" i="3"/>
  <c r="H608" i="3"/>
  <c r="E73" i="2"/>
  <c r="F638" i="3"/>
  <c r="F91" i="2"/>
  <c r="F536" i="3"/>
  <c r="G641" i="3"/>
  <c r="F530" i="3"/>
  <c r="F602" i="3"/>
  <c r="F596" i="3"/>
  <c r="H626" i="3"/>
  <c r="H599" i="3"/>
  <c r="F605" i="3"/>
  <c r="F608" i="3"/>
  <c r="F518" i="3"/>
  <c r="G614" i="3"/>
  <c r="F88" i="2"/>
  <c r="E90" i="2"/>
  <c r="G88" i="2"/>
  <c r="F551" i="3"/>
  <c r="F542" i="3"/>
  <c r="H611" i="3"/>
  <c r="F620" i="3"/>
  <c r="H527" i="3"/>
  <c r="F623" i="3"/>
  <c r="E79" i="2"/>
  <c r="F626" i="3"/>
  <c r="F641" i="3"/>
  <c r="H554" i="3"/>
  <c r="F521" i="3"/>
  <c r="F716" i="3"/>
  <c r="G620" i="3"/>
  <c r="G79" i="2"/>
  <c r="H614" i="3"/>
  <c r="F692" i="3"/>
  <c r="G617" i="3"/>
  <c r="G611" i="3"/>
  <c r="F722" i="3"/>
  <c r="G554" i="3"/>
  <c r="H617" i="3"/>
  <c r="H539" i="3"/>
  <c r="F557" i="3"/>
  <c r="F611" i="3"/>
  <c r="E87" i="2"/>
  <c r="H542" i="3"/>
  <c r="E105" i="2"/>
  <c r="E106" i="2"/>
  <c r="G87" i="2"/>
  <c r="E93" i="2"/>
  <c r="G90" i="2"/>
  <c r="G93" i="2"/>
  <c r="E36" i="2"/>
  <c r="F512" i="3"/>
  <c r="F632" i="3"/>
  <c r="H680" i="3"/>
  <c r="H722" i="3"/>
  <c r="G91" i="2"/>
  <c r="F106" i="2"/>
  <c r="F21" i="2"/>
  <c r="G106" i="2"/>
  <c r="F515" i="3"/>
  <c r="E9" i="2"/>
  <c r="H707" i="3"/>
  <c r="G635" i="3"/>
  <c r="F105" i="2"/>
  <c r="F93" i="2"/>
  <c r="G16" i="2"/>
  <c r="G521" i="3"/>
  <c r="G105" i="2"/>
  <c r="F19" i="2"/>
  <c r="G539" i="3"/>
  <c r="G530" i="3"/>
  <c r="H533" i="3"/>
  <c r="F719" i="3"/>
  <c r="G527" i="3"/>
  <c r="E75" i="2"/>
  <c r="H536" i="3"/>
  <c r="G542" i="3"/>
  <c r="F707" i="3"/>
  <c r="H692" i="3"/>
  <c r="G512" i="3"/>
  <c r="F599" i="3"/>
  <c r="G626" i="3"/>
  <c r="H545" i="3"/>
  <c r="F102" i="2"/>
  <c r="F677" i="3"/>
  <c r="F617" i="3"/>
  <c r="F78" i="2"/>
  <c r="F527" i="3"/>
  <c r="F79" i="2"/>
  <c r="G557" i="3"/>
  <c r="G78" i="2"/>
  <c r="F725" i="3"/>
  <c r="G545" i="3"/>
  <c r="F539" i="3"/>
  <c r="F548" i="3"/>
  <c r="H524" i="3"/>
  <c r="E78" i="2"/>
  <c r="F75" i="2"/>
  <c r="E91" i="2"/>
  <c r="H677" i="3"/>
  <c r="G725" i="3"/>
  <c r="F87" i="2"/>
  <c r="G713" i="3"/>
  <c r="F545" i="3"/>
  <c r="F689" i="3"/>
  <c r="E88" i="2"/>
  <c r="E76" i="2"/>
  <c r="F635" i="3"/>
  <c r="G548" i="3"/>
  <c r="F614" i="3"/>
  <c r="G506" i="3"/>
  <c r="H530" i="3"/>
  <c r="F103" i="2"/>
  <c r="G716" i="3"/>
  <c r="G103" i="2"/>
  <c r="F683" i="3"/>
  <c r="G680" i="3"/>
  <c r="G536" i="3"/>
  <c r="H686" i="3"/>
  <c r="H515" i="3"/>
  <c r="G674" i="3"/>
  <c r="G692" i="3"/>
  <c r="G524" i="3"/>
  <c r="G551" i="3"/>
  <c r="H551" i="3"/>
  <c r="G76" i="2"/>
  <c r="H518" i="3"/>
  <c r="G75" i="2"/>
  <c r="F680" i="3"/>
  <c r="F686" i="3"/>
  <c r="H698" i="3"/>
  <c r="H689" i="3"/>
  <c r="G518" i="3"/>
  <c r="G509" i="3"/>
  <c r="H512" i="3"/>
  <c r="H509" i="3"/>
  <c r="H521" i="3"/>
  <c r="G689" i="3"/>
  <c r="G722" i="3"/>
  <c r="H713" i="3"/>
  <c r="F704" i="3"/>
  <c r="F713" i="3"/>
  <c r="G677" i="3"/>
  <c r="F674" i="3"/>
  <c r="E103" i="2"/>
  <c r="H704" i="3"/>
  <c r="H674" i="3"/>
  <c r="H719" i="3"/>
  <c r="G719" i="3"/>
  <c r="G683" i="3"/>
  <c r="G707" i="3"/>
  <c r="G704" i="3"/>
  <c r="H725" i="3"/>
  <c r="F695" i="3"/>
  <c r="G686" i="3"/>
  <c r="E19" i="2"/>
  <c r="G9" i="2"/>
  <c r="F22" i="2"/>
  <c r="G36" i="2"/>
  <c r="F37" i="2"/>
  <c r="E22" i="2"/>
  <c r="G15" i="2"/>
  <c r="G4" i="2"/>
  <c r="E30" i="2"/>
  <c r="F9" i="2"/>
  <c r="F18" i="2"/>
  <c r="F81" i="2"/>
  <c r="G34" i="2"/>
  <c r="F25" i="2"/>
  <c r="G22" i="2"/>
  <c r="G3" i="2"/>
  <c r="F12" i="2"/>
  <c r="E33" i="2"/>
  <c r="G28" i="2"/>
  <c r="E27" i="2"/>
  <c r="F76" i="2"/>
  <c r="E3" i="2"/>
  <c r="F15" i="2"/>
  <c r="G19" i="2"/>
  <c r="F6" i="2"/>
  <c r="E25" i="2"/>
  <c r="G33" i="2"/>
  <c r="E37" i="2"/>
  <c r="E31" i="2"/>
  <c r="G30" i="2"/>
  <c r="E4" i="2"/>
  <c r="G24" i="2"/>
  <c r="E34" i="2"/>
  <c r="E18" i="2"/>
  <c r="G10" i="2"/>
  <c r="F13" i="2"/>
  <c r="F84" i="2"/>
  <c r="F97" i="2"/>
  <c r="F33" i="2"/>
  <c r="E13" i="2"/>
  <c r="G31" i="2"/>
  <c r="E12" i="2"/>
  <c r="F4" i="2"/>
  <c r="F34" i="2"/>
  <c r="G13" i="2"/>
  <c r="E16" i="2"/>
  <c r="F3" i="2"/>
  <c r="F24" i="2"/>
  <c r="F28" i="2"/>
  <c r="G27" i="2"/>
  <c r="E24" i="2"/>
  <c r="F16" i="2"/>
  <c r="E96" i="2"/>
  <c r="F96" i="2"/>
  <c r="G18" i="2"/>
  <c r="G7" i="2"/>
  <c r="F108" i="2"/>
  <c r="E108" i="2"/>
  <c r="E28" i="2"/>
  <c r="E15" i="2"/>
  <c r="E7" i="2"/>
  <c r="F30" i="2"/>
  <c r="G108" i="2"/>
  <c r="E97" i="2"/>
  <c r="F85" i="2"/>
  <c r="G97" i="2"/>
  <c r="E109" i="2"/>
  <c r="G85" i="2"/>
  <c r="E84" i="2"/>
  <c r="G84" i="2"/>
  <c r="E85" i="2"/>
  <c r="G109" i="2"/>
  <c r="G96" i="2"/>
  <c r="M977" i="1"/>
  <c r="G698" i="3"/>
  <c r="G102" i="2"/>
  <c r="H701" i="3"/>
  <c r="E81" i="2"/>
  <c r="G81" i="2"/>
  <c r="F701" i="3"/>
  <c r="G100" i="2"/>
  <c r="F698" i="3"/>
  <c r="G710" i="3"/>
  <c r="G701" i="3"/>
  <c r="H683" i="3"/>
  <c r="E102" i="2"/>
  <c r="G695" i="3"/>
  <c r="E99" i="2"/>
  <c r="F99" i="2"/>
  <c r="F710" i="3"/>
  <c r="H716" i="3"/>
  <c r="H695" i="3"/>
  <c r="E100" i="2"/>
  <c r="F488" i="3"/>
  <c r="M970" i="1"/>
  <c r="M971" i="1"/>
  <c r="M973" i="1"/>
  <c r="F486" i="3"/>
  <c r="F487" i="3"/>
  <c r="F89" i="2" l="1"/>
  <c r="G89" i="2"/>
  <c r="E77" i="2"/>
  <c r="G86" i="2"/>
  <c r="E89" i="2"/>
  <c r="F86" i="2"/>
  <c r="E86" i="2"/>
  <c r="E74" i="2"/>
  <c r="E101" i="2"/>
  <c r="F77" i="2"/>
  <c r="G101" i="2"/>
  <c r="F101" i="2"/>
  <c r="G77" i="2"/>
  <c r="F74" i="2"/>
  <c r="G74" i="2"/>
  <c r="M972" i="1"/>
  <c r="M968" i="1"/>
  <c r="M969" i="1"/>
  <c r="G98" i="2"/>
  <c r="F98" i="2"/>
  <c r="G99" i="2"/>
  <c r="E98" i="2"/>
  <c r="F100" i="2"/>
  <c r="F485" i="3"/>
  <c r="M962" i="1"/>
  <c r="M964" i="1"/>
  <c r="M966" i="1"/>
  <c r="M967" i="1"/>
  <c r="F483" i="3"/>
  <c r="F484" i="3"/>
  <c r="M965" i="1" l="1"/>
  <c r="M963" i="1"/>
  <c r="F482" i="3"/>
  <c r="M957" i="1"/>
  <c r="M958" i="1"/>
  <c r="M959" i="1"/>
  <c r="M961" i="1"/>
  <c r="F480" i="3"/>
  <c r="F481" i="3"/>
  <c r="M960" i="1" l="1"/>
  <c r="M956" i="1"/>
  <c r="F479" i="3"/>
  <c r="M951" i="1" l="1"/>
  <c r="M952" i="1" l="1"/>
  <c r="F477" i="3" l="1"/>
  <c r="E69" i="2" s="1"/>
  <c r="M953" i="1"/>
  <c r="M954" i="1" l="1"/>
  <c r="M945" i="1" l="1"/>
  <c r="M946" i="1"/>
  <c r="M947" i="1"/>
  <c r="M948" i="1"/>
  <c r="M949" i="1"/>
  <c r="F474" i="3"/>
  <c r="F475" i="3"/>
  <c r="M944" i="1" l="1"/>
  <c r="F473" i="3"/>
  <c r="M950" i="1"/>
  <c r="M940" i="1"/>
  <c r="F471" i="3"/>
  <c r="F472" i="3"/>
  <c r="M942" i="1" l="1"/>
  <c r="M938" i="1"/>
  <c r="F478" i="3"/>
  <c r="E70" i="2" s="1"/>
  <c r="M955" i="1"/>
  <c r="M943" i="1"/>
  <c r="M941" i="1"/>
  <c r="M939" i="1"/>
  <c r="F470" i="3"/>
  <c r="M928" i="1"/>
  <c r="M930" i="1"/>
  <c r="M931" i="1"/>
  <c r="F465" i="3"/>
  <c r="F466" i="3"/>
  <c r="M926" i="1" l="1"/>
  <c r="F476" i="3"/>
  <c r="E68" i="2" s="1"/>
  <c r="M929" i="1"/>
  <c r="M927" i="1"/>
  <c r="F464" i="3"/>
  <c r="M922" i="1"/>
  <c r="F462" i="3"/>
  <c r="F463" i="3"/>
  <c r="M924" i="1" l="1"/>
  <c r="M920" i="1"/>
  <c r="M925" i="1"/>
  <c r="M923" i="1"/>
  <c r="M921" i="1"/>
  <c r="F461" i="3"/>
  <c r="F468" i="3"/>
  <c r="E66" i="2" s="1"/>
  <c r="F469" i="3"/>
  <c r="E67" i="2" s="1"/>
  <c r="E65" i="2" l="1"/>
  <c r="F467" i="3"/>
  <c r="M932" i="1" l="1"/>
  <c r="M933" i="1"/>
  <c r="M934" i="1"/>
  <c r="M936" i="1" l="1"/>
  <c r="M935" i="1"/>
  <c r="M937" i="1" l="1"/>
  <c r="M915" i="1" l="1"/>
  <c r="M916" i="1"/>
  <c r="M917" i="1"/>
  <c r="M919" i="1"/>
  <c r="F459" i="3"/>
  <c r="F460" i="3"/>
  <c r="M914" i="1" l="1"/>
  <c r="M918" i="1"/>
  <c r="F458" i="3"/>
  <c r="M909" i="1" l="1"/>
  <c r="M910" i="1"/>
  <c r="M911" i="1"/>
  <c r="M913" i="1"/>
  <c r="F456" i="3"/>
  <c r="F457" i="3"/>
  <c r="M912" i="1" l="1"/>
  <c r="M908" i="1"/>
  <c r="F455" i="3"/>
  <c r="M903" i="1"/>
  <c r="M904" i="1"/>
  <c r="M905" i="1"/>
  <c r="M907" i="1"/>
  <c r="F453" i="3"/>
  <c r="F454" i="3"/>
  <c r="M906" i="1" l="1"/>
  <c r="M902" i="1"/>
  <c r="F452" i="3"/>
  <c r="M897" i="1"/>
  <c r="M898" i="1"/>
  <c r="M899" i="1"/>
  <c r="M901" i="1"/>
  <c r="F450" i="3"/>
  <c r="F451" i="3"/>
  <c r="M890" i="1"/>
  <c r="M892" i="1"/>
  <c r="M894" i="1"/>
  <c r="M895" i="1"/>
  <c r="F447" i="3"/>
  <c r="F448" i="3"/>
  <c r="M885" i="1"/>
  <c r="M886" i="1"/>
  <c r="M887" i="1"/>
  <c r="M889" i="1"/>
  <c r="F444" i="3"/>
  <c r="F445" i="3"/>
  <c r="M891" i="1" l="1"/>
  <c r="M888" i="1"/>
  <c r="M900" i="1"/>
  <c r="M884" i="1"/>
  <c r="M893" i="1"/>
  <c r="M896" i="1"/>
  <c r="F443" i="3"/>
  <c r="F446" i="3"/>
  <c r="F449" i="3"/>
  <c r="F441" i="3"/>
  <c r="F442" i="3"/>
  <c r="F440" i="3" l="1"/>
  <c r="M873" i="1"/>
  <c r="M874" i="1"/>
  <c r="M875" i="1"/>
  <c r="M877" i="1"/>
  <c r="F438" i="3"/>
  <c r="F439" i="3"/>
  <c r="M876" i="1" l="1"/>
  <c r="M872" i="1"/>
  <c r="F437" i="3"/>
  <c r="M867" i="1"/>
  <c r="M868" i="1"/>
  <c r="M869" i="1"/>
  <c r="M871" i="1"/>
  <c r="F435" i="3"/>
  <c r="F436" i="3"/>
  <c r="M866" i="1" l="1"/>
  <c r="M870" i="1"/>
  <c r="F434" i="3"/>
  <c r="M861" i="1"/>
  <c r="M862" i="1"/>
  <c r="M863" i="1"/>
  <c r="M865" i="1"/>
  <c r="F432" i="3"/>
  <c r="F433" i="3"/>
  <c r="M864" i="1" l="1"/>
  <c r="M860" i="1"/>
  <c r="F431" i="3"/>
  <c r="M855" i="1"/>
  <c r="M856" i="1"/>
  <c r="M857" i="1"/>
  <c r="M859" i="1"/>
  <c r="F429" i="3"/>
  <c r="F430" i="3"/>
  <c r="M854" i="1" l="1"/>
  <c r="M858" i="1"/>
  <c r="F428" i="3"/>
  <c r="M849" i="1"/>
  <c r="M850" i="1"/>
  <c r="M851" i="1"/>
  <c r="M853" i="1"/>
  <c r="F426" i="3"/>
  <c r="F427" i="3"/>
  <c r="M852" i="1" l="1"/>
  <c r="M848" i="1"/>
  <c r="F425" i="3"/>
  <c r="M843" i="1"/>
  <c r="M844" i="1"/>
  <c r="M845" i="1"/>
  <c r="M846" i="1"/>
  <c r="M847" i="1"/>
  <c r="F423" i="3"/>
  <c r="E63" i="2" s="1"/>
  <c r="F424" i="3"/>
  <c r="E64" i="2" s="1"/>
  <c r="M842" i="1" l="1"/>
  <c r="F422" i="3"/>
  <c r="E62" i="2" s="1"/>
  <c r="M837" i="1"/>
  <c r="M838" i="1"/>
  <c r="M839" i="1"/>
  <c r="M841" i="1"/>
  <c r="F420" i="3"/>
  <c r="F421" i="3"/>
  <c r="M836" i="1" l="1"/>
  <c r="M840" i="1"/>
  <c r="F419" i="3"/>
  <c r="M831" i="1"/>
  <c r="M832" i="1"/>
  <c r="M833" i="1"/>
  <c r="M834" i="1"/>
  <c r="M835" i="1"/>
  <c r="F417" i="3"/>
  <c r="F418" i="3"/>
  <c r="M830" i="1" l="1"/>
  <c r="F416" i="3"/>
  <c r="M825" i="1"/>
  <c r="M826" i="1"/>
  <c r="M827" i="1"/>
  <c r="M829" i="1"/>
  <c r="F414" i="3"/>
  <c r="F415" i="3"/>
  <c r="M828" i="1" l="1"/>
  <c r="M824" i="1"/>
  <c r="F413" i="3"/>
  <c r="M819" i="1"/>
  <c r="M820" i="1"/>
  <c r="M821" i="1"/>
  <c r="M823" i="1"/>
  <c r="F411" i="3"/>
  <c r="F412" i="3"/>
  <c r="M822" i="1" l="1"/>
  <c r="M818" i="1"/>
  <c r="F410" i="3"/>
  <c r="M813" i="1"/>
  <c r="M814" i="1"/>
  <c r="M815" i="1"/>
  <c r="M817" i="1"/>
  <c r="F408" i="3"/>
  <c r="E60" i="2" s="1"/>
  <c r="F409" i="3"/>
  <c r="E61" i="2" s="1"/>
  <c r="M812" i="1" l="1"/>
  <c r="M816" i="1"/>
  <c r="F407" i="3"/>
  <c r="E59" i="2" s="1"/>
  <c r="M777" i="1"/>
  <c r="M778" i="1"/>
  <c r="M779" i="1"/>
  <c r="M781" i="1"/>
  <c r="F390" i="3"/>
  <c r="F391" i="3"/>
  <c r="M780" i="1" l="1"/>
  <c r="M776" i="1"/>
  <c r="F389" i="3"/>
  <c r="M771" i="1"/>
  <c r="M772" i="1"/>
  <c r="M773" i="1"/>
  <c r="M775" i="1"/>
  <c r="F387" i="3"/>
  <c r="F388" i="3"/>
  <c r="M774" i="1" l="1"/>
  <c r="M770" i="1"/>
  <c r="F386" i="3"/>
  <c r="M759" i="1"/>
  <c r="M760" i="1"/>
  <c r="M761" i="1"/>
  <c r="M763" i="1"/>
  <c r="F381" i="3"/>
  <c r="F382" i="3"/>
  <c r="M762" i="1" l="1"/>
  <c r="M758" i="1"/>
  <c r="F380" i="3"/>
  <c r="F378" i="3"/>
  <c r="F379" i="3"/>
  <c r="F377" i="3" l="1"/>
  <c r="F384" i="3"/>
  <c r="E54" i="2" s="1"/>
  <c r="F385" i="3"/>
  <c r="E55" i="2" s="1"/>
  <c r="E53" i="2" l="1"/>
  <c r="F383" i="3"/>
  <c r="M764" i="1" l="1"/>
  <c r="M765" i="1"/>
  <c r="M766" i="1"/>
  <c r="M768" i="1" l="1"/>
  <c r="M767" i="1"/>
  <c r="M769" i="1" l="1"/>
  <c r="M747" i="1" l="1"/>
  <c r="M748" i="1"/>
  <c r="M749" i="1"/>
  <c r="M750" i="1"/>
  <c r="M751" i="1"/>
  <c r="F375" i="3"/>
  <c r="F376" i="3"/>
  <c r="M746" i="1" l="1"/>
  <c r="F374" i="3"/>
  <c r="M741" i="1" l="1"/>
  <c r="M742" i="1"/>
  <c r="M743" i="1"/>
  <c r="M745" i="1"/>
  <c r="F372" i="3"/>
  <c r="F373" i="3"/>
  <c r="M744" i="1" l="1"/>
  <c r="M740" i="1"/>
  <c r="F371" i="3"/>
  <c r="M735" i="1"/>
  <c r="M736" i="1"/>
  <c r="M737" i="1"/>
  <c r="M739" i="1"/>
  <c r="F369" i="3"/>
  <c r="F370" i="3"/>
  <c r="M738" i="1" l="1"/>
  <c r="M734" i="1"/>
  <c r="F368" i="3"/>
  <c r="M729" i="1"/>
  <c r="M730" i="1"/>
  <c r="M731" i="1"/>
  <c r="M733" i="1"/>
  <c r="F366" i="3"/>
  <c r="F367" i="3"/>
  <c r="M722" i="1"/>
  <c r="M724" i="1"/>
  <c r="M726" i="1"/>
  <c r="M727" i="1"/>
  <c r="F363" i="3"/>
  <c r="F364" i="3"/>
  <c r="M717" i="1"/>
  <c r="M718" i="1"/>
  <c r="M719" i="1"/>
  <c r="M721" i="1"/>
  <c r="F360" i="3"/>
  <c r="F361" i="3"/>
  <c r="M732" i="1" l="1"/>
  <c r="M720" i="1"/>
  <c r="M725" i="1"/>
  <c r="M716" i="1"/>
  <c r="M728" i="1"/>
  <c r="M723" i="1"/>
  <c r="F365" i="3"/>
  <c r="F359" i="3"/>
  <c r="F362" i="3"/>
  <c r="M710" i="1"/>
  <c r="M712" i="1"/>
  <c r="M714" i="1"/>
  <c r="M715" i="1"/>
  <c r="F357" i="3"/>
  <c r="F358" i="3"/>
  <c r="M713" i="1" l="1"/>
  <c r="M711" i="1"/>
  <c r="F356" i="3"/>
  <c r="M705" i="1"/>
  <c r="M706" i="1"/>
  <c r="M707" i="1"/>
  <c r="M709" i="1"/>
  <c r="F354" i="3"/>
  <c r="F355" i="3"/>
  <c r="M708" i="1" l="1"/>
  <c r="M704" i="1"/>
  <c r="F353" i="3"/>
  <c r="M699" i="1"/>
  <c r="M700" i="1"/>
  <c r="M701" i="1"/>
  <c r="M703" i="1"/>
  <c r="F351" i="3"/>
  <c r="F352" i="3"/>
  <c r="M698" i="1" l="1"/>
  <c r="M702" i="1"/>
  <c r="F350" i="3"/>
  <c r="M693" i="1"/>
  <c r="M694" i="1"/>
  <c r="M695" i="1"/>
  <c r="M697" i="1"/>
  <c r="F348" i="3"/>
  <c r="F349" i="3"/>
  <c r="M692" i="1" l="1"/>
  <c r="M696" i="1"/>
  <c r="F347" i="3"/>
  <c r="M687" i="1"/>
  <c r="M688" i="1"/>
  <c r="M689" i="1"/>
  <c r="M691" i="1"/>
  <c r="F345" i="3"/>
  <c r="F346" i="3"/>
  <c r="M686" i="1" l="1"/>
  <c r="M690" i="1"/>
  <c r="F344" i="3"/>
  <c r="M681" i="1"/>
  <c r="M682" i="1"/>
  <c r="M683" i="1"/>
  <c r="M685" i="1"/>
  <c r="F342" i="3"/>
  <c r="F343" i="3"/>
  <c r="M684" i="1" l="1"/>
  <c r="M680" i="1"/>
  <c r="F341" i="3"/>
  <c r="M675" i="1"/>
  <c r="M676" i="1"/>
  <c r="M677" i="1"/>
  <c r="M679" i="1"/>
  <c r="F339" i="3"/>
  <c r="E51" i="2" s="1"/>
  <c r="F340" i="3"/>
  <c r="E52" i="2" s="1"/>
  <c r="M678" i="1" l="1"/>
  <c r="M674" i="1"/>
  <c r="F338" i="3"/>
  <c r="E50" i="2" s="1"/>
  <c r="G668" i="1"/>
  <c r="H668" i="1"/>
  <c r="I668" i="1"/>
  <c r="J668" i="1"/>
  <c r="K668" i="1"/>
  <c r="L668" i="1"/>
  <c r="G669" i="1"/>
  <c r="H669" i="1"/>
  <c r="I669" i="1"/>
  <c r="M669" i="1" s="1"/>
  <c r="J669" i="1"/>
  <c r="K669" i="1"/>
  <c r="L669" i="1"/>
  <c r="G670" i="1"/>
  <c r="H670" i="1"/>
  <c r="I670" i="1"/>
  <c r="J670" i="1"/>
  <c r="K670" i="1"/>
  <c r="L670" i="1"/>
  <c r="G671" i="1"/>
  <c r="H671" i="1"/>
  <c r="I671" i="1"/>
  <c r="J671" i="1"/>
  <c r="K671" i="1"/>
  <c r="L671" i="1"/>
  <c r="G672" i="1"/>
  <c r="H672" i="1"/>
  <c r="I672" i="1"/>
  <c r="J672" i="1"/>
  <c r="K672" i="1"/>
  <c r="L672" i="1"/>
  <c r="G673" i="1"/>
  <c r="H673" i="1"/>
  <c r="I673" i="1"/>
  <c r="J673" i="1"/>
  <c r="K673" i="1"/>
  <c r="L673" i="1"/>
  <c r="F669" i="1"/>
  <c r="F670" i="1"/>
  <c r="F671" i="1"/>
  <c r="F672" i="1"/>
  <c r="F336" i="3" s="1"/>
  <c r="F673" i="1"/>
  <c r="F337" i="3" s="1"/>
  <c r="F668" i="1"/>
  <c r="G662" i="1"/>
  <c r="H662" i="1"/>
  <c r="I662" i="1"/>
  <c r="J662" i="1"/>
  <c r="K662" i="1"/>
  <c r="L662" i="1"/>
  <c r="G663" i="1"/>
  <c r="H663" i="1"/>
  <c r="I663" i="1"/>
  <c r="J663" i="1"/>
  <c r="K663" i="1"/>
  <c r="L663" i="1"/>
  <c r="G664" i="1"/>
  <c r="H664" i="1"/>
  <c r="I664" i="1"/>
  <c r="J664" i="1"/>
  <c r="K664" i="1"/>
  <c r="L664" i="1"/>
  <c r="G665" i="1"/>
  <c r="H665" i="1"/>
  <c r="I665" i="1"/>
  <c r="J665" i="1"/>
  <c r="K665" i="1"/>
  <c r="L665" i="1"/>
  <c r="G666" i="1"/>
  <c r="H666" i="1"/>
  <c r="I666" i="1"/>
  <c r="J666" i="1"/>
  <c r="K666" i="1"/>
  <c r="L666" i="1"/>
  <c r="G667" i="1"/>
  <c r="H667" i="1"/>
  <c r="I667" i="1"/>
  <c r="M667" i="1" s="1"/>
  <c r="J667" i="1"/>
  <c r="K667" i="1"/>
  <c r="L667" i="1"/>
  <c r="F663" i="1"/>
  <c r="F664" i="1"/>
  <c r="F665" i="1"/>
  <c r="F666" i="1"/>
  <c r="F333" i="3" s="1"/>
  <c r="F667" i="1"/>
  <c r="F334" i="3" s="1"/>
  <c r="F662" i="1"/>
  <c r="G650" i="1"/>
  <c r="H650" i="1"/>
  <c r="I650" i="1"/>
  <c r="J650" i="1"/>
  <c r="K650" i="1"/>
  <c r="L650" i="1"/>
  <c r="G651" i="1"/>
  <c r="H651" i="1"/>
  <c r="I651" i="1"/>
  <c r="M651" i="1" s="1"/>
  <c r="J651" i="1"/>
  <c r="K651" i="1"/>
  <c r="L651" i="1"/>
  <c r="G652" i="1"/>
  <c r="H652" i="1"/>
  <c r="I652" i="1"/>
  <c r="J652" i="1"/>
  <c r="K652" i="1"/>
  <c r="L652" i="1"/>
  <c r="G653" i="1"/>
  <c r="H653" i="1"/>
  <c r="I653" i="1"/>
  <c r="J653" i="1"/>
  <c r="K653" i="1"/>
  <c r="L653" i="1"/>
  <c r="G654" i="1"/>
  <c r="H654" i="1"/>
  <c r="I654" i="1"/>
  <c r="J654" i="1"/>
  <c r="K654" i="1"/>
  <c r="L654" i="1"/>
  <c r="G655" i="1"/>
  <c r="H655" i="1"/>
  <c r="I655" i="1"/>
  <c r="J655" i="1"/>
  <c r="K655" i="1"/>
  <c r="L655" i="1"/>
  <c r="F651" i="1"/>
  <c r="F652" i="1"/>
  <c r="F653" i="1"/>
  <c r="F654" i="1"/>
  <c r="F327" i="3" s="1"/>
  <c r="F655" i="1"/>
  <c r="F328" i="3" s="1"/>
  <c r="F650" i="1"/>
  <c r="G644" i="1"/>
  <c r="H644" i="1"/>
  <c r="I644" i="1"/>
  <c r="J644" i="1"/>
  <c r="K644" i="1"/>
  <c r="L644" i="1"/>
  <c r="G645" i="1"/>
  <c r="H645" i="1"/>
  <c r="I645" i="1"/>
  <c r="J645" i="1"/>
  <c r="K645" i="1"/>
  <c r="L645" i="1"/>
  <c r="G646" i="1"/>
  <c r="H646" i="1"/>
  <c r="I646" i="1"/>
  <c r="M646" i="1" s="1"/>
  <c r="J646" i="1"/>
  <c r="K646" i="1"/>
  <c r="L646" i="1"/>
  <c r="G647" i="1"/>
  <c r="H647" i="1"/>
  <c r="I647" i="1"/>
  <c r="J647" i="1"/>
  <c r="K647" i="1"/>
  <c r="L647" i="1"/>
  <c r="G648" i="1"/>
  <c r="H648" i="1"/>
  <c r="I648" i="1"/>
  <c r="J648" i="1"/>
  <c r="K648" i="1"/>
  <c r="L648" i="1"/>
  <c r="G649" i="1"/>
  <c r="H649" i="1"/>
  <c r="I649" i="1"/>
  <c r="J649" i="1"/>
  <c r="K649" i="1"/>
  <c r="L649" i="1"/>
  <c r="F645" i="1"/>
  <c r="F646" i="1"/>
  <c r="F647" i="1"/>
  <c r="F648" i="1"/>
  <c r="F324" i="3" s="1"/>
  <c r="F649" i="1"/>
  <c r="F325" i="3" s="1"/>
  <c r="F644" i="1"/>
  <c r="M657" i="1"/>
  <c r="M658" i="1"/>
  <c r="M659" i="1"/>
  <c r="F330" i="3"/>
  <c r="F331" i="3"/>
  <c r="M666" i="1" l="1"/>
  <c r="M653" i="1"/>
  <c r="M655" i="1"/>
  <c r="M671" i="1"/>
  <c r="M673" i="1"/>
  <c r="E48" i="2"/>
  <c r="M652" i="1"/>
  <c r="E49" i="2"/>
  <c r="M664" i="1"/>
  <c r="M670" i="1"/>
  <c r="M644" i="1"/>
  <c r="M662" i="1"/>
  <c r="M648" i="1"/>
  <c r="M654" i="1"/>
  <c r="M645" i="1"/>
  <c r="M672" i="1"/>
  <c r="M649" i="1"/>
  <c r="M647" i="1"/>
  <c r="M650" i="1"/>
  <c r="M665" i="1"/>
  <c r="M663" i="1"/>
  <c r="M668" i="1"/>
  <c r="M661" i="1"/>
  <c r="M656" i="1"/>
  <c r="M660" i="1"/>
  <c r="F326" i="3"/>
  <c r="F335" i="3"/>
  <c r="F332" i="3"/>
  <c r="F323" i="3"/>
  <c r="E47" i="2" s="1"/>
  <c r="F329" i="3"/>
  <c r="G638" i="1"/>
  <c r="G806" i="1" s="1"/>
  <c r="H638" i="1"/>
  <c r="H806" i="1" s="1"/>
  <c r="I638" i="1"/>
  <c r="J638" i="1"/>
  <c r="J806" i="1" s="1"/>
  <c r="K638" i="1"/>
  <c r="K806" i="1" s="1"/>
  <c r="L638" i="1"/>
  <c r="L806" i="1" s="1"/>
  <c r="G639" i="1"/>
  <c r="G807" i="1" s="1"/>
  <c r="H639" i="1"/>
  <c r="H807" i="1" s="1"/>
  <c r="I639" i="1"/>
  <c r="J639" i="1"/>
  <c r="J807" i="1" s="1"/>
  <c r="K639" i="1"/>
  <c r="K807" i="1" s="1"/>
  <c r="L639" i="1"/>
  <c r="L807" i="1" s="1"/>
  <c r="G640" i="1"/>
  <c r="G808" i="1" s="1"/>
  <c r="H640" i="1"/>
  <c r="H808" i="1" s="1"/>
  <c r="I640" i="1"/>
  <c r="J640" i="1"/>
  <c r="J808" i="1" s="1"/>
  <c r="K640" i="1"/>
  <c r="K808" i="1" s="1"/>
  <c r="L640" i="1"/>
  <c r="L808" i="1" s="1"/>
  <c r="G641" i="1"/>
  <c r="G809" i="1" s="1"/>
  <c r="H641" i="1"/>
  <c r="H809" i="1" s="1"/>
  <c r="I641" i="1"/>
  <c r="J641" i="1"/>
  <c r="J809" i="1" s="1"/>
  <c r="K641" i="1"/>
  <c r="K809" i="1" s="1"/>
  <c r="L641" i="1"/>
  <c r="L809" i="1" s="1"/>
  <c r="G642" i="1"/>
  <c r="G810" i="1" s="1"/>
  <c r="H642" i="1"/>
  <c r="H810" i="1" s="1"/>
  <c r="I642" i="1"/>
  <c r="J642" i="1"/>
  <c r="J810" i="1" s="1"/>
  <c r="K642" i="1"/>
  <c r="K810" i="1" s="1"/>
  <c r="L642" i="1"/>
  <c r="L810" i="1" s="1"/>
  <c r="G643" i="1"/>
  <c r="G811" i="1" s="1"/>
  <c r="H643" i="1"/>
  <c r="H811" i="1" s="1"/>
  <c r="I643" i="1"/>
  <c r="J643" i="1"/>
  <c r="J811" i="1" s="1"/>
  <c r="K643" i="1"/>
  <c r="K811" i="1" s="1"/>
  <c r="L643" i="1"/>
  <c r="L811" i="1" s="1"/>
  <c r="F639" i="1"/>
  <c r="F807" i="1" s="1"/>
  <c r="F640" i="1"/>
  <c r="F808" i="1" s="1"/>
  <c r="F641" i="1"/>
  <c r="F809" i="1" s="1"/>
  <c r="F642" i="1"/>
  <c r="F643" i="1"/>
  <c r="F638" i="1"/>
  <c r="F806" i="1" s="1"/>
  <c r="G632" i="1"/>
  <c r="G800" i="1" s="1"/>
  <c r="H632" i="1"/>
  <c r="H800" i="1" s="1"/>
  <c r="I632" i="1"/>
  <c r="J632" i="1"/>
  <c r="J800" i="1" s="1"/>
  <c r="K632" i="1"/>
  <c r="K800" i="1" s="1"/>
  <c r="L632" i="1"/>
  <c r="L800" i="1" s="1"/>
  <c r="G633" i="1"/>
  <c r="G801" i="1" s="1"/>
  <c r="H633" i="1"/>
  <c r="H801" i="1" s="1"/>
  <c r="I633" i="1"/>
  <c r="J633" i="1"/>
  <c r="J801" i="1" s="1"/>
  <c r="K633" i="1"/>
  <c r="K801" i="1" s="1"/>
  <c r="L633" i="1"/>
  <c r="L801" i="1" s="1"/>
  <c r="G634" i="1"/>
  <c r="G802" i="1" s="1"/>
  <c r="H634" i="1"/>
  <c r="H802" i="1" s="1"/>
  <c r="I634" i="1"/>
  <c r="J634" i="1"/>
  <c r="J802" i="1" s="1"/>
  <c r="K634" i="1"/>
  <c r="K802" i="1" s="1"/>
  <c r="L634" i="1"/>
  <c r="L802" i="1" s="1"/>
  <c r="G635" i="1"/>
  <c r="G803" i="1" s="1"/>
  <c r="H635" i="1"/>
  <c r="H803" i="1" s="1"/>
  <c r="I635" i="1"/>
  <c r="J635" i="1"/>
  <c r="J803" i="1" s="1"/>
  <c r="K635" i="1"/>
  <c r="K803" i="1" s="1"/>
  <c r="L635" i="1"/>
  <c r="L803" i="1" s="1"/>
  <c r="G636" i="1"/>
  <c r="G804" i="1" s="1"/>
  <c r="H636" i="1"/>
  <c r="H804" i="1" s="1"/>
  <c r="I636" i="1"/>
  <c r="J636" i="1"/>
  <c r="J804" i="1" s="1"/>
  <c r="K636" i="1"/>
  <c r="K804" i="1" s="1"/>
  <c r="L636" i="1"/>
  <c r="L804" i="1" s="1"/>
  <c r="G637" i="1"/>
  <c r="G805" i="1" s="1"/>
  <c r="H637" i="1"/>
  <c r="H805" i="1" s="1"/>
  <c r="I637" i="1"/>
  <c r="J637" i="1"/>
  <c r="J805" i="1" s="1"/>
  <c r="K637" i="1"/>
  <c r="K805" i="1" s="1"/>
  <c r="L637" i="1"/>
  <c r="L805" i="1" s="1"/>
  <c r="F633" i="1"/>
  <c r="F801" i="1" s="1"/>
  <c r="F634" i="1"/>
  <c r="F802" i="1" s="1"/>
  <c r="F635" i="1"/>
  <c r="F803" i="1" s="1"/>
  <c r="F636" i="1"/>
  <c r="F637" i="1"/>
  <c r="F632" i="1"/>
  <c r="F800" i="1" s="1"/>
  <c r="G626" i="1"/>
  <c r="G794" i="1" s="1"/>
  <c r="H626" i="1"/>
  <c r="H794" i="1" s="1"/>
  <c r="I626" i="1"/>
  <c r="J626" i="1"/>
  <c r="J794" i="1" s="1"/>
  <c r="K626" i="1"/>
  <c r="K794" i="1" s="1"/>
  <c r="L626" i="1"/>
  <c r="L794" i="1" s="1"/>
  <c r="G627" i="1"/>
  <c r="G795" i="1" s="1"/>
  <c r="H627" i="1"/>
  <c r="H795" i="1" s="1"/>
  <c r="I627" i="1"/>
  <c r="J627" i="1"/>
  <c r="J795" i="1" s="1"/>
  <c r="K627" i="1"/>
  <c r="K795" i="1" s="1"/>
  <c r="L627" i="1"/>
  <c r="L795" i="1" s="1"/>
  <c r="G628" i="1"/>
  <c r="G796" i="1" s="1"/>
  <c r="H628" i="1"/>
  <c r="H796" i="1" s="1"/>
  <c r="I628" i="1"/>
  <c r="J628" i="1"/>
  <c r="J796" i="1" s="1"/>
  <c r="K628" i="1"/>
  <c r="K796" i="1" s="1"/>
  <c r="L628" i="1"/>
  <c r="L796" i="1" s="1"/>
  <c r="G629" i="1"/>
  <c r="G797" i="1" s="1"/>
  <c r="H629" i="1"/>
  <c r="H797" i="1" s="1"/>
  <c r="I629" i="1"/>
  <c r="J629" i="1"/>
  <c r="J797" i="1" s="1"/>
  <c r="K629" i="1"/>
  <c r="K797" i="1" s="1"/>
  <c r="L629" i="1"/>
  <c r="L797" i="1" s="1"/>
  <c r="G630" i="1"/>
  <c r="G798" i="1" s="1"/>
  <c r="H630" i="1"/>
  <c r="H798" i="1" s="1"/>
  <c r="I630" i="1"/>
  <c r="J630" i="1"/>
  <c r="J798" i="1" s="1"/>
  <c r="K630" i="1"/>
  <c r="K798" i="1" s="1"/>
  <c r="L630" i="1"/>
  <c r="L798" i="1" s="1"/>
  <c r="G631" i="1"/>
  <c r="G799" i="1" s="1"/>
  <c r="H631" i="1"/>
  <c r="H799" i="1" s="1"/>
  <c r="I631" i="1"/>
  <c r="J631" i="1"/>
  <c r="J799" i="1" s="1"/>
  <c r="K631" i="1"/>
  <c r="K799" i="1" s="1"/>
  <c r="L631" i="1"/>
  <c r="L799" i="1" s="1"/>
  <c r="F627" i="1"/>
  <c r="F795" i="1" s="1"/>
  <c r="F628" i="1"/>
  <c r="F796" i="1" s="1"/>
  <c r="F629" i="1"/>
  <c r="F797" i="1" s="1"/>
  <c r="F630" i="1"/>
  <c r="F631" i="1"/>
  <c r="F626" i="1"/>
  <c r="F794" i="1" s="1"/>
  <c r="G620" i="1"/>
  <c r="G788" i="1" s="1"/>
  <c r="H620" i="1"/>
  <c r="H788" i="1" s="1"/>
  <c r="I620" i="1"/>
  <c r="J620" i="1"/>
  <c r="J788" i="1" s="1"/>
  <c r="K620" i="1"/>
  <c r="K788" i="1" s="1"/>
  <c r="L620" i="1"/>
  <c r="L788" i="1" s="1"/>
  <c r="G621" i="1"/>
  <c r="G789" i="1" s="1"/>
  <c r="H621" i="1"/>
  <c r="H789" i="1" s="1"/>
  <c r="I621" i="1"/>
  <c r="J621" i="1"/>
  <c r="J789" i="1" s="1"/>
  <c r="K621" i="1"/>
  <c r="K789" i="1" s="1"/>
  <c r="L621" i="1"/>
  <c r="L789" i="1" s="1"/>
  <c r="G622" i="1"/>
  <c r="G790" i="1" s="1"/>
  <c r="H622" i="1"/>
  <c r="H790" i="1" s="1"/>
  <c r="I622" i="1"/>
  <c r="J622" i="1"/>
  <c r="J790" i="1" s="1"/>
  <c r="K622" i="1"/>
  <c r="K790" i="1" s="1"/>
  <c r="L622" i="1"/>
  <c r="L790" i="1" s="1"/>
  <c r="G623" i="1"/>
  <c r="G791" i="1" s="1"/>
  <c r="H623" i="1"/>
  <c r="H791" i="1" s="1"/>
  <c r="I623" i="1"/>
  <c r="J623" i="1"/>
  <c r="J791" i="1" s="1"/>
  <c r="K623" i="1"/>
  <c r="K791" i="1" s="1"/>
  <c r="L623" i="1"/>
  <c r="L791" i="1" s="1"/>
  <c r="G624" i="1"/>
  <c r="G792" i="1" s="1"/>
  <c r="H624" i="1"/>
  <c r="H792" i="1" s="1"/>
  <c r="I624" i="1"/>
  <c r="J624" i="1"/>
  <c r="J792" i="1" s="1"/>
  <c r="K624" i="1"/>
  <c r="K792" i="1" s="1"/>
  <c r="L624" i="1"/>
  <c r="L792" i="1" s="1"/>
  <c r="G625" i="1"/>
  <c r="G793" i="1" s="1"/>
  <c r="H625" i="1"/>
  <c r="H793" i="1" s="1"/>
  <c r="I625" i="1"/>
  <c r="J625" i="1"/>
  <c r="J793" i="1" s="1"/>
  <c r="K625" i="1"/>
  <c r="K793" i="1" s="1"/>
  <c r="L625" i="1"/>
  <c r="L793" i="1" s="1"/>
  <c r="F621" i="1"/>
  <c r="F789" i="1" s="1"/>
  <c r="F622" i="1"/>
  <c r="F790" i="1" s="1"/>
  <c r="F623" i="1"/>
  <c r="F791" i="1" s="1"/>
  <c r="F624" i="1"/>
  <c r="F625" i="1"/>
  <c r="F620" i="1"/>
  <c r="F788" i="1" s="1"/>
  <c r="G614" i="1"/>
  <c r="G782" i="1" s="1"/>
  <c r="H614" i="1"/>
  <c r="H782" i="1" s="1"/>
  <c r="I614" i="1"/>
  <c r="J614" i="1"/>
  <c r="J782" i="1" s="1"/>
  <c r="K614" i="1"/>
  <c r="K782" i="1" s="1"/>
  <c r="L614" i="1"/>
  <c r="L782" i="1" s="1"/>
  <c r="G615" i="1"/>
  <c r="G783" i="1" s="1"/>
  <c r="H615" i="1"/>
  <c r="H783" i="1" s="1"/>
  <c r="I615" i="1"/>
  <c r="J615" i="1"/>
  <c r="J783" i="1" s="1"/>
  <c r="K615" i="1"/>
  <c r="K783" i="1" s="1"/>
  <c r="L615" i="1"/>
  <c r="L783" i="1" s="1"/>
  <c r="G616" i="1"/>
  <c r="G784" i="1" s="1"/>
  <c r="H616" i="1"/>
  <c r="H784" i="1" s="1"/>
  <c r="I616" i="1"/>
  <c r="J616" i="1"/>
  <c r="J784" i="1" s="1"/>
  <c r="K616" i="1"/>
  <c r="K784" i="1" s="1"/>
  <c r="L616" i="1"/>
  <c r="L784" i="1" s="1"/>
  <c r="G617" i="1"/>
  <c r="G785" i="1" s="1"/>
  <c r="H617" i="1"/>
  <c r="H785" i="1" s="1"/>
  <c r="I617" i="1"/>
  <c r="J617" i="1"/>
  <c r="J785" i="1" s="1"/>
  <c r="K617" i="1"/>
  <c r="K785" i="1" s="1"/>
  <c r="L617" i="1"/>
  <c r="L785" i="1" s="1"/>
  <c r="G618" i="1"/>
  <c r="G786" i="1" s="1"/>
  <c r="H618" i="1"/>
  <c r="H786" i="1" s="1"/>
  <c r="I618" i="1"/>
  <c r="J618" i="1"/>
  <c r="J786" i="1" s="1"/>
  <c r="K618" i="1"/>
  <c r="K786" i="1" s="1"/>
  <c r="L618" i="1"/>
  <c r="L786" i="1" s="1"/>
  <c r="G619" i="1"/>
  <c r="G787" i="1" s="1"/>
  <c r="H619" i="1"/>
  <c r="H787" i="1" s="1"/>
  <c r="I619" i="1"/>
  <c r="J619" i="1"/>
  <c r="J787" i="1" s="1"/>
  <c r="K619" i="1"/>
  <c r="K787" i="1" s="1"/>
  <c r="L619" i="1"/>
  <c r="L787" i="1" s="1"/>
  <c r="F615" i="1"/>
  <c r="F783" i="1" s="1"/>
  <c r="F616" i="1"/>
  <c r="F784" i="1" s="1"/>
  <c r="F617" i="1"/>
  <c r="F785" i="1" s="1"/>
  <c r="F618" i="1"/>
  <c r="F619" i="1"/>
  <c r="F614" i="1"/>
  <c r="F782" i="1" s="1"/>
  <c r="M609" i="1"/>
  <c r="M610" i="1"/>
  <c r="M611" i="1"/>
  <c r="M613" i="1"/>
  <c r="F306" i="3"/>
  <c r="F307" i="3"/>
  <c r="I793" i="1" l="1"/>
  <c r="M625" i="1"/>
  <c r="I796" i="1"/>
  <c r="M796" i="1" s="1"/>
  <c r="M628" i="1"/>
  <c r="I794" i="1"/>
  <c r="M794" i="1" s="1"/>
  <c r="M626" i="1"/>
  <c r="I805" i="1"/>
  <c r="M637" i="1"/>
  <c r="I803" i="1"/>
  <c r="M803" i="1" s="1"/>
  <c r="M635" i="1"/>
  <c r="I801" i="1"/>
  <c r="M801" i="1" s="1"/>
  <c r="M633" i="1"/>
  <c r="I810" i="1"/>
  <c r="M642" i="1"/>
  <c r="I808" i="1"/>
  <c r="M808" i="1" s="1"/>
  <c r="M640" i="1"/>
  <c r="I806" i="1"/>
  <c r="M806" i="1" s="1"/>
  <c r="M638" i="1"/>
  <c r="I786" i="1"/>
  <c r="M618" i="1"/>
  <c r="I782" i="1"/>
  <c r="M782" i="1" s="1"/>
  <c r="M614" i="1"/>
  <c r="I789" i="1"/>
  <c r="M789" i="1" s="1"/>
  <c r="M621" i="1"/>
  <c r="I792" i="1"/>
  <c r="M624" i="1"/>
  <c r="I790" i="1"/>
  <c r="M790" i="1" s="1"/>
  <c r="M622" i="1"/>
  <c r="I788" i="1"/>
  <c r="M788" i="1" s="1"/>
  <c r="M620" i="1"/>
  <c r="I799" i="1"/>
  <c r="M631" i="1"/>
  <c r="I797" i="1"/>
  <c r="M797" i="1" s="1"/>
  <c r="M629" i="1"/>
  <c r="I795" i="1"/>
  <c r="M795" i="1" s="1"/>
  <c r="M627" i="1"/>
  <c r="I804" i="1"/>
  <c r="M636" i="1"/>
  <c r="I802" i="1"/>
  <c r="M802" i="1" s="1"/>
  <c r="M634" i="1"/>
  <c r="I800" i="1"/>
  <c r="M800" i="1" s="1"/>
  <c r="M632" i="1"/>
  <c r="I811" i="1"/>
  <c r="M643" i="1"/>
  <c r="I809" i="1"/>
  <c r="M809" i="1" s="1"/>
  <c r="M641" i="1"/>
  <c r="I807" i="1"/>
  <c r="M807" i="1" s="1"/>
  <c r="M639" i="1"/>
  <c r="I784" i="1"/>
  <c r="M784" i="1" s="1"/>
  <c r="M616" i="1"/>
  <c r="I791" i="1"/>
  <c r="M791" i="1" s="1"/>
  <c r="M623" i="1"/>
  <c r="I798" i="1"/>
  <c r="M630" i="1"/>
  <c r="I785" i="1"/>
  <c r="M785" i="1" s="1"/>
  <c r="M617" i="1"/>
  <c r="I787" i="1"/>
  <c r="M619" i="1"/>
  <c r="I783" i="1"/>
  <c r="M783" i="1" s="1"/>
  <c r="M615" i="1"/>
  <c r="M608" i="1"/>
  <c r="M612" i="1"/>
  <c r="F787" i="1"/>
  <c r="F394" i="3" s="1"/>
  <c r="F310" i="3"/>
  <c r="F786" i="1"/>
  <c r="F393" i="3" s="1"/>
  <c r="F309" i="3"/>
  <c r="F804" i="1"/>
  <c r="F402" i="3" s="1"/>
  <c r="F318" i="3"/>
  <c r="F811" i="1"/>
  <c r="F406" i="3" s="1"/>
  <c r="F322" i="3"/>
  <c r="F805" i="1"/>
  <c r="F403" i="3" s="1"/>
  <c r="F319" i="3"/>
  <c r="F810" i="1"/>
  <c r="F405" i="3" s="1"/>
  <c r="F321" i="3"/>
  <c r="F799" i="1"/>
  <c r="F400" i="3" s="1"/>
  <c r="F316" i="3"/>
  <c r="F798" i="1"/>
  <c r="F399" i="3" s="1"/>
  <c r="F315" i="3"/>
  <c r="F793" i="1"/>
  <c r="F397" i="3" s="1"/>
  <c r="F313" i="3"/>
  <c r="F792" i="1"/>
  <c r="F396" i="3" s="1"/>
  <c r="F312" i="3"/>
  <c r="F305" i="3"/>
  <c r="M605" i="1"/>
  <c r="M607" i="1"/>
  <c r="F303" i="3"/>
  <c r="F304" i="3"/>
  <c r="M787" i="1" l="1"/>
  <c r="M786" i="1"/>
  <c r="M811" i="1"/>
  <c r="M799" i="1"/>
  <c r="M805" i="1"/>
  <c r="M798" i="1"/>
  <c r="M804" i="1"/>
  <c r="M792" i="1"/>
  <c r="M810" i="1"/>
  <c r="M793" i="1"/>
  <c r="M603" i="1"/>
  <c r="M606" i="1"/>
  <c r="M604" i="1"/>
  <c r="M602" i="1"/>
  <c r="E45" i="2"/>
  <c r="E57" i="2"/>
  <c r="E46" i="2"/>
  <c r="E58" i="2"/>
  <c r="F401" i="3"/>
  <c r="F317" i="3"/>
  <c r="F395" i="3"/>
  <c r="F404" i="3"/>
  <c r="F314" i="3"/>
  <c r="F398" i="3"/>
  <c r="F320" i="3"/>
  <c r="F308" i="3"/>
  <c r="F311" i="3"/>
  <c r="F392" i="3"/>
  <c r="F302" i="3"/>
  <c r="M590" i="1"/>
  <c r="M592" i="1"/>
  <c r="F297" i="3"/>
  <c r="F298" i="3"/>
  <c r="E56" i="2" l="1"/>
  <c r="E44" i="2"/>
  <c r="M594" i="1"/>
  <c r="M595" i="1"/>
  <c r="M593" i="1"/>
  <c r="M591" i="1"/>
  <c r="F296" i="3"/>
  <c r="F294" i="3"/>
  <c r="F295" i="3"/>
  <c r="F293" i="3" l="1"/>
  <c r="F300" i="3"/>
  <c r="E42" i="2" s="1"/>
  <c r="F301" i="3"/>
  <c r="E43" i="2" s="1"/>
  <c r="E41" i="2" l="1"/>
  <c r="F299" i="3"/>
  <c r="M596" i="1" l="1"/>
  <c r="M597" i="1"/>
  <c r="M598" i="1"/>
  <c r="M600" i="1" l="1"/>
  <c r="M599" i="1"/>
  <c r="M601" i="1" l="1"/>
  <c r="M579" i="1" l="1"/>
  <c r="M580" i="1"/>
  <c r="M581" i="1"/>
  <c r="F291" i="3"/>
  <c r="F292" i="3"/>
  <c r="M583" i="1"/>
  <c r="M578" i="1" l="1"/>
  <c r="M582" i="1"/>
  <c r="F290" i="3"/>
  <c r="M573" i="1"/>
  <c r="M574" i="1"/>
  <c r="M575" i="1"/>
  <c r="M577" i="1"/>
  <c r="F288" i="3"/>
  <c r="F289" i="3"/>
  <c r="M576" i="1" l="1"/>
  <c r="M572" i="1"/>
  <c r="F287" i="3"/>
  <c r="M567" i="1"/>
  <c r="M568" i="1"/>
  <c r="M569" i="1"/>
  <c r="M571" i="1"/>
  <c r="F285" i="3"/>
  <c r="F286" i="3"/>
  <c r="M570" i="1" l="1"/>
  <c r="M566" i="1"/>
  <c r="F284" i="3"/>
  <c r="M561" i="1"/>
  <c r="M562" i="1"/>
  <c r="M563" i="1"/>
  <c r="M565" i="1"/>
  <c r="F282" i="3"/>
  <c r="F283" i="3"/>
  <c r="M554" i="1"/>
  <c r="M556" i="1"/>
  <c r="M558" i="1"/>
  <c r="M559" i="1"/>
  <c r="F279" i="3"/>
  <c r="F280" i="3"/>
  <c r="M549" i="1"/>
  <c r="M550" i="1"/>
  <c r="M551" i="1"/>
  <c r="M553" i="1"/>
  <c r="F276" i="3"/>
  <c r="F277" i="3"/>
  <c r="M557" i="1" l="1"/>
  <c r="M552" i="1"/>
  <c r="M548" i="1"/>
  <c r="M555" i="1"/>
  <c r="M564" i="1"/>
  <c r="M560" i="1"/>
  <c r="G276" i="3"/>
  <c r="N551" i="1"/>
  <c r="N549" i="1"/>
  <c r="F275" i="3"/>
  <c r="F278" i="3"/>
  <c r="F281" i="3"/>
  <c r="N554" i="1"/>
  <c r="N556" i="1"/>
  <c r="N553" i="1"/>
  <c r="H277" i="3" s="1"/>
  <c r="N548" i="1"/>
  <c r="G277" i="3"/>
  <c r="N552" i="1"/>
  <c r="H276" i="3" s="1"/>
  <c r="N550" i="1"/>
  <c r="N555" i="1"/>
  <c r="G275" i="3" l="1"/>
  <c r="H275" i="3"/>
  <c r="M543" i="1"/>
  <c r="M544" i="1"/>
  <c r="M545" i="1"/>
  <c r="M547" i="1"/>
  <c r="F273" i="3"/>
  <c r="F274" i="3"/>
  <c r="M542" i="1" l="1"/>
  <c r="M546" i="1"/>
  <c r="N543" i="1"/>
  <c r="G274" i="3"/>
  <c r="F272" i="3"/>
  <c r="G273" i="3"/>
  <c r="N546" i="1"/>
  <c r="H273" i="3" s="1"/>
  <c r="N545" i="1"/>
  <c r="N544" i="1"/>
  <c r="N542" i="1"/>
  <c r="N547" i="1"/>
  <c r="H274" i="3" s="1"/>
  <c r="H272" i="3" l="1"/>
  <c r="G272" i="3"/>
  <c r="M537" i="1"/>
  <c r="M538" i="1"/>
  <c r="M539" i="1"/>
  <c r="N540" i="1"/>
  <c r="H270" i="3" s="1"/>
  <c r="M541" i="1"/>
  <c r="F270" i="3"/>
  <c r="F271" i="3"/>
  <c r="M536" i="1" l="1"/>
  <c r="M540" i="1"/>
  <c r="G270" i="3"/>
  <c r="G271" i="3"/>
  <c r="F269" i="3"/>
  <c r="N538" i="1"/>
  <c r="N537" i="1"/>
  <c r="N539" i="1"/>
  <c r="N536" i="1"/>
  <c r="N541" i="1"/>
  <c r="H271" i="3" s="1"/>
  <c r="H269" i="3" s="1"/>
  <c r="M532" i="1"/>
  <c r="M533" i="1"/>
  <c r="F267" i="3"/>
  <c r="M534" i="1"/>
  <c r="F268" i="3"/>
  <c r="M535" i="1"/>
  <c r="M530" i="1"/>
  <c r="M531" i="1" l="1"/>
  <c r="G269" i="3"/>
  <c r="G267" i="3"/>
  <c r="F266" i="3"/>
  <c r="G268" i="3"/>
  <c r="N532" i="1"/>
  <c r="N534" i="1"/>
  <c r="H267" i="3" s="1"/>
  <c r="N530" i="1"/>
  <c r="N531" i="1"/>
  <c r="N533" i="1"/>
  <c r="N535" i="1"/>
  <c r="H268" i="3" s="1"/>
  <c r="M526" i="1"/>
  <c r="M527" i="1"/>
  <c r="M528" i="1"/>
  <c r="M529" i="1"/>
  <c r="F264" i="3"/>
  <c r="F265" i="3"/>
  <c r="M525" i="1" l="1"/>
  <c r="M524" i="1"/>
  <c r="G266" i="3"/>
  <c r="H266" i="3"/>
  <c r="F263" i="3"/>
  <c r="N524" i="1"/>
  <c r="N525" i="1"/>
  <c r="N526" i="1"/>
  <c r="N527" i="1"/>
  <c r="G264" i="3"/>
  <c r="N528" i="1"/>
  <c r="H264" i="3" s="1"/>
  <c r="G265" i="3"/>
  <c r="N529" i="1"/>
  <c r="H265" i="3" s="1"/>
  <c r="N557" i="1"/>
  <c r="G279" i="3"/>
  <c r="N558" i="1"/>
  <c r="H279" i="3" s="1"/>
  <c r="G280" i="3"/>
  <c r="N559" i="1"/>
  <c r="H280" i="3" s="1"/>
  <c r="N560" i="1"/>
  <c r="N561" i="1"/>
  <c r="N562" i="1"/>
  <c r="N563" i="1"/>
  <c r="G282" i="3"/>
  <c r="N564" i="1"/>
  <c r="H282" i="3" s="1"/>
  <c r="G283" i="3"/>
  <c r="N565" i="1"/>
  <c r="H283" i="3" s="1"/>
  <c r="N566" i="1"/>
  <c r="N567" i="1"/>
  <c r="N568" i="1"/>
  <c r="N569" i="1"/>
  <c r="G285" i="3"/>
  <c r="N570" i="1"/>
  <c r="H285" i="3" s="1"/>
  <c r="G286" i="3"/>
  <c r="N571" i="1"/>
  <c r="H286" i="3" s="1"/>
  <c r="N572" i="1"/>
  <c r="N573" i="1"/>
  <c r="N574" i="1"/>
  <c r="N575" i="1"/>
  <c r="G288" i="3"/>
  <c r="N576" i="1"/>
  <c r="H288" i="3" s="1"/>
  <c r="G289" i="3"/>
  <c r="N577" i="1"/>
  <c r="H289" i="3" s="1"/>
  <c r="N578" i="1"/>
  <c r="N579" i="1"/>
  <c r="N580" i="1"/>
  <c r="N581" i="1"/>
  <c r="G291" i="3"/>
  <c r="N582" i="1"/>
  <c r="H291" i="3" s="1"/>
  <c r="G292" i="3"/>
  <c r="N583" i="1"/>
  <c r="H292" i="3" s="1"/>
  <c r="N584" i="1"/>
  <c r="N585" i="1"/>
  <c r="N586" i="1"/>
  <c r="N587" i="1"/>
  <c r="G294" i="3"/>
  <c r="N588" i="1"/>
  <c r="H294" i="3" s="1"/>
  <c r="G295" i="3"/>
  <c r="N589" i="1"/>
  <c r="H295" i="3" s="1"/>
  <c r="N590" i="1"/>
  <c r="N591" i="1"/>
  <c r="N592" i="1"/>
  <c r="N593" i="1"/>
  <c r="G297" i="3"/>
  <c r="N594" i="1"/>
  <c r="H297" i="3" s="1"/>
  <c r="G298" i="3"/>
  <c r="N595" i="1"/>
  <c r="H298" i="3" s="1"/>
  <c r="N596" i="1"/>
  <c r="N597" i="1"/>
  <c r="N598" i="1"/>
  <c r="N599" i="1"/>
  <c r="G300" i="3"/>
  <c r="N600" i="1"/>
  <c r="H300" i="3" s="1"/>
  <c r="G301" i="3"/>
  <c r="N601" i="1"/>
  <c r="H301" i="3" s="1"/>
  <c r="N602" i="1"/>
  <c r="N603" i="1"/>
  <c r="N604" i="1"/>
  <c r="N605" i="1"/>
  <c r="G303" i="3"/>
  <c r="N606" i="1"/>
  <c r="H303" i="3" s="1"/>
  <c r="G304" i="3"/>
  <c r="N607" i="1"/>
  <c r="H304" i="3" s="1"/>
  <c r="N608" i="1"/>
  <c r="N609" i="1"/>
  <c r="N610" i="1"/>
  <c r="N611" i="1"/>
  <c r="G306" i="3"/>
  <c r="N612" i="1"/>
  <c r="H306" i="3" s="1"/>
  <c r="G307" i="3"/>
  <c r="N613" i="1"/>
  <c r="H307" i="3" s="1"/>
  <c r="N614" i="1"/>
  <c r="N615" i="1"/>
  <c r="N616" i="1"/>
  <c r="N617" i="1"/>
  <c r="G309" i="3"/>
  <c r="N618" i="1"/>
  <c r="H309" i="3" s="1"/>
  <c r="G310" i="3"/>
  <c r="N619" i="1"/>
  <c r="H310" i="3" s="1"/>
  <c r="N620" i="1"/>
  <c r="N621" i="1"/>
  <c r="N622" i="1"/>
  <c r="N623" i="1"/>
  <c r="G312" i="3"/>
  <c r="N624" i="1"/>
  <c r="H312" i="3" s="1"/>
  <c r="G313" i="3"/>
  <c r="N625" i="1"/>
  <c r="H313" i="3" s="1"/>
  <c r="N626" i="1"/>
  <c r="N627" i="1"/>
  <c r="N628" i="1"/>
  <c r="N629" i="1"/>
  <c r="G315" i="3"/>
  <c r="N630" i="1"/>
  <c r="H315" i="3" s="1"/>
  <c r="G316" i="3"/>
  <c r="N631" i="1"/>
  <c r="H316" i="3" s="1"/>
  <c r="N632" i="1"/>
  <c r="N633" i="1"/>
  <c r="N634" i="1"/>
  <c r="N635" i="1"/>
  <c r="G318" i="3"/>
  <c r="N636" i="1"/>
  <c r="H318" i="3" s="1"/>
  <c r="G319" i="3"/>
  <c r="N637" i="1"/>
  <c r="H319" i="3" s="1"/>
  <c r="N638" i="1"/>
  <c r="N639" i="1"/>
  <c r="N640" i="1"/>
  <c r="N641" i="1"/>
  <c r="G321" i="3"/>
  <c r="N642" i="1"/>
  <c r="H321" i="3" s="1"/>
  <c r="G322" i="3"/>
  <c r="N643" i="1"/>
  <c r="H322" i="3" s="1"/>
  <c r="N644" i="1"/>
  <c r="N645" i="1"/>
  <c r="N646" i="1"/>
  <c r="N647" i="1"/>
  <c r="G324" i="3"/>
  <c r="N648" i="1"/>
  <c r="H324" i="3" s="1"/>
  <c r="G325" i="3"/>
  <c r="N649" i="1"/>
  <c r="H325" i="3" s="1"/>
  <c r="N650" i="1"/>
  <c r="N651" i="1"/>
  <c r="N652" i="1"/>
  <c r="N653" i="1"/>
  <c r="G327" i="3"/>
  <c r="N654" i="1"/>
  <c r="H327" i="3" s="1"/>
  <c r="G328" i="3"/>
  <c r="N655" i="1"/>
  <c r="H328" i="3" s="1"/>
  <c r="N656" i="1"/>
  <c r="N657" i="1"/>
  <c r="N658" i="1"/>
  <c r="N659" i="1"/>
  <c r="G330" i="3"/>
  <c r="N660" i="1"/>
  <c r="H330" i="3" s="1"/>
  <c r="G331" i="3"/>
  <c r="N661" i="1"/>
  <c r="H331" i="3" s="1"/>
  <c r="N662" i="1"/>
  <c r="N663" i="1"/>
  <c r="N664" i="1"/>
  <c r="N665" i="1"/>
  <c r="G333" i="3"/>
  <c r="N666" i="1"/>
  <c r="H333" i="3" s="1"/>
  <c r="G334" i="3"/>
  <c r="N667" i="1"/>
  <c r="H334" i="3" s="1"/>
  <c r="N668" i="1"/>
  <c r="N669" i="1"/>
  <c r="N670" i="1"/>
  <c r="N671" i="1"/>
  <c r="G336" i="3"/>
  <c r="N672" i="1"/>
  <c r="H336" i="3" s="1"/>
  <c r="G337" i="3"/>
  <c r="N673" i="1"/>
  <c r="H337" i="3" s="1"/>
  <c r="N674" i="1"/>
  <c r="N675" i="1"/>
  <c r="N676" i="1"/>
  <c r="N677" i="1"/>
  <c r="G339" i="3"/>
  <c r="N678" i="1"/>
  <c r="H339" i="3" s="1"/>
  <c r="G340" i="3"/>
  <c r="N679" i="1"/>
  <c r="H340" i="3" s="1"/>
  <c r="N680" i="1"/>
  <c r="N681" i="1"/>
  <c r="N682" i="1"/>
  <c r="N683" i="1"/>
  <c r="G342" i="3"/>
  <c r="N684" i="1"/>
  <c r="H342" i="3" s="1"/>
  <c r="G343" i="3"/>
  <c r="N685" i="1"/>
  <c r="H343" i="3" s="1"/>
  <c r="N686" i="1"/>
  <c r="N687" i="1"/>
  <c r="N688" i="1"/>
  <c r="N689" i="1"/>
  <c r="G345" i="3"/>
  <c r="N690" i="1"/>
  <c r="H345" i="3" s="1"/>
  <c r="G346" i="3"/>
  <c r="N691" i="1"/>
  <c r="H346" i="3" s="1"/>
  <c r="N692" i="1"/>
  <c r="N693" i="1"/>
  <c r="N694" i="1"/>
  <c r="N695" i="1"/>
  <c r="G348" i="3"/>
  <c r="N696" i="1"/>
  <c r="H348" i="3" s="1"/>
  <c r="G349" i="3"/>
  <c r="N697" i="1"/>
  <c r="H349" i="3" s="1"/>
  <c r="N698" i="1"/>
  <c r="N699" i="1"/>
  <c r="N700" i="1"/>
  <c r="N701" i="1"/>
  <c r="G351" i="3"/>
  <c r="N702" i="1"/>
  <c r="H351" i="3" s="1"/>
  <c r="G352" i="3"/>
  <c r="N703" i="1"/>
  <c r="H352" i="3" s="1"/>
  <c r="N704" i="1"/>
  <c r="N705" i="1"/>
  <c r="N706" i="1"/>
  <c r="N707" i="1"/>
  <c r="G354" i="3"/>
  <c r="N708" i="1"/>
  <c r="H354" i="3" s="1"/>
  <c r="G355" i="3"/>
  <c r="N709" i="1"/>
  <c r="H355" i="3" s="1"/>
  <c r="N710" i="1"/>
  <c r="N711" i="1"/>
  <c r="N712" i="1"/>
  <c r="N713" i="1"/>
  <c r="G357" i="3"/>
  <c r="N714" i="1"/>
  <c r="H357" i="3" s="1"/>
  <c r="G358" i="3"/>
  <c r="N715" i="1"/>
  <c r="H358" i="3" s="1"/>
  <c r="N716" i="1"/>
  <c r="N717" i="1"/>
  <c r="N718" i="1"/>
  <c r="N719" i="1"/>
  <c r="G360" i="3"/>
  <c r="N720" i="1"/>
  <c r="H360" i="3" s="1"/>
  <c r="G361" i="3"/>
  <c r="N721" i="1"/>
  <c r="H361" i="3" s="1"/>
  <c r="N722" i="1"/>
  <c r="N723" i="1"/>
  <c r="N724" i="1"/>
  <c r="N725" i="1"/>
  <c r="G363" i="3"/>
  <c r="N726" i="1"/>
  <c r="H363" i="3" s="1"/>
  <c r="G364" i="3"/>
  <c r="N727" i="1"/>
  <c r="H364" i="3" s="1"/>
  <c r="N728" i="1"/>
  <c r="N729" i="1"/>
  <c r="N730" i="1"/>
  <c r="N731" i="1"/>
  <c r="G366" i="3"/>
  <c r="N732" i="1"/>
  <c r="H366" i="3" s="1"/>
  <c r="G367" i="3"/>
  <c r="N733" i="1"/>
  <c r="H367" i="3" s="1"/>
  <c r="N734" i="1"/>
  <c r="N735" i="1"/>
  <c r="N736" i="1"/>
  <c r="N737" i="1"/>
  <c r="G369" i="3"/>
  <c r="N738" i="1"/>
  <c r="H369" i="3" s="1"/>
  <c r="G370" i="3"/>
  <c r="N739" i="1"/>
  <c r="H370" i="3" s="1"/>
  <c r="N740" i="1"/>
  <c r="N741" i="1"/>
  <c r="N742" i="1"/>
  <c r="N743" i="1"/>
  <c r="G372" i="3"/>
  <c r="N744" i="1"/>
  <c r="H372" i="3" s="1"/>
  <c r="G373" i="3"/>
  <c r="N745" i="1"/>
  <c r="H373" i="3" s="1"/>
  <c r="N746" i="1"/>
  <c r="N747" i="1"/>
  <c r="N748" i="1"/>
  <c r="N749" i="1"/>
  <c r="G375" i="3"/>
  <c r="N750" i="1"/>
  <c r="H375" i="3" s="1"/>
  <c r="G376" i="3"/>
  <c r="N751" i="1"/>
  <c r="H376" i="3" s="1"/>
  <c r="N752" i="1"/>
  <c r="N753" i="1"/>
  <c r="N754" i="1"/>
  <c r="N755" i="1"/>
  <c r="G378" i="3"/>
  <c r="N756" i="1"/>
  <c r="H378" i="3" s="1"/>
  <c r="G379" i="3"/>
  <c r="N757" i="1"/>
  <c r="H379" i="3" s="1"/>
  <c r="N758" i="1"/>
  <c r="N759" i="1"/>
  <c r="N760" i="1"/>
  <c r="N761" i="1"/>
  <c r="G381" i="3"/>
  <c r="N762" i="1"/>
  <c r="H381" i="3" s="1"/>
  <c r="G382" i="3"/>
  <c r="N763" i="1"/>
  <c r="H382" i="3" s="1"/>
  <c r="N764" i="1"/>
  <c r="N765" i="1"/>
  <c r="N766" i="1"/>
  <c r="N767" i="1"/>
  <c r="G384" i="3"/>
  <c r="N768" i="1"/>
  <c r="H384" i="3" s="1"/>
  <c r="G385" i="3"/>
  <c r="N769" i="1"/>
  <c r="H385" i="3" s="1"/>
  <c r="N770" i="1"/>
  <c r="N771" i="1"/>
  <c r="N772" i="1"/>
  <c r="N773" i="1"/>
  <c r="G387" i="3"/>
  <c r="N774" i="1"/>
  <c r="H387" i="3" s="1"/>
  <c r="G388" i="3"/>
  <c r="N775" i="1"/>
  <c r="H388" i="3" s="1"/>
  <c r="N776" i="1"/>
  <c r="N777" i="1"/>
  <c r="N778" i="1"/>
  <c r="N779" i="1"/>
  <c r="G390" i="3"/>
  <c r="N780" i="1"/>
  <c r="H390" i="3" s="1"/>
  <c r="G391" i="3"/>
  <c r="N781" i="1"/>
  <c r="H391" i="3" s="1"/>
  <c r="N782" i="1"/>
  <c r="N783" i="1"/>
  <c r="N784" i="1"/>
  <c r="N785" i="1"/>
  <c r="G393" i="3"/>
  <c r="N786" i="1"/>
  <c r="H393" i="3" s="1"/>
  <c r="G394" i="3"/>
  <c r="N787" i="1"/>
  <c r="H394" i="3" s="1"/>
  <c r="N788" i="1"/>
  <c r="N789" i="1"/>
  <c r="N790" i="1"/>
  <c r="N791" i="1"/>
  <c r="G396" i="3"/>
  <c r="N792" i="1"/>
  <c r="H396" i="3" s="1"/>
  <c r="G397" i="3"/>
  <c r="N793" i="1"/>
  <c r="H397" i="3" s="1"/>
  <c r="N794" i="1"/>
  <c r="N795" i="1"/>
  <c r="N796" i="1"/>
  <c r="N797" i="1"/>
  <c r="G399" i="3"/>
  <c r="N798" i="1"/>
  <c r="H399" i="3" s="1"/>
  <c r="G400" i="3"/>
  <c r="N799" i="1"/>
  <c r="H400" i="3" s="1"/>
  <c r="N800" i="1"/>
  <c r="N801" i="1"/>
  <c r="N802" i="1"/>
  <c r="N803" i="1"/>
  <c r="G402" i="3"/>
  <c r="N804" i="1"/>
  <c r="H402" i="3" s="1"/>
  <c r="G403" i="3"/>
  <c r="N805" i="1"/>
  <c r="H403" i="3" s="1"/>
  <c r="N806" i="1"/>
  <c r="N807" i="1"/>
  <c r="N808" i="1"/>
  <c r="N809" i="1"/>
  <c r="G405" i="3"/>
  <c r="N810" i="1"/>
  <c r="H405" i="3" s="1"/>
  <c r="G406" i="3"/>
  <c r="N811" i="1"/>
  <c r="H406" i="3" s="1"/>
  <c r="N812" i="1"/>
  <c r="N813" i="1"/>
  <c r="N814" i="1"/>
  <c r="N815" i="1"/>
  <c r="G408" i="3"/>
  <c r="N816" i="1"/>
  <c r="H408" i="3" s="1"/>
  <c r="G409" i="3"/>
  <c r="N817" i="1"/>
  <c r="H409" i="3" s="1"/>
  <c r="N818" i="1"/>
  <c r="N819" i="1"/>
  <c r="N820" i="1"/>
  <c r="N821" i="1"/>
  <c r="G411" i="3"/>
  <c r="N822" i="1"/>
  <c r="H411" i="3" s="1"/>
  <c r="G412" i="3"/>
  <c r="N823" i="1"/>
  <c r="H412" i="3" s="1"/>
  <c r="N824" i="1"/>
  <c r="N825" i="1"/>
  <c r="N826" i="1"/>
  <c r="N827" i="1"/>
  <c r="G414" i="3"/>
  <c r="N828" i="1"/>
  <c r="H414" i="3" s="1"/>
  <c r="G415" i="3"/>
  <c r="N829" i="1"/>
  <c r="H415" i="3" s="1"/>
  <c r="N830" i="1"/>
  <c r="N831" i="1"/>
  <c r="N832" i="1"/>
  <c r="N833" i="1"/>
  <c r="G417" i="3"/>
  <c r="N834" i="1"/>
  <c r="H417" i="3" s="1"/>
  <c r="G418" i="3"/>
  <c r="N835" i="1"/>
  <c r="H418" i="3" s="1"/>
  <c r="N836" i="1"/>
  <c r="N837" i="1"/>
  <c r="N838" i="1"/>
  <c r="N839" i="1"/>
  <c r="G420" i="3"/>
  <c r="N840" i="1"/>
  <c r="H420" i="3" s="1"/>
  <c r="G421" i="3"/>
  <c r="N841" i="1"/>
  <c r="H421" i="3" s="1"/>
  <c r="N842" i="1"/>
  <c r="N843" i="1"/>
  <c r="N844" i="1"/>
  <c r="N845" i="1"/>
  <c r="G423" i="3"/>
  <c r="N846" i="1"/>
  <c r="H423" i="3" s="1"/>
  <c r="G424" i="3"/>
  <c r="N847" i="1"/>
  <c r="H424" i="3" s="1"/>
  <c r="N848" i="1"/>
  <c r="N849" i="1"/>
  <c r="N850" i="1"/>
  <c r="N851" i="1"/>
  <c r="G426" i="3"/>
  <c r="N852" i="1"/>
  <c r="H426" i="3" s="1"/>
  <c r="G427" i="3"/>
  <c r="N853" i="1"/>
  <c r="H427" i="3" s="1"/>
  <c r="N854" i="1"/>
  <c r="N855" i="1"/>
  <c r="N856" i="1"/>
  <c r="N857" i="1"/>
  <c r="G429" i="3"/>
  <c r="N858" i="1"/>
  <c r="H429" i="3" s="1"/>
  <c r="G430" i="3"/>
  <c r="N859" i="1"/>
  <c r="H430" i="3" s="1"/>
  <c r="N860" i="1"/>
  <c r="N861" i="1"/>
  <c r="N862" i="1"/>
  <c r="N863" i="1"/>
  <c r="G432" i="3"/>
  <c r="N864" i="1"/>
  <c r="H432" i="3" s="1"/>
  <c r="G433" i="3"/>
  <c r="N865" i="1"/>
  <c r="H433" i="3" s="1"/>
  <c r="N866" i="1"/>
  <c r="N867" i="1"/>
  <c r="N868" i="1"/>
  <c r="N869" i="1"/>
  <c r="G435" i="3"/>
  <c r="N870" i="1"/>
  <c r="H435" i="3" s="1"/>
  <c r="G436" i="3"/>
  <c r="N871" i="1"/>
  <c r="H436" i="3" s="1"/>
  <c r="N872" i="1"/>
  <c r="N873" i="1"/>
  <c r="N874" i="1"/>
  <c r="N875" i="1"/>
  <c r="G438" i="3"/>
  <c r="N876" i="1"/>
  <c r="H438" i="3" s="1"/>
  <c r="G439" i="3"/>
  <c r="N877" i="1"/>
  <c r="H439" i="3" s="1"/>
  <c r="N878" i="1"/>
  <c r="N879" i="1"/>
  <c r="N880" i="1"/>
  <c r="N881" i="1"/>
  <c r="G441" i="3"/>
  <c r="N882" i="1"/>
  <c r="H441" i="3" s="1"/>
  <c r="G442" i="3"/>
  <c r="N883" i="1"/>
  <c r="H442" i="3" s="1"/>
  <c r="N884" i="1"/>
  <c r="N885" i="1"/>
  <c r="N886" i="1"/>
  <c r="N887" i="1"/>
  <c r="G444" i="3"/>
  <c r="N888" i="1"/>
  <c r="H444" i="3" s="1"/>
  <c r="G445" i="3"/>
  <c r="N889" i="1"/>
  <c r="H445" i="3" s="1"/>
  <c r="N890" i="1"/>
  <c r="N891" i="1"/>
  <c r="N892" i="1"/>
  <c r="N893" i="1"/>
  <c r="G447" i="3"/>
  <c r="N894" i="1"/>
  <c r="H447" i="3" s="1"/>
  <c r="G448" i="3"/>
  <c r="N895" i="1"/>
  <c r="H448" i="3" s="1"/>
  <c r="N896" i="1"/>
  <c r="N897" i="1"/>
  <c r="N898" i="1"/>
  <c r="N899" i="1"/>
  <c r="G450" i="3"/>
  <c r="N900" i="1"/>
  <c r="H450" i="3" s="1"/>
  <c r="G451" i="3"/>
  <c r="N901" i="1"/>
  <c r="H451" i="3" s="1"/>
  <c r="N902" i="1"/>
  <c r="N903" i="1"/>
  <c r="N904" i="1"/>
  <c r="N905" i="1"/>
  <c r="G453" i="3"/>
  <c r="N906" i="1"/>
  <c r="H453" i="3" s="1"/>
  <c r="G454" i="3"/>
  <c r="N907" i="1"/>
  <c r="H454" i="3" s="1"/>
  <c r="N908" i="1"/>
  <c r="N909" i="1"/>
  <c r="N910" i="1"/>
  <c r="N911" i="1"/>
  <c r="G456" i="3"/>
  <c r="N912" i="1"/>
  <c r="H456" i="3" s="1"/>
  <c r="G457" i="3"/>
  <c r="N913" i="1"/>
  <c r="H457" i="3" s="1"/>
  <c r="N914" i="1"/>
  <c r="N915" i="1"/>
  <c r="N916" i="1"/>
  <c r="N917" i="1"/>
  <c r="G459" i="3"/>
  <c r="N918" i="1"/>
  <c r="H459" i="3" s="1"/>
  <c r="G460" i="3"/>
  <c r="N919" i="1"/>
  <c r="H460" i="3" s="1"/>
  <c r="N920" i="1"/>
  <c r="N921" i="1"/>
  <c r="N922" i="1"/>
  <c r="N923" i="1"/>
  <c r="G462" i="3"/>
  <c r="N924" i="1"/>
  <c r="H462" i="3" s="1"/>
  <c r="G463" i="3"/>
  <c r="N925" i="1"/>
  <c r="H463" i="3" s="1"/>
  <c r="N926" i="1"/>
  <c r="N927" i="1"/>
  <c r="N928" i="1"/>
  <c r="N929" i="1"/>
  <c r="G465" i="3"/>
  <c r="N930" i="1"/>
  <c r="H465" i="3" s="1"/>
  <c r="G466" i="3"/>
  <c r="N931" i="1"/>
  <c r="H466" i="3" s="1"/>
  <c r="N932" i="1"/>
  <c r="N933" i="1"/>
  <c r="N934" i="1"/>
  <c r="N935" i="1"/>
  <c r="G468" i="3"/>
  <c r="N936" i="1"/>
  <c r="H468" i="3" s="1"/>
  <c r="G469" i="3"/>
  <c r="N937" i="1"/>
  <c r="H469" i="3" s="1"/>
  <c r="N938" i="1"/>
  <c r="N939" i="1"/>
  <c r="N940" i="1"/>
  <c r="N941" i="1"/>
  <c r="G471" i="3"/>
  <c r="N942" i="1"/>
  <c r="H471" i="3" s="1"/>
  <c r="G472" i="3"/>
  <c r="N943" i="1"/>
  <c r="H472" i="3" s="1"/>
  <c r="N944" i="1"/>
  <c r="N945" i="1"/>
  <c r="N946" i="1"/>
  <c r="N947" i="1"/>
  <c r="G474" i="3"/>
  <c r="N948" i="1"/>
  <c r="H474" i="3" s="1"/>
  <c r="G475" i="3"/>
  <c r="N949" i="1"/>
  <c r="H475" i="3" s="1"/>
  <c r="N950" i="1"/>
  <c r="N951" i="1"/>
  <c r="N952" i="1"/>
  <c r="N953" i="1"/>
  <c r="G477" i="3"/>
  <c r="N954" i="1"/>
  <c r="H477" i="3" s="1"/>
  <c r="G478" i="3"/>
  <c r="N955" i="1"/>
  <c r="H478" i="3" s="1"/>
  <c r="N956" i="1"/>
  <c r="N957" i="1"/>
  <c r="N958" i="1"/>
  <c r="N959" i="1"/>
  <c r="G480" i="3"/>
  <c r="N960" i="1"/>
  <c r="H480" i="3" s="1"/>
  <c r="G481" i="3"/>
  <c r="N961" i="1"/>
  <c r="H481" i="3" s="1"/>
  <c r="N962" i="1"/>
  <c r="N963" i="1"/>
  <c r="N964" i="1"/>
  <c r="N965" i="1"/>
  <c r="G483" i="3"/>
  <c r="N966" i="1"/>
  <c r="H483" i="3" s="1"/>
  <c r="G484" i="3"/>
  <c r="N967" i="1"/>
  <c r="H484" i="3" s="1"/>
  <c r="N968" i="1"/>
  <c r="N969" i="1"/>
  <c r="N970" i="1"/>
  <c r="N971" i="1"/>
  <c r="G486" i="3"/>
  <c r="N972" i="1"/>
  <c r="H486" i="3" s="1"/>
  <c r="G487" i="3"/>
  <c r="N973" i="1"/>
  <c r="H487" i="3" s="1"/>
  <c r="N974" i="1"/>
  <c r="N975" i="1"/>
  <c r="N976" i="1"/>
  <c r="N977" i="1"/>
  <c r="G489" i="3"/>
  <c r="N978" i="1"/>
  <c r="H489" i="3" s="1"/>
  <c r="G490" i="3"/>
  <c r="N979" i="1"/>
  <c r="H490" i="3" s="1"/>
  <c r="N980" i="1"/>
  <c r="N981" i="1"/>
  <c r="N982" i="1"/>
  <c r="N983" i="1"/>
  <c r="G492" i="3"/>
  <c r="N984" i="1"/>
  <c r="H492" i="3" s="1"/>
  <c r="G493" i="3"/>
  <c r="N985" i="1"/>
  <c r="H493" i="3" s="1"/>
  <c r="N986" i="1"/>
  <c r="N987" i="1"/>
  <c r="N988" i="1"/>
  <c r="N989" i="1"/>
  <c r="G495" i="3"/>
  <c r="N990" i="1"/>
  <c r="H495" i="3" s="1"/>
  <c r="G496" i="3"/>
  <c r="N991" i="1"/>
  <c r="H496" i="3" s="1"/>
  <c r="N992" i="1"/>
  <c r="N993" i="1"/>
  <c r="N994" i="1"/>
  <c r="N995" i="1"/>
  <c r="G498" i="3"/>
  <c r="N996" i="1"/>
  <c r="H498" i="3" s="1"/>
  <c r="G499" i="3"/>
  <c r="N997" i="1"/>
  <c r="H499" i="3" s="1"/>
  <c r="N998" i="1"/>
  <c r="N999" i="1"/>
  <c r="N1000" i="1"/>
  <c r="N1001" i="1"/>
  <c r="G501" i="3"/>
  <c r="N1002" i="1"/>
  <c r="H501" i="3" s="1"/>
  <c r="G502" i="3"/>
  <c r="N1003" i="1"/>
  <c r="H502" i="3" s="1"/>
  <c r="N1004" i="1"/>
  <c r="N1005" i="1"/>
  <c r="N1006" i="1"/>
  <c r="N1007" i="1"/>
  <c r="G504" i="3"/>
  <c r="N1008" i="1"/>
  <c r="H504" i="3" s="1"/>
  <c r="G505" i="3"/>
  <c r="N1009" i="1"/>
  <c r="H505" i="3" s="1"/>
  <c r="M519" i="1"/>
  <c r="M520" i="1"/>
  <c r="M521" i="1"/>
  <c r="N521" i="1"/>
  <c r="F261" i="3"/>
  <c r="F262" i="3"/>
  <c r="G467" i="3" l="1"/>
  <c r="M522" i="1"/>
  <c r="M518" i="1"/>
  <c r="M523" i="1"/>
  <c r="H455" i="3"/>
  <c r="H356" i="3"/>
  <c r="G452" i="3"/>
  <c r="G443" i="3"/>
  <c r="G434" i="3"/>
  <c r="G425" i="3"/>
  <c r="G416" i="3"/>
  <c r="G398" i="3"/>
  <c r="G389" i="3"/>
  <c r="G371" i="3"/>
  <c r="G362" i="3"/>
  <c r="G353" i="3"/>
  <c r="G344" i="3"/>
  <c r="G335" i="3"/>
  <c r="H371" i="3"/>
  <c r="H362" i="3"/>
  <c r="H368" i="3"/>
  <c r="H350" i="3"/>
  <c r="G326" i="3"/>
  <c r="G446" i="3"/>
  <c r="G419" i="3"/>
  <c r="G401" i="3"/>
  <c r="G383" i="3"/>
  <c r="G365" i="3"/>
  <c r="G347" i="3"/>
  <c r="G455" i="3"/>
  <c r="G437" i="3"/>
  <c r="G410" i="3"/>
  <c r="G374" i="3"/>
  <c r="G356" i="3"/>
  <c r="G449" i="3"/>
  <c r="G431" i="3"/>
  <c r="G413" i="3"/>
  <c r="G395" i="3"/>
  <c r="G386" i="3"/>
  <c r="G368" i="3"/>
  <c r="G350" i="3"/>
  <c r="G332" i="3"/>
  <c r="G440" i="3"/>
  <c r="G404" i="3"/>
  <c r="G359" i="3"/>
  <c r="G341" i="3"/>
  <c r="G317" i="3"/>
  <c r="G314" i="3"/>
  <c r="G311" i="3"/>
  <c r="G305" i="3"/>
  <c r="G302" i="3"/>
  <c r="G299" i="3"/>
  <c r="G290" i="3"/>
  <c r="H500" i="3"/>
  <c r="H494" i="3"/>
  <c r="H488" i="3"/>
  <c r="H485" i="3"/>
  <c r="H482" i="3"/>
  <c r="H479" i="3"/>
  <c r="H503" i="3"/>
  <c r="G503" i="3"/>
  <c r="G500" i="3"/>
  <c r="G494" i="3"/>
  <c r="G488" i="3"/>
  <c r="G485" i="3"/>
  <c r="G482" i="3"/>
  <c r="G479" i="3"/>
  <c r="G473" i="3"/>
  <c r="G470" i="3"/>
  <c r="G464" i="3"/>
  <c r="F61" i="2"/>
  <c r="G60" i="2"/>
  <c r="F60" i="2"/>
  <c r="G70" i="2"/>
  <c r="H473" i="3"/>
  <c r="H470" i="3"/>
  <c r="H467" i="3"/>
  <c r="H464" i="3"/>
  <c r="H458" i="3"/>
  <c r="F70" i="2"/>
  <c r="G458" i="3"/>
  <c r="F69" i="2"/>
  <c r="H452" i="3"/>
  <c r="H449" i="3"/>
  <c r="H446" i="3"/>
  <c r="H443" i="3"/>
  <c r="H437" i="3"/>
  <c r="H434" i="3"/>
  <c r="H431" i="3"/>
  <c r="H428" i="3"/>
  <c r="H425" i="3"/>
  <c r="H419" i="3"/>
  <c r="H416" i="3"/>
  <c r="H410" i="3"/>
  <c r="G61" i="2"/>
  <c r="H404" i="3"/>
  <c r="H401" i="3"/>
  <c r="H398" i="3"/>
  <c r="H395" i="3"/>
  <c r="H389" i="3"/>
  <c r="H386" i="3"/>
  <c r="H383" i="3"/>
  <c r="H374" i="3"/>
  <c r="G46" i="2"/>
  <c r="G320" i="3"/>
  <c r="F46" i="2"/>
  <c r="G51" i="2"/>
  <c r="G45" i="2"/>
  <c r="F45" i="2"/>
  <c r="G491" i="3"/>
  <c r="F73" i="2"/>
  <c r="G72" i="2"/>
  <c r="F66" i="2"/>
  <c r="H377" i="3"/>
  <c r="G55" i="2"/>
  <c r="F54" i="2"/>
  <c r="F51" i="2"/>
  <c r="H491" i="3"/>
  <c r="G73" i="2"/>
  <c r="G58" i="2"/>
  <c r="G49" i="2"/>
  <c r="F58" i="2"/>
  <c r="G57" i="2"/>
  <c r="G42" i="2"/>
  <c r="G293" i="3"/>
  <c r="F43" i="2"/>
  <c r="G67" i="2"/>
  <c r="F67" i="2"/>
  <c r="F72" i="2"/>
  <c r="G69" i="2"/>
  <c r="F64" i="2"/>
  <c r="F57" i="2"/>
  <c r="G52" i="2"/>
  <c r="G377" i="3"/>
  <c r="F55" i="2"/>
  <c r="G64" i="2"/>
  <c r="G48" i="2"/>
  <c r="F42" i="2"/>
  <c r="F52" i="2"/>
  <c r="G43" i="2"/>
  <c r="G323" i="3"/>
  <c r="F49" i="2"/>
  <c r="G63" i="2"/>
  <c r="F63" i="2"/>
  <c r="F48" i="2"/>
  <c r="G54" i="2"/>
  <c r="G66" i="2"/>
  <c r="H344" i="3"/>
  <c r="G428" i="3"/>
  <c r="H332" i="3"/>
  <c r="H326" i="3"/>
  <c r="H413" i="3"/>
  <c r="H320" i="3"/>
  <c r="G281" i="3"/>
  <c r="H440" i="3"/>
  <c r="H314" i="3"/>
  <c r="H302" i="3"/>
  <c r="H290" i="3"/>
  <c r="H284" i="3"/>
  <c r="H278" i="3"/>
  <c r="G263" i="3"/>
  <c r="N523" i="1"/>
  <c r="H262" i="3" s="1"/>
  <c r="N522" i="1"/>
  <c r="H261" i="3" s="1"/>
  <c r="H335" i="3"/>
  <c r="H323" i="3"/>
  <c r="H305" i="3"/>
  <c r="H299" i="3"/>
  <c r="H293" i="3"/>
  <c r="H287" i="3"/>
  <c r="H281" i="3"/>
  <c r="H317" i="3"/>
  <c r="H311" i="3"/>
  <c r="G308" i="3"/>
  <c r="H392" i="3"/>
  <c r="H308" i="3"/>
  <c r="G392" i="3"/>
  <c r="F260" i="3"/>
  <c r="H263" i="3"/>
  <c r="H365" i="3"/>
  <c r="H359" i="3"/>
  <c r="H353" i="3"/>
  <c r="H347" i="3"/>
  <c r="H341" i="3"/>
  <c r="H422" i="3"/>
  <c r="G338" i="3"/>
  <c r="G296" i="3"/>
  <c r="G284" i="3"/>
  <c r="G278" i="3"/>
  <c r="G262" i="3"/>
  <c r="N518" i="1"/>
  <c r="H476" i="3"/>
  <c r="H407" i="3"/>
  <c r="H380" i="3"/>
  <c r="H329" i="3"/>
  <c r="G380" i="3"/>
  <c r="G329" i="3"/>
  <c r="G287" i="3"/>
  <c r="H296" i="3"/>
  <c r="G497" i="3"/>
  <c r="G461" i="3"/>
  <c r="F65" i="2" s="1"/>
  <c r="G422" i="3"/>
  <c r="G476" i="3"/>
  <c r="H338" i="3"/>
  <c r="G50" i="2" s="1"/>
  <c r="G407" i="3"/>
  <c r="H497" i="3"/>
  <c r="H461" i="3"/>
  <c r="G261" i="3"/>
  <c r="N520" i="1"/>
  <c r="N519" i="1"/>
  <c r="M513" i="1"/>
  <c r="M514" i="1"/>
  <c r="F258" i="3"/>
  <c r="F259" i="3"/>
  <c r="G68" i="2" l="1"/>
  <c r="F68" i="2"/>
  <c r="F59" i="2"/>
  <c r="F56" i="2"/>
  <c r="G65" i="2"/>
  <c r="M512" i="1"/>
  <c r="M516" i="1"/>
  <c r="M515" i="1"/>
  <c r="G56" i="2"/>
  <c r="F62" i="2"/>
  <c r="F50" i="2"/>
  <c r="F44" i="2"/>
  <c r="G59" i="2"/>
  <c r="F41" i="2"/>
  <c r="G71" i="2"/>
  <c r="G44" i="2"/>
  <c r="G62" i="2"/>
  <c r="G53" i="2"/>
  <c r="F47" i="2"/>
  <c r="G41" i="2"/>
  <c r="G47" i="2"/>
  <c r="F53" i="2"/>
  <c r="F71" i="2"/>
  <c r="G260" i="3"/>
  <c r="H260" i="3"/>
  <c r="N513" i="1"/>
  <c r="G258" i="3"/>
  <c r="N515" i="1"/>
  <c r="F257" i="3"/>
  <c r="G259" i="3"/>
  <c r="N516" i="1"/>
  <c r="H258" i="3" s="1"/>
  <c r="N512" i="1"/>
  <c r="N517" i="1"/>
  <c r="H259" i="3" s="1"/>
  <c r="N514" i="1"/>
  <c r="M508" i="1"/>
  <c r="F255" i="3"/>
  <c r="E39" i="2" s="1"/>
  <c r="F256" i="3"/>
  <c r="E40" i="2" s="1"/>
  <c r="N506" i="1" l="1"/>
  <c r="M510" i="1"/>
  <c r="M506" i="1"/>
  <c r="M511" i="1"/>
  <c r="M509" i="1"/>
  <c r="M507" i="1"/>
  <c r="G255" i="3"/>
  <c r="F39" i="2" s="1"/>
  <c r="N510" i="1"/>
  <c r="H255" i="3" s="1"/>
  <c r="G39" i="2" s="1"/>
  <c r="G256" i="3"/>
  <c r="G257" i="3"/>
  <c r="H257" i="3"/>
  <c r="F254" i="3"/>
  <c r="E38" i="2" s="1"/>
  <c r="N509" i="1"/>
  <c r="N508" i="1"/>
  <c r="N511" i="1"/>
  <c r="H256" i="3" s="1"/>
  <c r="G40" i="2" s="1"/>
  <c r="N507" i="1"/>
  <c r="F26" i="3"/>
  <c r="G254" i="3" l="1"/>
  <c r="F38" i="2" s="1"/>
  <c r="F40" i="2"/>
  <c r="H254" i="3"/>
  <c r="G38" i="2" s="1"/>
  <c r="F14" i="3"/>
  <c r="G14" i="3"/>
  <c r="H14" i="3"/>
  <c r="F29" i="3" l="1"/>
  <c r="G251" i="3" l="1"/>
  <c r="H251" i="3"/>
  <c r="F251" i="3"/>
  <c r="G248" i="3"/>
  <c r="H248" i="3"/>
  <c r="F248" i="3"/>
  <c r="G245" i="3"/>
  <c r="G587" i="3" s="1"/>
  <c r="H245" i="3"/>
  <c r="H587" i="3" s="1"/>
  <c r="F245" i="3"/>
  <c r="F587" i="3" s="1"/>
  <c r="G242" i="3"/>
  <c r="H242" i="3"/>
  <c r="F242" i="3"/>
  <c r="G239" i="3"/>
  <c r="H239" i="3"/>
  <c r="F239" i="3"/>
  <c r="G236" i="3"/>
  <c r="G584" i="3" s="1"/>
  <c r="H236" i="3"/>
  <c r="H584" i="3" s="1"/>
  <c r="F236" i="3"/>
  <c r="F584" i="3" s="1"/>
  <c r="G233" i="3"/>
  <c r="H233" i="3"/>
  <c r="F233" i="3"/>
  <c r="G230" i="3"/>
  <c r="H230" i="3"/>
  <c r="F230" i="3"/>
  <c r="G227" i="3"/>
  <c r="G581" i="3" s="1"/>
  <c r="H227" i="3"/>
  <c r="H581" i="3" s="1"/>
  <c r="F227" i="3"/>
  <c r="F581" i="3" s="1"/>
  <c r="G224" i="3"/>
  <c r="H224" i="3"/>
  <c r="F224" i="3"/>
  <c r="G221" i="3"/>
  <c r="H221" i="3"/>
  <c r="F221" i="3"/>
  <c r="G218" i="3"/>
  <c r="G578" i="3" s="1"/>
  <c r="H218" i="3"/>
  <c r="H578" i="3" s="1"/>
  <c r="F218" i="3"/>
  <c r="F578" i="3" s="1"/>
  <c r="G215" i="3"/>
  <c r="H215" i="3"/>
  <c r="F215" i="3"/>
  <c r="G212" i="3"/>
  <c r="H212" i="3"/>
  <c r="F212" i="3"/>
  <c r="G209" i="3"/>
  <c r="H209" i="3"/>
  <c r="F209" i="3"/>
  <c r="G206" i="3"/>
  <c r="H206" i="3"/>
  <c r="F206" i="3"/>
  <c r="G203" i="3"/>
  <c r="H203" i="3"/>
  <c r="F203" i="3"/>
  <c r="G200" i="3"/>
  <c r="G572" i="3" s="1"/>
  <c r="H200" i="3"/>
  <c r="H572" i="3" s="1"/>
  <c r="F200" i="3"/>
  <c r="F572" i="3" s="1"/>
  <c r="G197" i="3"/>
  <c r="H197" i="3"/>
  <c r="F197" i="3"/>
  <c r="G194" i="3"/>
  <c r="H194" i="3"/>
  <c r="F194" i="3"/>
  <c r="G191" i="3"/>
  <c r="G569" i="3" s="1"/>
  <c r="H191" i="3"/>
  <c r="H569" i="3" s="1"/>
  <c r="F191" i="3"/>
  <c r="F569" i="3" s="1"/>
  <c r="G188" i="3"/>
  <c r="H188" i="3"/>
  <c r="F188" i="3"/>
  <c r="G185" i="3"/>
  <c r="H185" i="3"/>
  <c r="F185" i="3"/>
  <c r="G182" i="3"/>
  <c r="G566" i="3" s="1"/>
  <c r="H182" i="3"/>
  <c r="H566" i="3" s="1"/>
  <c r="F182" i="3"/>
  <c r="F566" i="3" s="1"/>
  <c r="G179" i="3"/>
  <c r="H179" i="3"/>
  <c r="F179" i="3"/>
  <c r="G176" i="3"/>
  <c r="H176" i="3"/>
  <c r="F176" i="3"/>
  <c r="G173" i="3"/>
  <c r="G563" i="3" s="1"/>
  <c r="H173" i="3"/>
  <c r="H563" i="3" s="1"/>
  <c r="F173" i="3"/>
  <c r="F563" i="3" s="1"/>
  <c r="G170" i="3"/>
  <c r="H170" i="3"/>
  <c r="F170" i="3"/>
  <c r="G167" i="3"/>
  <c r="H167" i="3"/>
  <c r="F167" i="3"/>
  <c r="G164" i="3"/>
  <c r="H164" i="3"/>
  <c r="F164" i="3"/>
  <c r="G161" i="3"/>
  <c r="H161" i="3"/>
  <c r="F161" i="3"/>
  <c r="G158" i="3"/>
  <c r="H158" i="3"/>
  <c r="F158" i="3"/>
  <c r="G155" i="3"/>
  <c r="H155" i="3"/>
  <c r="F155" i="3"/>
  <c r="G152" i="3"/>
  <c r="H152" i="3"/>
  <c r="F152" i="3"/>
  <c r="G149" i="3"/>
  <c r="H149" i="3"/>
  <c r="F149" i="3"/>
  <c r="G146" i="3"/>
  <c r="H146" i="3"/>
  <c r="F146" i="3"/>
  <c r="G143" i="3"/>
  <c r="H143" i="3"/>
  <c r="F143" i="3"/>
  <c r="G140" i="3"/>
  <c r="H140" i="3"/>
  <c r="F140" i="3"/>
  <c r="G137" i="3"/>
  <c r="H137" i="3"/>
  <c r="F137" i="3"/>
  <c r="G134" i="3"/>
  <c r="H134" i="3"/>
  <c r="F134" i="3"/>
  <c r="G131" i="3"/>
  <c r="H131" i="3"/>
  <c r="F131" i="3"/>
  <c r="G128" i="3"/>
  <c r="H128" i="3"/>
  <c r="F128" i="3"/>
  <c r="G125" i="3"/>
  <c r="H125" i="3"/>
  <c r="F125" i="3"/>
  <c r="G122" i="3"/>
  <c r="H122" i="3"/>
  <c r="F122" i="3"/>
  <c r="G119" i="3"/>
  <c r="H119" i="3"/>
  <c r="F119" i="3"/>
  <c r="G116" i="3"/>
  <c r="H116" i="3"/>
  <c r="F116" i="3"/>
  <c r="G113" i="3"/>
  <c r="H113" i="3"/>
  <c r="F113" i="3"/>
  <c r="G110" i="3"/>
  <c r="H110" i="3"/>
  <c r="F110" i="3"/>
  <c r="G107" i="3"/>
  <c r="H107" i="3"/>
  <c r="F107" i="3"/>
  <c r="G104" i="3"/>
  <c r="H104" i="3"/>
  <c r="F104" i="3"/>
  <c r="G101" i="3"/>
  <c r="H101" i="3"/>
  <c r="F101" i="3"/>
  <c r="G98" i="3"/>
  <c r="H98" i="3"/>
  <c r="F98" i="3"/>
  <c r="G95" i="3"/>
  <c r="H95" i="3"/>
  <c r="F95" i="3"/>
  <c r="G92" i="3"/>
  <c r="H92" i="3"/>
  <c r="F92" i="3"/>
  <c r="G77" i="3"/>
  <c r="H77" i="3"/>
  <c r="F77" i="3"/>
  <c r="G74" i="3"/>
  <c r="H74" i="3"/>
  <c r="F74" i="3"/>
  <c r="G71" i="3"/>
  <c r="H71" i="3"/>
  <c r="F71" i="3"/>
  <c r="G65" i="3"/>
  <c r="H65" i="3"/>
  <c r="F65" i="3"/>
  <c r="G62" i="3"/>
  <c r="H62" i="3"/>
  <c r="F62" i="3"/>
  <c r="G59" i="3"/>
  <c r="H59" i="3"/>
  <c r="F59" i="3"/>
  <c r="G56" i="3"/>
  <c r="H56" i="3"/>
  <c r="F56" i="3"/>
  <c r="G53" i="3"/>
  <c r="H53" i="3"/>
  <c r="F53" i="3"/>
  <c r="G50" i="3"/>
  <c r="H50" i="3"/>
  <c r="F50" i="3"/>
  <c r="G47" i="3"/>
  <c r="H47" i="3"/>
  <c r="F47" i="3"/>
  <c r="G44" i="3"/>
  <c r="H44" i="3"/>
  <c r="F44" i="3"/>
  <c r="G41" i="3"/>
  <c r="H41" i="3"/>
  <c r="F41" i="3"/>
  <c r="G38" i="3"/>
  <c r="H38" i="3"/>
  <c r="F38" i="3"/>
  <c r="G35" i="3"/>
  <c r="H35" i="3"/>
  <c r="F35" i="3"/>
  <c r="G32" i="3"/>
  <c r="H32" i="3"/>
  <c r="F32" i="3"/>
  <c r="G29" i="3"/>
  <c r="H29" i="3"/>
  <c r="G26" i="3"/>
  <c r="H26" i="3"/>
  <c r="H23" i="3"/>
  <c r="G23" i="3"/>
  <c r="F23" i="3"/>
  <c r="G20" i="3"/>
  <c r="H20" i="3"/>
  <c r="F20" i="3"/>
  <c r="G17" i="3"/>
  <c r="H17" i="3"/>
  <c r="F17" i="3"/>
  <c r="G11" i="3"/>
  <c r="H11" i="3"/>
  <c r="F11" i="3"/>
  <c r="G8" i="3"/>
  <c r="F26" i="2" s="1"/>
  <c r="H8" i="3"/>
  <c r="F8" i="3"/>
  <c r="E26" i="2" s="1"/>
  <c r="G5" i="3"/>
  <c r="H5" i="3"/>
  <c r="F5" i="3"/>
  <c r="E14" i="2" l="1"/>
  <c r="G14" i="2"/>
  <c r="F14" i="2"/>
  <c r="G26" i="2"/>
  <c r="F755" i="3"/>
  <c r="F671" i="3"/>
  <c r="H671" i="3"/>
  <c r="H755" i="3"/>
  <c r="G746" i="3"/>
  <c r="G662" i="3"/>
  <c r="G755" i="3"/>
  <c r="G671" i="3"/>
  <c r="F752" i="3"/>
  <c r="F668" i="3"/>
  <c r="G23" i="2"/>
  <c r="H668" i="3"/>
  <c r="H752" i="3"/>
  <c r="H746" i="3"/>
  <c r="H662" i="3"/>
  <c r="F23" i="2"/>
  <c r="G668" i="3"/>
  <c r="G752" i="3"/>
  <c r="F746" i="3"/>
  <c r="F662" i="3"/>
  <c r="E35" i="2"/>
  <c r="F749" i="3"/>
  <c r="F665" i="3"/>
  <c r="H749" i="3"/>
  <c r="H665" i="3"/>
  <c r="G749" i="3"/>
  <c r="G665" i="3"/>
  <c r="H560" i="3"/>
  <c r="G80" i="2" s="1"/>
  <c r="G8" i="2"/>
  <c r="G560" i="3"/>
  <c r="F80" i="2" s="1"/>
  <c r="F8" i="2"/>
  <c r="E32" i="2"/>
  <c r="G35" i="2"/>
  <c r="E29" i="2"/>
  <c r="H575" i="3"/>
  <c r="G11" i="2"/>
  <c r="F20" i="2"/>
  <c r="F32" i="2"/>
  <c r="F575" i="3"/>
  <c r="F659" i="3" s="1"/>
  <c r="E11" i="2"/>
  <c r="E5" i="2"/>
  <c r="G17" i="2"/>
  <c r="E23" i="2"/>
  <c r="F5" i="2"/>
  <c r="F17" i="2"/>
  <c r="F560" i="3"/>
  <c r="E80" i="2" s="1"/>
  <c r="E8" i="2"/>
  <c r="G20" i="2"/>
  <c r="G32" i="2"/>
  <c r="G575" i="3"/>
  <c r="F11" i="2"/>
  <c r="G5" i="2"/>
  <c r="E17" i="2"/>
  <c r="G29" i="2"/>
  <c r="E20" i="2"/>
  <c r="F35" i="2"/>
  <c r="F29" i="2"/>
  <c r="F650" i="3"/>
  <c r="F734" i="3" s="1"/>
  <c r="H650" i="3"/>
  <c r="H734" i="3" s="1"/>
  <c r="G650" i="3"/>
  <c r="G734" i="3" s="1"/>
  <c r="F647" i="3"/>
  <c r="F731" i="3" s="1"/>
  <c r="F653" i="3"/>
  <c r="F737" i="3" s="1"/>
  <c r="H647" i="3"/>
  <c r="H731" i="3" s="1"/>
  <c r="G647" i="3"/>
  <c r="G731" i="3" s="1"/>
  <c r="F656" i="3"/>
  <c r="F740" i="3" s="1"/>
  <c r="G644" i="3"/>
  <c r="H653" i="3"/>
  <c r="H737" i="3" s="1"/>
  <c r="H656" i="3"/>
  <c r="H740" i="3" s="1"/>
  <c r="G653" i="3"/>
  <c r="G737" i="3" s="1"/>
  <c r="G656" i="3"/>
  <c r="G740" i="3" s="1"/>
  <c r="F2" i="3"/>
  <c r="E2" i="2" s="1"/>
  <c r="H2" i="3"/>
  <c r="G2" i="2" s="1"/>
  <c r="G2" i="3"/>
  <c r="F2" i="2" s="1"/>
  <c r="H644" i="3" l="1"/>
  <c r="G83" i="2"/>
  <c r="H659" i="3"/>
  <c r="G95" i="2" s="1"/>
  <c r="H743" i="3"/>
  <c r="G107" i="2" s="1"/>
  <c r="E83" i="2"/>
  <c r="E95" i="2"/>
  <c r="F743" i="3"/>
  <c r="E107" i="2" s="1"/>
  <c r="F83" i="2"/>
  <c r="G659" i="3"/>
  <c r="F95" i="2" s="1"/>
  <c r="G743" i="3"/>
  <c r="F107" i="2" s="1"/>
  <c r="F644" i="3"/>
  <c r="H728" i="3"/>
  <c r="G104" i="2" s="1"/>
  <c r="G92" i="2"/>
  <c r="G728" i="3"/>
  <c r="F104" i="2" s="1"/>
  <c r="F92" i="2" l="1"/>
  <c r="F728" i="3"/>
  <c r="E104" i="2" s="1"/>
  <c r="E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tc={350087EB-A763-41D1-87BD-9F8DD2EA1D83}</author>
  </authors>
  <commentList>
    <comment ref="D18" authorId="0" shapeId="0" xr:uid="{350087EB-A763-41D1-87BD-9F8DD2EA1D8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to match slides per Joni’s comment: change to “land-based wind farms”</t>
      </text>
    </comment>
  </commentList>
</comments>
</file>

<file path=xl/sharedStrings.xml><?xml version="1.0" encoding="utf-8"?>
<sst xmlns="http://schemas.openxmlformats.org/spreadsheetml/2006/main" count="21743" uniqueCount="357">
  <si>
    <t>Oregon Energy Strategy Jobs Analysis</t>
  </si>
  <si>
    <t>Updated November 26, 2025</t>
  </si>
  <si>
    <t>Data Library</t>
  </si>
  <si>
    <t>Sheet Index</t>
  </si>
  <si>
    <t>Sheet Contents</t>
  </si>
  <si>
    <t>Initial Employment Output (IEO) Data</t>
  </si>
  <si>
    <t>IEO Data by Employment Type and Sub-sector</t>
  </si>
  <si>
    <t>IEO Data by Employment Type and Sector</t>
  </si>
  <si>
    <t>Secondary Employment Output (SEO) Data</t>
  </si>
  <si>
    <t>OR Detailed Occupations-Sector Total - Top 15 Occupations by Sector</t>
  </si>
  <si>
    <t>OR Detailed Occupations-Electricity Sub-sectors - Top 5 Occupations by Sub-Sector</t>
  </si>
  <si>
    <t>OR Detailed Occupations-Fuels Sub-sectors - Top 5 Occupations by Sub-Sector</t>
  </si>
  <si>
    <t>OR Detailed Occupations-Buildings Sub-sectors - Top 5 Occupations by Sub-Sector</t>
  </si>
  <si>
    <t>OR Detailed Occupations-Transportation Sub-sectors - Top 5 Occupations by Sub-Sector</t>
  </si>
  <si>
    <t>East OR Detailed Occupations-Sector Total - Top 15 Occupations by Sector</t>
  </si>
  <si>
    <t>East OR Detailed Occupations-Electricity Sub-sectors - Top 5 Occupations by Sub-Sector</t>
  </si>
  <si>
    <t>East OR Detailed Occupations-Fuels Sub-sectors - Top 5 Occupations by Sub-Sector</t>
  </si>
  <si>
    <t>East OR Detailed Occupations-Buildings Sub-sectors - Top 5 Occupations by Sub-Sector</t>
  </si>
  <si>
    <t>East OR Detailed Occupations-Transportation Sub-sectors - Top 5 Occupations by Sub-Sector</t>
  </si>
  <si>
    <t>West OR Detailed Occupations-Sector Total - Top 15 Occupations by Sector</t>
  </si>
  <si>
    <t>West OR Detailed Occupations-Electricity Sub-sectors - Top 5 Occupations by Sub-Sector</t>
  </si>
  <si>
    <t>West OR Detailed Occupations-Fuels Sub-sectors - Top 5 Occupations by Sub-Sector</t>
  </si>
  <si>
    <t>West OR Detailed Occupations-Buildings Sub-sectors - Top 5 Occupations by Sub-Sector</t>
  </si>
  <si>
    <t>West OR Detailed Occupations-Transportation Sub-sectors - Top 5 Occupations by Sub-Sector</t>
  </si>
  <si>
    <t>Data Dictionary</t>
  </si>
  <si>
    <t>Variable</t>
  </si>
  <si>
    <t>Variable Description</t>
  </si>
  <si>
    <t>Values</t>
  </si>
  <si>
    <t>Value Definition</t>
  </si>
  <si>
    <t>Scenario</t>
  </si>
  <si>
    <t>References each of the scenarios run as part of the analysis</t>
  </si>
  <si>
    <t>0. Reference</t>
  </si>
  <si>
    <t>What are the key elements of a least-cost pathway to meeting Oregon’s energy policy objectives?</t>
  </si>
  <si>
    <t>0b. 50% Data Centers</t>
  </si>
  <si>
    <t>What if electricity demand supplied for data center and technology growth were 50% lower than the forecast used for the Reference Scenario?</t>
  </si>
  <si>
    <t>0c. No ACT</t>
  </si>
  <si>
    <t xml:space="preserve">What if there were no electrification targets for medium- and heavy-duty vehicles through 2035, thus deferring transportation electrification further than Scenario 2? </t>
  </si>
  <si>
    <t>1. Delayed EE &amp; BE</t>
  </si>
  <si>
    <t xml:space="preserve">What if energy efficiency and building electrification is delayed by 10 years? </t>
  </si>
  <si>
    <t>4. Ltd Gen</t>
  </si>
  <si>
    <t xml:space="preserve">What if there is limited utility-scale electricity generation in Oregon? </t>
  </si>
  <si>
    <t>5. High DER + Ltd Tx</t>
  </si>
  <si>
    <t>What if there are higher levels of rooftop solar and behind-the-meter storage and transmission is limited to reconductoring only (no new build)?</t>
  </si>
  <si>
    <t>6. Alt Flex Res</t>
  </si>
  <si>
    <t>What might an alternative portfolio of flexible resources for electricity reliability look like?</t>
  </si>
  <si>
    <t>Sector</t>
  </si>
  <si>
    <t>Sectors of the economy that jobs are reported for</t>
  </si>
  <si>
    <t>Electricity</t>
  </si>
  <si>
    <t>Jobs supporting the generation, transmission, distribution, and storage of fossil and renewable electricity</t>
  </si>
  <si>
    <t>Fuels</t>
  </si>
  <si>
    <t>Jobs supporting the production, transportation, distribution, and storage of fossil and renewable fuels</t>
  </si>
  <si>
    <t>Buildings</t>
  </si>
  <si>
    <t>Jobs supporting the installation and maintenance of commercial and residential building electrification and efficiency measures</t>
  </si>
  <si>
    <t>Transportation</t>
  </si>
  <si>
    <t>Jobs supporting the manufacture, trade, and maintenance of on-road vehicles, and jobs working at fueling stations or on EV charging</t>
  </si>
  <si>
    <t>Sub-sector</t>
  </si>
  <si>
    <t>Sub-sectors, within each of the major sectors listed above, that jobs are reported for</t>
  </si>
  <si>
    <t>Distributed Solar PV</t>
  </si>
  <si>
    <t>Rooftop solar</t>
  </si>
  <si>
    <t>Distribution</t>
  </si>
  <si>
    <t>Local power lines, smart grid</t>
  </si>
  <si>
    <t>Hydropower</t>
  </si>
  <si>
    <t>Large-scale and run-of-river hydroelectric power generation</t>
  </si>
  <si>
    <t>Land-based Wind</t>
  </si>
  <si>
    <t>Existing and new land-based wind farms</t>
  </si>
  <si>
    <t>Gas Generation</t>
  </si>
  <si>
    <t>Natural gas and renewable or alternative gas peaker plants, combustion turbine plants, combined cycle plants</t>
  </si>
  <si>
    <t>Nuclear</t>
  </si>
  <si>
    <t>High-temperature gas-cooled reactors, small module reactors</t>
  </si>
  <si>
    <t>Other Fossil Gen</t>
  </si>
  <si>
    <t>Oil, coal, and other fossil fuel burning plants</t>
  </si>
  <si>
    <t>Other Renewable Generation</t>
  </si>
  <si>
    <t>Includes Biomass, Geothermal, and Hydrogen electric generation</t>
  </si>
  <si>
    <t>Biomass</t>
  </si>
  <si>
    <t>Sub-set of Other Renewable Generation - wood and waste biomass electric generation</t>
  </si>
  <si>
    <t>Geothermal</t>
  </si>
  <si>
    <t>Sub-set of Other Renewable Generation - geothermal electric generation</t>
  </si>
  <si>
    <t>Hydrogen</t>
  </si>
  <si>
    <t>Sub-set of Other Renewable Generation - hydrogen fuel cells</t>
  </si>
  <si>
    <t>Storage</t>
  </si>
  <si>
    <t>Batteries, flywheel, thermal energy, pumped hydro</t>
  </si>
  <si>
    <t>Transmission</t>
  </si>
  <si>
    <t>Intra-zonal and inter-zonal transmission</t>
  </si>
  <si>
    <t>Utility Solar</t>
  </si>
  <si>
    <t>Utility-scale solar photovoltaic</t>
  </si>
  <si>
    <t>Natural Gas Distribution</t>
  </si>
  <si>
    <t>Natural gas pipelines, liquefied natural gas trucks and tankers</t>
  </si>
  <si>
    <t>Other Fossil Fuels</t>
  </si>
  <si>
    <t>Oil and gas, coal, kerosene</t>
  </si>
  <si>
    <t>Biofuels</t>
  </si>
  <si>
    <t>Ethanol, bio-gasification, biomass fast pyrolysis</t>
  </si>
  <si>
    <t>Hydrogen Fuels</t>
  </si>
  <si>
    <t>Hydrogen electrolysis and transportation</t>
  </si>
  <si>
    <t>Natural Gas</t>
  </si>
  <si>
    <t>Natural gas production, transportation, and support services</t>
  </si>
  <si>
    <t>Commercial HVAC</t>
  </si>
  <si>
    <t>Pipes, sheet metal, heating, ventilation, air conditioning, refrigeration, power boilers, heat exchangers</t>
  </si>
  <si>
    <t>Commercial Other</t>
  </si>
  <si>
    <t>Commercial lighting, cooking, refrigeration, water heating, etc.</t>
  </si>
  <si>
    <t>Residential HVAC</t>
  </si>
  <si>
    <t>Sheet metal, heating, air conditioning</t>
  </si>
  <si>
    <t>Residential Other</t>
  </si>
  <si>
    <t>Laundry, refrigerators, lighting, water heating, cooking, freezing, clothes washing and drying, dishwashing, etc.</t>
  </si>
  <si>
    <t>Residential Shell</t>
  </si>
  <si>
    <t>Paintings, coatings, insulation, windows, doors</t>
  </si>
  <si>
    <t>Wholesale Trade Parts</t>
  </si>
  <si>
    <t>Wholesale trade of vehicle components</t>
  </si>
  <si>
    <t>Vehicle Maintenance</t>
  </si>
  <si>
    <t>Vehicle repair and maintenance activities</t>
  </si>
  <si>
    <t>Conventional Fueling Stations</t>
  </si>
  <si>
    <t>Fueling stations, to the extent these stations are closed rather than converted to EV charging</t>
  </si>
  <si>
    <t>Charging Stations</t>
  </si>
  <si>
    <t>Manufacturing, installation, maintenance</t>
  </si>
  <si>
    <t>Vehicle Manufacturing</t>
  </si>
  <si>
    <t>Electric vehicles, conventional vehicles, dual-use technologies</t>
  </si>
  <si>
    <t>Industry</t>
  </si>
  <si>
    <t>Industry groups within the economy that energy jobs can be categorized into</t>
  </si>
  <si>
    <t>Construction</t>
  </si>
  <si>
    <t>Includes new, heavy, and maintenance and repair construction, among others. Consistent with the North American Industry Classification System (NAICS)</t>
  </si>
  <si>
    <t>Professional Services</t>
  </si>
  <si>
    <t>Includes law offices, accounting services, and engineering and design, among others. Consistent with the North American Industry Classification System (NAICS)</t>
  </si>
  <si>
    <t>Manufacturing</t>
  </si>
  <si>
    <t>Includes equipment fabrication, fuel production, and machinery manufacturing, among others. Consistent with the North American Industry Classification System (NAICS)</t>
  </si>
  <si>
    <t>Other Supply Chain</t>
  </si>
  <si>
    <t>Includes agriculture, utilities, wholesale trade, transportation, and other services. Consistent with the North American Industry Classification System (NAICS)</t>
  </si>
  <si>
    <t>Induced</t>
  </si>
  <si>
    <t>Jobs supported by energy workers spending their wages in the local economy</t>
  </si>
  <si>
    <t>Total</t>
  </si>
  <si>
    <t>Region</t>
  </si>
  <si>
    <t>Regions modeled within the jobs analysis</t>
  </si>
  <si>
    <t>Oregon</t>
  </si>
  <si>
    <t>East Oregon</t>
  </si>
  <si>
    <t>East of the Cascades</t>
  </si>
  <si>
    <t>West Oregon</t>
  </si>
  <si>
    <t>West of the Cascades</t>
  </si>
  <si>
    <t>Year</t>
  </si>
  <si>
    <t>The modeled years from 2024 to 2050</t>
  </si>
  <si>
    <t>Employment Type</t>
  </si>
  <si>
    <t>Direct/Indirect</t>
  </si>
  <si>
    <t>Jobs either directly working on energy projects or indirectly supporting them through the manufacturing and supply of goods or any other support services</t>
  </si>
  <si>
    <t>Jobs supported by Direct and Indirect workers spending their wages in the local economy</t>
  </si>
  <si>
    <t>Analysis</t>
  </si>
  <si>
    <t>The different lenses through which jobs are analyzed in the SEOs</t>
  </si>
  <si>
    <t>Industry groups within the economy that energy jobs can be categorized into, consistent with the North American Industry Classification System (NAICS). Omitting induced employment</t>
  </si>
  <si>
    <t>Occupation</t>
  </si>
  <si>
    <t>Occupational groups within the economy that energy jobs can be categorized into, consistent with the Standard Occupational Classification (SOC) system. Omitting induced employment</t>
  </si>
  <si>
    <t>Wage</t>
  </si>
  <si>
    <t>Three hourly wage tiers that energy jobs can be categorized into: below sustaining wage, at sustaining wage, and above sustaining wage, defined using MIT Living Wage Calculator data within each region</t>
  </si>
  <si>
    <t>Detail</t>
  </si>
  <si>
    <t>Production/Manufacturing</t>
  </si>
  <si>
    <t>Includes occupations that fall under SOC code 51-0000 - Production Occupations</t>
  </si>
  <si>
    <t>Installation or Repair</t>
  </si>
  <si>
    <t>Includes occupations that fall under SOC codes 37-0000 - Building and Grounds Cleaning and Maintenance Occupations, 47-0000 - Construction and Extraction Occupations, and 49-0000 - Installation, Maintenance, and Repair Occupations</t>
  </si>
  <si>
    <t>Administrative</t>
  </si>
  <si>
    <t>Includes occupations that fall under SOC code 43-0000 - Office and Administrative Support Occupations</t>
  </si>
  <si>
    <t>Management/Professional</t>
  </si>
  <si>
    <t>Includes occupations that fall under SOC codes 11-0000 - Management Occupations, 13-0000 - Business and Financial Operations Occupations, 15-0000 - Computer and Mathematical Occupations, 17-0000 - Architecture and Engineering Occupations, 19-0000 - Life, Physical, and Social Science Occupations, and 23-0000 - Legal Occupations</t>
  </si>
  <si>
    <t>Sales</t>
  </si>
  <si>
    <t>Includes occupations that fall under SOC code 41-0000 - Sales and Related Occupations</t>
  </si>
  <si>
    <t>Other</t>
  </si>
  <si>
    <t>Includes occupations that fall under all other SOC codes not listed above: 21-0000 - Community and Social Service Occupations, 25-0000 - Educational Instruction and Library Occupations, 27-0000 - Arts, Design, Entertainment, Sports, and Media Occupations, 29-0000 - Healthcare Practitioners and Technical Occupations, 31-0000 - Healthcare Support Occupations, 33-0000 - Protective Service Occupations, 35-0000 - Food Preparation and Serving Related Occupations, 39-0000 - Personal Care and Service Occupations, 45-0000 - Farming, Fishing, and Forestry Occupations, and 53-0000 - Transportation and Material Moving Occupations</t>
  </si>
  <si>
    <t>Less than $33</t>
  </si>
  <si>
    <t>"Below sustaining" wage for Oregon and West Oregon regions. Hourly wage</t>
  </si>
  <si>
    <t>$33 - $48</t>
  </si>
  <si>
    <t>"At sustaining" wage for Oregon region. Hourly wage</t>
  </si>
  <si>
    <t>More than $48</t>
  </si>
  <si>
    <t>"Above sustaining" wage for Oregon region. Hourly wage</t>
  </si>
  <si>
    <t>$33 - $49</t>
  </si>
  <si>
    <t>"At sustaining" wage for West Oregon region. Hourly wage</t>
  </si>
  <si>
    <t>More than $49</t>
  </si>
  <si>
    <t>"Above sustaining" wage for West Oregon region. Hourly wage</t>
  </si>
  <si>
    <t>Less than $32</t>
  </si>
  <si>
    <t>"Below sustaining" wage for East Oregon region. Hourly wage</t>
  </si>
  <si>
    <t>$32 - $45</t>
  </si>
  <si>
    <t>"At sustaining" wage for East Oregon region. Hourly wage</t>
  </si>
  <si>
    <t>More than $45</t>
  </si>
  <si>
    <t>"Above sustaining" wage for East Oregon region. Hourly wage</t>
  </si>
  <si>
    <t>Occupation Title</t>
  </si>
  <si>
    <t>Standard Occupational Classification titles</t>
  </si>
  <si>
    <t>832 detailed occupations</t>
  </si>
  <si>
    <t>The SOC system is a federal standard for occupational classification, used by the U.S. Bureau of Labor Statistics. For more information on the SOC system and occupation descriptions, please visit https://www.bls.gov/soc/</t>
  </si>
  <si>
    <t>SOC</t>
  </si>
  <si>
    <t>Standard Occupational Classification codes</t>
  </si>
  <si>
    <t>Sub_Sector</t>
  </si>
  <si>
    <t>Change_by_2035</t>
  </si>
  <si>
    <t>Change_by_2050</t>
  </si>
  <si>
    <t>Reference</t>
  </si>
  <si>
    <t>East</t>
  </si>
  <si>
    <t>West</t>
  </si>
  <si>
    <t>50% Tech Load</t>
  </si>
  <si>
    <t>No ACT</t>
  </si>
  <si>
    <t>Delayed EE &amp; BE</t>
  </si>
  <si>
    <t>Ltd Gen</t>
  </si>
  <si>
    <t>High DER &amp; Ltd Tx</t>
  </si>
  <si>
    <t>Alt Flex Res</t>
  </si>
  <si>
    <t>Employment_Type</t>
  </si>
  <si>
    <t>Land-Based Wind</t>
  </si>
  <si>
    <t>BUILDINGS</t>
  </si>
  <si>
    <t>ELECTRICITY</t>
  </si>
  <si>
    <t>TRANSPORTATION</t>
  </si>
  <si>
    <t>FUELS</t>
  </si>
  <si>
    <t>TOTAL</t>
  </si>
  <si>
    <t>Change 2024-2035</t>
  </si>
  <si>
    <t>Sector Total</t>
  </si>
  <si>
    <t>Heating, Air Conditioning, and Refrigeration Mechanics and Installers</t>
  </si>
  <si>
    <t>49-9021</t>
  </si>
  <si>
    <t>Electricians</t>
  </si>
  <si>
    <t>47-2111</t>
  </si>
  <si>
    <t>Heavy and Tractor-Trailer Truck Drivers</t>
  </si>
  <si>
    <t>53-3032</t>
  </si>
  <si>
    <t>Industrial Machinery Mechanics</t>
  </si>
  <si>
    <t>49-9041</t>
  </si>
  <si>
    <t>Construction Laborers</t>
  </si>
  <si>
    <t>47-2061</t>
  </si>
  <si>
    <t>Laborers and Freight, Stock, and Material Movers, Hand</t>
  </si>
  <si>
    <t>53-7062</t>
  </si>
  <si>
    <t>Civil Engineers</t>
  </si>
  <si>
    <t>17-2051</t>
  </si>
  <si>
    <t>General and Operations Managers</t>
  </si>
  <si>
    <t>11-1021</t>
  </si>
  <si>
    <t>First-Line Supervisors of Construction Trades and Extraction Workers</t>
  </si>
  <si>
    <t>47-1011</t>
  </si>
  <si>
    <t>Janitors and Cleaners, Except Maids and Housekeeping Cleaners</t>
  </si>
  <si>
    <t>37-2011</t>
  </si>
  <si>
    <t>Lawyers</t>
  </si>
  <si>
    <t>23-1011</t>
  </si>
  <si>
    <t>Plumbers, Pipefitters, and Steamfitters</t>
  </si>
  <si>
    <t>47-2152</t>
  </si>
  <si>
    <t>Retail Salespersons</t>
  </si>
  <si>
    <t>41-2031</t>
  </si>
  <si>
    <t>Management Analysts</t>
  </si>
  <si>
    <t>13-1111</t>
  </si>
  <si>
    <t>Construction Managers</t>
  </si>
  <si>
    <t>11-9021</t>
  </si>
  <si>
    <t>First-Line Supervisors of Mechanics, Installers, and Repairers</t>
  </si>
  <si>
    <t>49-1011</t>
  </si>
  <si>
    <t>Operating Engineers and Other Construction Equipment Operators</t>
  </si>
  <si>
    <t>47-2073</t>
  </si>
  <si>
    <t>Customer Service Representatives</t>
  </si>
  <si>
    <t>43-4051</t>
  </si>
  <si>
    <t>Paralegals and Legal Assistants</t>
  </si>
  <si>
    <t>23-2011</t>
  </si>
  <si>
    <t>Landscaping and Groundskeeping Workers</t>
  </si>
  <si>
    <t>37-3011</t>
  </si>
  <si>
    <t>Project Management Specialists</t>
  </si>
  <si>
    <t>13-1082</t>
  </si>
  <si>
    <t>Helpers--Pipelayers, Plumbers, Pipefitters, and Steamfitters</t>
  </si>
  <si>
    <t>47-3015</t>
  </si>
  <si>
    <t>Electrical Power-Line Installers and Repairers</t>
  </si>
  <si>
    <t>49-9051</t>
  </si>
  <si>
    <t>Security Guards</t>
  </si>
  <si>
    <t>33-9032</t>
  </si>
  <si>
    <t>Software Developers</t>
  </si>
  <si>
    <t>15-1252</t>
  </si>
  <si>
    <t>Sales Representatives of Services, Except Advertising, Insurance, Financial Services, and Travel</t>
  </si>
  <si>
    <t>41-3091</t>
  </si>
  <si>
    <t>Helpers--Electricians</t>
  </si>
  <si>
    <t>47-3013</t>
  </si>
  <si>
    <t>Cashiers</t>
  </si>
  <si>
    <t>41-2011</t>
  </si>
  <si>
    <t>Computer, Automated Teller, and Office Machine Repairers</t>
  </si>
  <si>
    <t>49-2011</t>
  </si>
  <si>
    <t>Bookkeeping, Accounting, and Auditing Clerks</t>
  </si>
  <si>
    <t>43-3031</t>
  </si>
  <si>
    <t>Architectural and Civil Drafters</t>
  </si>
  <si>
    <t>17-3011</t>
  </si>
  <si>
    <t>Solar Photovoltaic Installers</t>
  </si>
  <si>
    <t>47-2231</t>
  </si>
  <si>
    <t>Stockers and Order Fillers</t>
  </si>
  <si>
    <t>53-7065</t>
  </si>
  <si>
    <t>Architectural and Engineering Managers</t>
  </si>
  <si>
    <t>11-9041</t>
  </si>
  <si>
    <t>Managers, All Other</t>
  </si>
  <si>
    <t>11-9199</t>
  </si>
  <si>
    <t>Wind Turbine Service Technicians</t>
  </si>
  <si>
    <t>49-9081</t>
  </si>
  <si>
    <t>Office Clerks, General</t>
  </si>
  <si>
    <t>43-9061</t>
  </si>
  <si>
    <t>Market Research Analysts and Marketing Specialists</t>
  </si>
  <si>
    <t>13-1161</t>
  </si>
  <si>
    <t>Carpenters</t>
  </si>
  <si>
    <t>47-2031</t>
  </si>
  <si>
    <t>Light Truck Drivers</t>
  </si>
  <si>
    <t>53-3033</t>
  </si>
  <si>
    <t>Mechanical Engineers</t>
  </si>
  <si>
    <t>17-2141</t>
  </si>
  <si>
    <t>First-Line Supervisors of Retail Sales Workers</t>
  </si>
  <si>
    <t>41-1011</t>
  </si>
  <si>
    <t>Electrical Engineers</t>
  </si>
  <si>
    <t>17-2071</t>
  </si>
  <si>
    <t>Postal Service Mail Carriers</t>
  </si>
  <si>
    <t>43-5052</t>
  </si>
  <si>
    <t>UTILITY SOLAR</t>
  </si>
  <si>
    <t>TRANSMISSION</t>
  </si>
  <si>
    <t>STORAGE</t>
  </si>
  <si>
    <t>OTHER RE GEN</t>
  </si>
  <si>
    <t>OTHER FOSSIL GEN</t>
  </si>
  <si>
    <t>NUCLEAR</t>
  </si>
  <si>
    <t>GAS GEN</t>
  </si>
  <si>
    <t>LAND-BASED WIND</t>
  </si>
  <si>
    <t>HYDROPOWER</t>
  </si>
  <si>
    <t>DISTRIBUTION</t>
  </si>
  <si>
    <t>DISTR PV</t>
  </si>
  <si>
    <t>Sub-Sector Total</t>
  </si>
  <si>
    <t>Sales Representatives, Wholesale and Manufacturing, Except Technical and Scientific Products</t>
  </si>
  <si>
    <t>41-4012</t>
  </si>
  <si>
    <t>Power Plant Operators</t>
  </si>
  <si>
    <t>51-8013</t>
  </si>
  <si>
    <t>Machinists</t>
  </si>
  <si>
    <t>51-4041</t>
  </si>
  <si>
    <t>Engineers, All Other</t>
  </si>
  <si>
    <t>17-2199</t>
  </si>
  <si>
    <t>Telecommunications Line Installers and Repairers</t>
  </si>
  <si>
    <t>49-9052</t>
  </si>
  <si>
    <t>BIOFUELS</t>
  </si>
  <si>
    <t>HYDROGEN FUELS</t>
  </si>
  <si>
    <t>NATURAL GAS</t>
  </si>
  <si>
    <t>NATURAL GAS DISTR</t>
  </si>
  <si>
    <t>OTHER FOSSIL FUELS</t>
  </si>
  <si>
    <t>Control and Valve Installers and Repairers, Except Mechanical Door</t>
  </si>
  <si>
    <t>49-9012</t>
  </si>
  <si>
    <t>Gas Plant Operators</t>
  </si>
  <si>
    <t>51-8092</t>
  </si>
  <si>
    <t>Miscellaneous assemblers and fabricators</t>
  </si>
  <si>
    <t>51-2090</t>
  </si>
  <si>
    <t>COMM HVAC</t>
  </si>
  <si>
    <t>COMM OTHER</t>
  </si>
  <si>
    <t>RES HVAC</t>
  </si>
  <si>
    <t>RES OTHER</t>
  </si>
  <si>
    <t>RES SHELL</t>
  </si>
  <si>
    <t>CHARGING STATIONS</t>
  </si>
  <si>
    <t>FUELING STATIONS</t>
  </si>
  <si>
    <t>VEHICLE MAINTENANCE</t>
  </si>
  <si>
    <t>VEHICLE MANUFACTURING</t>
  </si>
  <si>
    <t>WHOLESALE TRADE</t>
  </si>
  <si>
    <t>Cutting, Punching, and Press Machine Setters, Operators, and Tenders, Metal and Plastic</t>
  </si>
  <si>
    <t>51-4031</t>
  </si>
  <si>
    <t>Engine and Other Machine Assemblers</t>
  </si>
  <si>
    <t>51-2031</t>
  </si>
  <si>
    <t>Bus and Truck Mechanics and Diesel Engine Specialists</t>
  </si>
  <si>
    <t>49-3031</t>
  </si>
  <si>
    <t>First-Line Supervisors of Production and Operating Workers</t>
  </si>
  <si>
    <t>51-1011</t>
  </si>
  <si>
    <t>Parts Salespersons</t>
  </si>
  <si>
    <t>41-2022</t>
  </si>
  <si>
    <t>Inspectors, Testers, Sorters, Samplers, and Weighers</t>
  </si>
  <si>
    <t>51-9061</t>
  </si>
  <si>
    <t>Secretaries and Administrative Assistants, Except Legal, Medical, and Executive</t>
  </si>
  <si>
    <t>43-6014</t>
  </si>
  <si>
    <t>Welders, Cutters, Solderers, and Brazers</t>
  </si>
  <si>
    <t>51-4121</t>
  </si>
  <si>
    <t>Automotive Service Technicians and Mechanics</t>
  </si>
  <si>
    <t>49-3023</t>
  </si>
  <si>
    <t>Legal Secretaries and Administrative Assistants</t>
  </si>
  <si>
    <t>43-6012</t>
  </si>
  <si>
    <t>Electrical and Electronics Repairers, Powerhouse, Substation, and Relay</t>
  </si>
  <si>
    <t>49-2095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</si>
</sst>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  <font>
      <sz val="11"/>
      <name val="Aptos Narrow"/>
      <family val="2"/>
      <scheme val="minor"/>
    </font>
    <font>
      <sz val="20"/>
      <color theme="9" tint="-0.499984740745262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1" applyNumberFormat="1" applyFont="1"/>
    <xf numFmtId="164" fontId="0" fillId="0" borderId="0" xfId="1" applyNumberFormat="1" applyFont="1" applyFill="1"/>
    <xf numFmtId="9" fontId="0" fillId="0" borderId="0" xfId="2" applyFont="1"/>
    <xf numFmtId="1" fontId="0" fillId="0" borderId="0" xfId="0" applyNumberFormat="1"/>
    <xf numFmtId="0" fontId="3" fillId="0" borderId="1" xfId="3" applyBorder="1"/>
    <xf numFmtId="0" fontId="3" fillId="0" borderId="2" xfId="3" applyBorder="1"/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3" xfId="3" applyFont="1" applyFill="1" applyBorder="1"/>
    <xf numFmtId="0" fontId="3" fillId="0" borderId="0" xfId="3"/>
    <xf numFmtId="0" fontId="5" fillId="0" borderId="5" xfId="3" applyFont="1" applyBorder="1" applyAlignment="1">
      <alignment horizontal="left"/>
    </xf>
    <xf numFmtId="0" fontId="5" fillId="0" borderId="6" xfId="3" applyFont="1" applyBorder="1" applyAlignment="1">
      <alignment horizontal="left"/>
    </xf>
    <xf numFmtId="0" fontId="6" fillId="0" borderId="5" xfId="3" applyFont="1" applyBorder="1"/>
    <xf numFmtId="0" fontId="6" fillId="0" borderId="6" xfId="3" applyFont="1" applyBorder="1"/>
    <xf numFmtId="164" fontId="6" fillId="0" borderId="0" xfId="3" applyNumberFormat="1" applyFont="1"/>
    <xf numFmtId="0" fontId="3" fillId="0" borderId="5" xfId="3" applyBorder="1"/>
    <xf numFmtId="0" fontId="3" fillId="0" borderId="6" xfId="3" applyBorder="1"/>
    <xf numFmtId="164" fontId="3" fillId="0" borderId="0" xfId="3" applyNumberFormat="1"/>
    <xf numFmtId="164" fontId="3" fillId="0" borderId="6" xfId="3" applyNumberFormat="1" applyBorder="1"/>
    <xf numFmtId="0" fontId="4" fillId="2" borderId="1" xfId="3" applyFont="1" applyFill="1" applyBorder="1"/>
    <xf numFmtId="49" fontId="7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8" fillId="0" borderId="14" xfId="0" applyFont="1" applyBorder="1"/>
    <xf numFmtId="0" fontId="0" fillId="0" borderId="21" xfId="0" applyBorder="1"/>
    <xf numFmtId="0" fontId="8" fillId="0" borderId="22" xfId="0" applyFont="1" applyBorder="1"/>
    <xf numFmtId="0" fontId="0" fillId="0" borderId="20" xfId="0" applyBorder="1"/>
    <xf numFmtId="0" fontId="9" fillId="0" borderId="0" xfId="0" applyFont="1"/>
    <xf numFmtId="0" fontId="8" fillId="0" borderId="12" xfId="0" applyFont="1" applyBorder="1"/>
    <xf numFmtId="0" fontId="8" fillId="0" borderId="17" xfId="0" applyFont="1" applyBorder="1"/>
    <xf numFmtId="0" fontId="10" fillId="0" borderId="31" xfId="0" applyFont="1" applyBorder="1"/>
    <xf numFmtId="0" fontId="0" fillId="0" borderId="3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9" xfId="0" applyFont="1" applyBorder="1"/>
    <xf numFmtId="164" fontId="0" fillId="0" borderId="5" xfId="4" applyNumberFormat="1" applyFont="1" applyBorder="1"/>
    <xf numFmtId="164" fontId="0" fillId="0" borderId="6" xfId="4" applyNumberFormat="1" applyFont="1" applyBorder="1"/>
    <xf numFmtId="164" fontId="0" fillId="0" borderId="5" xfId="4" applyNumberFormat="1" applyFont="1" applyFill="1" applyBorder="1"/>
    <xf numFmtId="164" fontId="0" fillId="0" borderId="6" xfId="4" applyNumberFormat="1" applyFont="1" applyFill="1" applyBorder="1"/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6" fillId="0" borderId="0" xfId="3" applyFont="1"/>
    <xf numFmtId="164" fontId="0" fillId="0" borderId="0" xfId="4" applyNumberFormat="1" applyFont="1" applyBorder="1"/>
    <xf numFmtId="0" fontId="4" fillId="2" borderId="2" xfId="3" applyFont="1" applyFill="1" applyBorder="1"/>
    <xf numFmtId="0" fontId="6" fillId="3" borderId="6" xfId="3" applyFont="1" applyFill="1" applyBorder="1"/>
    <xf numFmtId="164" fontId="3" fillId="3" borderId="0" xfId="3" applyNumberFormat="1" applyFill="1"/>
    <xf numFmtId="164" fontId="3" fillId="3" borderId="5" xfId="3" applyNumberFormat="1" applyFill="1" applyBorder="1"/>
    <xf numFmtId="164" fontId="3" fillId="3" borderId="6" xfId="3" applyNumberFormat="1" applyFill="1" applyBorder="1"/>
    <xf numFmtId="0" fontId="6" fillId="3" borderId="5" xfId="3" applyFont="1" applyFill="1" applyBorder="1" applyAlignment="1">
      <alignment horizontal="right"/>
    </xf>
    <xf numFmtId="0" fontId="6" fillId="3" borderId="6" xfId="3" applyFont="1" applyFill="1" applyBorder="1" applyAlignment="1">
      <alignment horizontal="right"/>
    </xf>
    <xf numFmtId="0" fontId="4" fillId="2" borderId="34" xfId="3" applyFont="1" applyFill="1" applyBorder="1"/>
    <xf numFmtId="0" fontId="4" fillId="2" borderId="4" xfId="3" applyFont="1" applyFill="1" applyBorder="1"/>
    <xf numFmtId="0" fontId="4" fillId="0" borderId="3" xfId="3" applyFont="1" applyBorder="1" applyAlignment="1">
      <alignment horizontal="center"/>
    </xf>
    <xf numFmtId="164" fontId="0" fillId="0" borderId="0" xfId="4" applyNumberFormat="1" applyFont="1" applyFill="1" applyBorder="1"/>
    <xf numFmtId="0" fontId="4" fillId="2" borderId="1" xfId="3" applyFont="1" applyFill="1" applyBorder="1" applyAlignment="1">
      <alignment horizontal="left"/>
    </xf>
    <xf numFmtId="0" fontId="4" fillId="0" borderId="33" xfId="3" applyFont="1" applyBorder="1" applyAlignment="1">
      <alignment horizontal="center"/>
    </xf>
    <xf numFmtId="0" fontId="3" fillId="0" borderId="33" xfId="3" applyBorder="1"/>
    <xf numFmtId="0" fontId="4" fillId="2" borderId="5" xfId="3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</cellXfs>
  <cellStyles count="5">
    <cellStyle name="Comma" xfId="1" builtinId="3"/>
    <cellStyle name="Comma 2" xfId="4" xr:uid="{542DEA0F-FEDC-4DFE-B48D-76404324BCED}"/>
    <cellStyle name="Normal" xfId="0" builtinId="0"/>
    <cellStyle name="Normal 2" xfId="3" xr:uid="{19A73BF6-0448-4331-90A4-6D18C0116D1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11615</xdr:colOff>
      <xdr:row>1</xdr:row>
      <xdr:rowOff>11616</xdr:rowOff>
    </xdr:from>
    <xdr:to>
      <xdr:col>2</xdr:col>
      <xdr:colOff>1198442</xdr:colOff>
      <xdr:row>11</xdr:row>
      <xdr:rowOff>98986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308144-A245-D855-9624-594CF8000A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96950" y="197470"/>
          <a:ext cx="2081248" cy="1945906"/>
        </a:xfrm>
        <a:prstGeom prst="rect">
          <a:avLst/>
        </a:prstGeom>
        <a:solidFill>
          <a:srgbClr val="A5CB0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</xdr:col>
      <xdr:colOff>229279</xdr:colOff>
      <xdr:row>2</xdr:row>
      <xdr:rowOff>68296</xdr:rowOff>
    </xdr:from>
    <xdr:to>
      <xdr:col>2</xdr:col>
      <xdr:colOff>980778</xdr:colOff>
      <xdr:row>10</xdr:row>
      <xdr:rowOff>92969</xdr:rowOff>
    </xdr:to>
    <xdr:pic>
      <xdr:nvPicPr>
        <xdr:cNvPr id="4" name="Picture 3" descr="BW Research Partnership">
          <a:extLst>
            <a:ext uri="{FF2B5EF4-FFF2-40B4-BE49-F238E27FC236}">
              <a16:creationId xmlns:a16="http://schemas.microsoft.com/office/drawing/2014/main" id="{1BE91F12-28C7-F133-7A27-3E5095AE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614" y="440003"/>
          <a:ext cx="1645920" cy="151150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OPRIVA Mary * ODOE" id="{CEC9DFEB-384D-464C-BA8E-0A84B41E94D1}" userId="S::Mary.Kopriva@energy.oregon.gov::d307e26b-b14a-4fa6-96d1-3a838de2ba3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5-10-03T22:50:19.11" personId="{CEC9DFEB-384D-464C-BA8E-0A84B41E94D1}" id="{350087EB-A763-41D1-87BD-9F8DD2EA1D83}">
    <text>Update to match slides per Joni’s comment: change to “land-based wind farms”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415F-15DF-4237-87A8-A91C8A7E8C8A}">
  <dimension ref="B15:C39"/>
  <sheetViews>
    <sheetView showGridLines="0" tabSelected="1" zoomScale="82" zoomScaleNormal="100" workbookViewId="0">
      <selection activeCell="B17" sqref="B17"/>
    </sheetView>
  </sheetViews>
  <sheetFormatPr defaultRowHeight="14.4" x14ac:dyDescent="0.3"/>
  <cols>
    <col min="2" max="2" width="11.6640625" customWidth="1"/>
    <col min="3" max="3" width="51.6640625" bestFit="1" customWidth="1"/>
  </cols>
  <sheetData>
    <row r="15" spans="2:2" ht="25.8" x14ac:dyDescent="0.5">
      <c r="B15" s="41" t="s">
        <v>0</v>
      </c>
    </row>
    <row r="16" spans="2:2" ht="18" x14ac:dyDescent="0.35">
      <c r="B16" s="27" t="s">
        <v>1</v>
      </c>
    </row>
    <row r="18" spans="2:3" ht="25.8" x14ac:dyDescent="0.5">
      <c r="B18" s="41" t="s">
        <v>2</v>
      </c>
    </row>
    <row r="20" spans="2:3" x14ac:dyDescent="0.3">
      <c r="B20" s="1" t="s">
        <v>3</v>
      </c>
      <c r="C20" s="1" t="s">
        <v>4</v>
      </c>
    </row>
    <row r="21" spans="2:3" x14ac:dyDescent="0.3">
      <c r="B21">
        <v>1</v>
      </c>
      <c r="C21" t="s">
        <v>5</v>
      </c>
    </row>
    <row r="22" spans="2:3" x14ac:dyDescent="0.3">
      <c r="B22">
        <v>2</v>
      </c>
      <c r="C22" t="s">
        <v>6</v>
      </c>
    </row>
    <row r="23" spans="2:3" x14ac:dyDescent="0.3">
      <c r="B23">
        <v>3</v>
      </c>
      <c r="C23" t="s">
        <v>7</v>
      </c>
    </row>
    <row r="24" spans="2:3" x14ac:dyDescent="0.3">
      <c r="B24">
        <v>4</v>
      </c>
      <c r="C24" t="s">
        <v>8</v>
      </c>
    </row>
    <row r="25" spans="2:3" x14ac:dyDescent="0.3">
      <c r="B25">
        <v>5</v>
      </c>
      <c r="C25" t="s">
        <v>9</v>
      </c>
    </row>
    <row r="26" spans="2:3" x14ac:dyDescent="0.3">
      <c r="B26">
        <v>6</v>
      </c>
      <c r="C26" t="s">
        <v>10</v>
      </c>
    </row>
    <row r="27" spans="2:3" x14ac:dyDescent="0.3">
      <c r="B27">
        <v>7</v>
      </c>
      <c r="C27" t="s">
        <v>11</v>
      </c>
    </row>
    <row r="28" spans="2:3" x14ac:dyDescent="0.3">
      <c r="B28">
        <v>8</v>
      </c>
      <c r="C28" t="s">
        <v>12</v>
      </c>
    </row>
    <row r="29" spans="2:3" x14ac:dyDescent="0.3">
      <c r="B29">
        <v>9</v>
      </c>
      <c r="C29" t="s">
        <v>13</v>
      </c>
    </row>
    <row r="30" spans="2:3" x14ac:dyDescent="0.3">
      <c r="B30">
        <v>10</v>
      </c>
      <c r="C30" t="s">
        <v>14</v>
      </c>
    </row>
    <row r="31" spans="2:3" x14ac:dyDescent="0.3">
      <c r="B31">
        <v>11</v>
      </c>
      <c r="C31" t="s">
        <v>15</v>
      </c>
    </row>
    <row r="32" spans="2:3" x14ac:dyDescent="0.3">
      <c r="B32">
        <v>12</v>
      </c>
      <c r="C32" t="s">
        <v>16</v>
      </c>
    </row>
    <row r="33" spans="2:3" x14ac:dyDescent="0.3">
      <c r="B33">
        <v>13</v>
      </c>
      <c r="C33" t="s">
        <v>17</v>
      </c>
    </row>
    <row r="34" spans="2:3" x14ac:dyDescent="0.3">
      <c r="B34">
        <v>14</v>
      </c>
      <c r="C34" t="s">
        <v>18</v>
      </c>
    </row>
    <row r="35" spans="2:3" x14ac:dyDescent="0.3">
      <c r="B35">
        <v>15</v>
      </c>
      <c r="C35" t="s">
        <v>19</v>
      </c>
    </row>
    <row r="36" spans="2:3" x14ac:dyDescent="0.3">
      <c r="B36">
        <v>16</v>
      </c>
      <c r="C36" t="s">
        <v>20</v>
      </c>
    </row>
    <row r="37" spans="2:3" x14ac:dyDescent="0.3">
      <c r="B37">
        <v>17</v>
      </c>
      <c r="C37" t="s">
        <v>21</v>
      </c>
    </row>
    <row r="38" spans="2:3" x14ac:dyDescent="0.3">
      <c r="B38">
        <v>18</v>
      </c>
      <c r="C38" t="s">
        <v>22</v>
      </c>
    </row>
    <row r="39" spans="2:3" x14ac:dyDescent="0.3">
      <c r="B39">
        <v>19</v>
      </c>
      <c r="C39" t="s">
        <v>23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6C7A-ACBA-4DD7-9E29-8150B2B5318D}">
  <dimension ref="A1:AH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62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2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2" style="16" bestFit="1" customWidth="1"/>
    <col min="14" max="14" width="8.44140625" style="16" bestFit="1" customWidth="1"/>
    <col min="15" max="16" width="12.44140625" style="16" bestFit="1" customWidth="1"/>
    <col min="17" max="17" width="20.33203125" style="16" bestFit="1" customWidth="1"/>
    <col min="18" max="18" width="8.109375" style="16" customWidth="1"/>
    <col min="19" max="19" width="62" style="16" bestFit="1" customWidth="1"/>
    <col min="20" max="20" width="8.44140625" style="16" bestFit="1" customWidth="1"/>
    <col min="21" max="21" width="12.44140625" style="16"/>
    <col min="22" max="22" width="12.44140625" style="16" bestFit="1" customWidth="1"/>
    <col min="23" max="23" width="20.33203125" style="16" bestFit="1" customWidth="1"/>
    <col min="24" max="24" width="8.109375" style="16" customWidth="1"/>
    <col min="25" max="25" width="63.44140625" style="16" bestFit="1" customWidth="1"/>
    <col min="26" max="26" width="8.44140625" style="16" bestFit="1" customWidth="1"/>
    <col min="27" max="28" width="12.44140625" style="16"/>
    <col min="29" max="29" width="20.33203125" style="16" bestFit="1" customWidth="1"/>
    <col min="35" max="16384" width="12.44140625" style="16"/>
  </cols>
  <sheetData>
    <row r="1" spans="1:29" x14ac:dyDescent="0.3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12"/>
      <c r="O1" s="77" t="s">
        <v>327</v>
      </c>
      <c r="P1" s="15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12"/>
      <c r="AA1" s="77" t="s">
        <v>329</v>
      </c>
      <c r="AB1" s="15"/>
      <c r="AC1" s="15" t="s">
        <v>329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4"/>
      <c r="C3" s="66">
        <v>8446.5106959828281</v>
      </c>
      <c r="D3" s="67">
        <v>9887.3847154558807</v>
      </c>
      <c r="E3" s="65">
        <v>1440.8740194730651</v>
      </c>
      <c r="F3" s="73"/>
      <c r="G3" s="68" t="s">
        <v>303</v>
      </c>
      <c r="H3" s="64"/>
      <c r="I3" s="66">
        <v>4414.873174935371</v>
      </c>
      <c r="J3" s="67">
        <v>5236.3400029122613</v>
      </c>
      <c r="K3" s="65">
        <v>821.46682797688754</v>
      </c>
      <c r="L3" s="73"/>
      <c r="M3" s="68" t="s">
        <v>303</v>
      </c>
      <c r="N3" s="64"/>
      <c r="O3" s="66">
        <v>12178.722105247723</v>
      </c>
      <c r="P3" s="67">
        <v>12569.898556254862</v>
      </c>
      <c r="Q3" s="65">
        <v>391.17645100714844</v>
      </c>
      <c r="R3" s="73"/>
      <c r="S3" s="68" t="s">
        <v>303</v>
      </c>
      <c r="T3" s="64"/>
      <c r="U3" s="66">
        <v>6365.6479536600227</v>
      </c>
      <c r="V3" s="67">
        <v>7473.0188065623815</v>
      </c>
      <c r="W3" s="65">
        <v>1107.3708529023609</v>
      </c>
      <c r="X3" s="73"/>
      <c r="Y3" s="68" t="s">
        <v>303</v>
      </c>
      <c r="Z3" s="64"/>
      <c r="AA3" s="66">
        <v>5227.712479574765</v>
      </c>
      <c r="AB3" s="67">
        <v>5673.3864620765135</v>
      </c>
      <c r="AC3" s="65">
        <v>445.6739825017516</v>
      </c>
    </row>
    <row r="4" spans="1:29" x14ac:dyDescent="0.3">
      <c r="A4" s="22" t="s">
        <v>204</v>
      </c>
      <c r="B4" s="23" t="s">
        <v>205</v>
      </c>
      <c r="C4" s="55">
        <v>992.09436465467047</v>
      </c>
      <c r="D4" s="56">
        <v>1260.7606169233941</v>
      </c>
      <c r="E4" s="24">
        <v>268.66625226872361</v>
      </c>
      <c r="F4" s="73"/>
      <c r="G4" s="22" t="s">
        <v>204</v>
      </c>
      <c r="H4" s="23" t="s">
        <v>205</v>
      </c>
      <c r="I4" s="55">
        <v>476.04861721368229</v>
      </c>
      <c r="J4" s="56">
        <v>652.46038038926167</v>
      </c>
      <c r="K4" s="24">
        <v>176.41176317557938</v>
      </c>
      <c r="L4" s="73"/>
      <c r="M4" s="22" t="s">
        <v>204</v>
      </c>
      <c r="N4" s="23" t="s">
        <v>205</v>
      </c>
      <c r="O4" s="55">
        <v>1430.4654317264947</v>
      </c>
      <c r="P4" s="56">
        <v>1506.534151188011</v>
      </c>
      <c r="Q4" s="24">
        <v>76.068719461516366</v>
      </c>
      <c r="R4" s="73"/>
      <c r="S4" s="22" t="s">
        <v>204</v>
      </c>
      <c r="T4" s="23" t="s">
        <v>205</v>
      </c>
      <c r="U4" s="55">
        <v>686.39749907500357</v>
      </c>
      <c r="V4" s="56">
        <v>933.29694133367093</v>
      </c>
      <c r="W4" s="24">
        <v>246.89944225866736</v>
      </c>
      <c r="X4" s="73"/>
      <c r="Y4" s="22" t="s">
        <v>204</v>
      </c>
      <c r="Z4" s="23" t="s">
        <v>205</v>
      </c>
      <c r="AA4" s="55">
        <v>622.69338708500288</v>
      </c>
      <c r="AB4" s="56">
        <v>708.45992821958282</v>
      </c>
      <c r="AC4" s="24">
        <v>85.766541134579938</v>
      </c>
    </row>
    <row r="5" spans="1:29" x14ac:dyDescent="0.3">
      <c r="A5" s="22" t="s">
        <v>218</v>
      </c>
      <c r="B5" s="23" t="s">
        <v>219</v>
      </c>
      <c r="C5" s="55">
        <v>643.06288561548411</v>
      </c>
      <c r="D5" s="56">
        <v>775.69995916721257</v>
      </c>
      <c r="E5" s="24">
        <v>132.63707355172846</v>
      </c>
      <c r="F5" s="73"/>
      <c r="G5" s="22" t="s">
        <v>212</v>
      </c>
      <c r="H5" s="23" t="s">
        <v>213</v>
      </c>
      <c r="I5" s="55">
        <v>216.03922716596222</v>
      </c>
      <c r="J5" s="56">
        <v>284.23530183908298</v>
      </c>
      <c r="K5" s="24">
        <v>68.196074673120762</v>
      </c>
      <c r="L5" s="73"/>
      <c r="M5" s="22" t="s">
        <v>218</v>
      </c>
      <c r="N5" s="23" t="s">
        <v>219</v>
      </c>
      <c r="O5" s="55">
        <v>927.20940776579425</v>
      </c>
      <c r="P5" s="56">
        <v>964.12682462832686</v>
      </c>
      <c r="Q5" s="24">
        <v>36.917416862532605</v>
      </c>
      <c r="R5" s="73"/>
      <c r="S5" s="22" t="s">
        <v>212</v>
      </c>
      <c r="T5" s="23" t="s">
        <v>213</v>
      </c>
      <c r="U5" s="55">
        <v>311.4992458054997</v>
      </c>
      <c r="V5" s="56">
        <v>406.94082868003647</v>
      </c>
      <c r="W5" s="24">
        <v>95.441582874536778</v>
      </c>
      <c r="X5" s="73"/>
      <c r="Y5" s="22" t="s">
        <v>212</v>
      </c>
      <c r="Z5" s="23" t="s">
        <v>213</v>
      </c>
      <c r="AA5" s="55">
        <v>502.62448116686176</v>
      </c>
      <c r="AB5" s="56">
        <v>560.88006482238666</v>
      </c>
      <c r="AC5" s="24">
        <v>58.255583655524902</v>
      </c>
    </row>
    <row r="6" spans="1:29" x14ac:dyDescent="0.3">
      <c r="A6" s="22" t="s">
        <v>232</v>
      </c>
      <c r="B6" s="23" t="s">
        <v>233</v>
      </c>
      <c r="C6" s="55">
        <v>391.6095897659722</v>
      </c>
      <c r="D6" s="56">
        <v>481.79577760048556</v>
      </c>
      <c r="E6" s="24">
        <v>90.186187834513362</v>
      </c>
      <c r="F6" s="73"/>
      <c r="G6" s="22" t="s">
        <v>246</v>
      </c>
      <c r="H6" s="23" t="s">
        <v>247</v>
      </c>
      <c r="I6" s="55">
        <v>25.27233719443171</v>
      </c>
      <c r="J6" s="56">
        <v>83.833384540670224</v>
      </c>
      <c r="K6" s="24">
        <v>58.56104734623851</v>
      </c>
      <c r="L6" s="73"/>
      <c r="M6" s="22" t="s">
        <v>232</v>
      </c>
      <c r="N6" s="23" t="s">
        <v>233</v>
      </c>
      <c r="O6" s="55">
        <v>564.64788113961981</v>
      </c>
      <c r="P6" s="56">
        <v>590.1824133719839</v>
      </c>
      <c r="Q6" s="24">
        <v>25.534532232364086</v>
      </c>
      <c r="R6" s="73"/>
      <c r="S6" s="22" t="s">
        <v>246</v>
      </c>
      <c r="T6" s="23" t="s">
        <v>247</v>
      </c>
      <c r="U6" s="55">
        <v>36.439280398648215</v>
      </c>
      <c r="V6" s="56">
        <v>118.44921890646432</v>
      </c>
      <c r="W6" s="24">
        <v>82.009938507816116</v>
      </c>
      <c r="X6" s="73"/>
      <c r="Y6" s="22" t="s">
        <v>280</v>
      </c>
      <c r="Z6" s="23" t="s">
        <v>281</v>
      </c>
      <c r="AA6" s="55">
        <v>281.43274250480681</v>
      </c>
      <c r="AB6" s="56">
        <v>314.52760946583874</v>
      </c>
      <c r="AC6" s="24">
        <v>33.094866961031926</v>
      </c>
    </row>
    <row r="7" spans="1:29" x14ac:dyDescent="0.3">
      <c r="A7" s="22" t="s">
        <v>226</v>
      </c>
      <c r="B7" s="23" t="s">
        <v>227</v>
      </c>
      <c r="C7" s="55">
        <v>498.87187763853927</v>
      </c>
      <c r="D7" s="56">
        <v>583.97628101992007</v>
      </c>
      <c r="E7" s="24">
        <v>85.104403381380791</v>
      </c>
      <c r="F7" s="73"/>
      <c r="G7" s="22" t="s">
        <v>234</v>
      </c>
      <c r="H7" s="23" t="s">
        <v>235</v>
      </c>
      <c r="I7" s="55">
        <v>160.66208482684249</v>
      </c>
      <c r="J7" s="56">
        <v>210.9148814115641</v>
      </c>
      <c r="K7" s="24">
        <v>50.252796584721608</v>
      </c>
      <c r="L7" s="73"/>
      <c r="M7" s="22" t="s">
        <v>226</v>
      </c>
      <c r="N7" s="23" t="s">
        <v>227</v>
      </c>
      <c r="O7" s="55">
        <v>719.3055431484255</v>
      </c>
      <c r="P7" s="56">
        <v>743.40259713294381</v>
      </c>
      <c r="Q7" s="24">
        <v>24.097053984518311</v>
      </c>
      <c r="R7" s="73"/>
      <c r="S7" s="22" t="s">
        <v>234</v>
      </c>
      <c r="T7" s="23" t="s">
        <v>235</v>
      </c>
      <c r="U7" s="55">
        <v>231.6529220624133</v>
      </c>
      <c r="V7" s="56">
        <v>301.85427000789394</v>
      </c>
      <c r="W7" s="24">
        <v>70.201347945480649</v>
      </c>
      <c r="X7" s="73"/>
      <c r="Y7" s="22" t="s">
        <v>234</v>
      </c>
      <c r="Z7" s="23" t="s">
        <v>235</v>
      </c>
      <c r="AA7" s="55">
        <v>270.1507649075009</v>
      </c>
      <c r="AB7" s="56">
        <v>301.77599932871402</v>
      </c>
      <c r="AC7" s="24">
        <v>31.625234421213122</v>
      </c>
    </row>
    <row r="8" spans="1:29" x14ac:dyDescent="0.3">
      <c r="A8" s="22" t="s">
        <v>212</v>
      </c>
      <c r="B8" s="23" t="s">
        <v>213</v>
      </c>
      <c r="C8" s="55">
        <v>364.13775589676078</v>
      </c>
      <c r="D8" s="56">
        <v>448.04569948092319</v>
      </c>
      <c r="E8" s="24">
        <v>83.90794358416241</v>
      </c>
      <c r="F8" s="73"/>
      <c r="G8" s="22" t="s">
        <v>226</v>
      </c>
      <c r="H8" s="23" t="s">
        <v>227</v>
      </c>
      <c r="I8" s="55">
        <v>313.79021183552578</v>
      </c>
      <c r="J8" s="56">
        <v>363.77537478002296</v>
      </c>
      <c r="K8" s="24">
        <v>49.985162944497176</v>
      </c>
      <c r="L8" s="73"/>
      <c r="M8" s="22" t="s">
        <v>212</v>
      </c>
      <c r="N8" s="23" t="s">
        <v>213</v>
      </c>
      <c r="O8" s="55">
        <v>525.03722504067196</v>
      </c>
      <c r="P8" s="56">
        <v>548.78653245591818</v>
      </c>
      <c r="Q8" s="24">
        <v>23.749307415246221</v>
      </c>
      <c r="R8" s="73"/>
      <c r="S8" s="22" t="s">
        <v>226</v>
      </c>
      <c r="T8" s="23" t="s">
        <v>227</v>
      </c>
      <c r="U8" s="55">
        <v>452.44289942226936</v>
      </c>
      <c r="V8" s="56">
        <v>522.40882563876869</v>
      </c>
      <c r="W8" s="24">
        <v>69.965926216499327</v>
      </c>
      <c r="X8" s="73"/>
      <c r="Y8" s="22" t="s">
        <v>220</v>
      </c>
      <c r="Z8" s="23" t="s">
        <v>221</v>
      </c>
      <c r="AA8" s="55">
        <v>183.55759517769258</v>
      </c>
      <c r="AB8" s="56">
        <v>204.42521031889035</v>
      </c>
      <c r="AC8" s="24">
        <v>20.867615141197774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FC0-27CD-4AFE-9007-14CE9EAEBAAD}">
  <dimension ref="A1:AG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63.44140625" style="16" bestFit="1" customWidth="1"/>
    <col min="2" max="2" width="8.44140625" style="16" bestFit="1" customWidth="1"/>
    <col min="3" max="4" width="12.44140625" style="16"/>
    <col min="5" max="5" width="23.5546875" style="16" bestFit="1" customWidth="1"/>
    <col min="6" max="6" width="8.109375" style="16" customWidth="1"/>
    <col min="7" max="7" width="59.6640625" style="16" bestFit="1" customWidth="1"/>
    <col min="8" max="8" width="8.44140625" style="16" bestFit="1" customWidth="1"/>
    <col min="9" max="10" width="12.44140625" style="16"/>
    <col min="11" max="11" width="21.44140625" style="16" bestFit="1" customWidth="1"/>
    <col min="12" max="12" width="8.109375" style="16" customWidth="1"/>
    <col min="13" max="13" width="50.88671875" style="16" bestFit="1" customWidth="1"/>
    <col min="14" max="14" width="8.44140625" style="16" bestFit="1" customWidth="1"/>
    <col min="15" max="16" width="12.44140625" style="16"/>
    <col min="17" max="17" width="26.44140625" style="16" bestFit="1" customWidth="1"/>
    <col min="18" max="18" width="8.109375" style="16" customWidth="1"/>
    <col min="19" max="19" width="80.44140625" style="16" bestFit="1" customWidth="1"/>
    <col min="20" max="20" width="8.44140625" style="16" bestFit="1" customWidth="1"/>
    <col min="21" max="21" width="14.33203125" style="16" customWidth="1"/>
    <col min="22" max="22" width="13.5546875" style="16" customWidth="1"/>
    <col min="23" max="23" width="29.55468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2.33203125" style="16" bestFit="1" customWidth="1"/>
    <col min="34" max="16384" width="12.44140625" style="16"/>
  </cols>
  <sheetData>
    <row r="1" spans="1:29" x14ac:dyDescent="0.3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56.591153890680346</v>
      </c>
      <c r="D3" s="67">
        <v>627.44472750707644</v>
      </c>
      <c r="E3" s="65">
        <v>570.85357361639683</v>
      </c>
      <c r="F3" s="73"/>
      <c r="G3" s="68" t="s">
        <v>303</v>
      </c>
      <c r="H3" s="69"/>
      <c r="I3" s="66">
        <v>13550.889163688644</v>
      </c>
      <c r="J3" s="67">
        <v>8712.9484698985998</v>
      </c>
      <c r="K3" s="65">
        <v>-4837.9406937900385</v>
      </c>
      <c r="L3" s="73"/>
      <c r="M3" s="68" t="s">
        <v>303</v>
      </c>
      <c r="N3" s="69"/>
      <c r="O3" s="66">
        <v>13163.683229056795</v>
      </c>
      <c r="P3" s="67">
        <v>11033.170821810396</v>
      </c>
      <c r="Q3" s="65">
        <v>-2130.5124072463936</v>
      </c>
      <c r="R3" s="73"/>
      <c r="S3" s="68" t="s">
        <v>303</v>
      </c>
      <c r="T3" s="69"/>
      <c r="U3" s="66">
        <v>5470.3424704760364</v>
      </c>
      <c r="V3" s="67">
        <v>5479.2887784632676</v>
      </c>
      <c r="W3" s="65">
        <v>8.9463079872373807</v>
      </c>
      <c r="X3" s="73"/>
      <c r="Y3" s="68" t="s">
        <v>303</v>
      </c>
      <c r="Z3" s="69"/>
      <c r="AA3" s="66">
        <v>5610.2304259010871</v>
      </c>
      <c r="AB3" s="67">
        <v>6018.2256383748718</v>
      </c>
      <c r="AC3" s="65">
        <v>407.99521247378334</v>
      </c>
    </row>
    <row r="4" spans="1:29" x14ac:dyDescent="0.3">
      <c r="A4" s="22" t="s">
        <v>206</v>
      </c>
      <c r="B4" s="23" t="s">
        <v>207</v>
      </c>
      <c r="C4" s="55">
        <v>24.325638420466202</v>
      </c>
      <c r="D4" s="56">
        <v>246.6508354986095</v>
      </c>
      <c r="E4" s="24">
        <v>222.3251970781433</v>
      </c>
      <c r="F4" s="73"/>
      <c r="G4" s="22" t="s">
        <v>208</v>
      </c>
      <c r="H4" s="23" t="s">
        <v>209</v>
      </c>
      <c r="I4" s="55">
        <v>677.96611920579892</v>
      </c>
      <c r="J4" s="56">
        <v>432.13727527609507</v>
      </c>
      <c r="K4" s="24">
        <v>-245.82884392970385</v>
      </c>
      <c r="L4" s="73"/>
      <c r="M4" s="22" t="s">
        <v>228</v>
      </c>
      <c r="N4" s="23" t="s">
        <v>229</v>
      </c>
      <c r="O4" s="55">
        <v>1278.8080237764698</v>
      </c>
      <c r="P4" s="56">
        <v>1053.451947888824</v>
      </c>
      <c r="Q4" s="24">
        <v>-225.35607588764583</v>
      </c>
      <c r="R4" s="73"/>
      <c r="S4" s="22" t="s">
        <v>323</v>
      </c>
      <c r="T4" s="23" t="s">
        <v>324</v>
      </c>
      <c r="U4" s="55">
        <v>1741.1719377468396</v>
      </c>
      <c r="V4" s="56">
        <v>1743.9581656018559</v>
      </c>
      <c r="W4" s="24">
        <v>2.78622785501625</v>
      </c>
      <c r="X4" s="73"/>
      <c r="Y4" s="22" t="s">
        <v>304</v>
      </c>
      <c r="Z4" s="23" t="s">
        <v>305</v>
      </c>
      <c r="AA4" s="55">
        <v>491.14693317057271</v>
      </c>
      <c r="AB4" s="56">
        <v>526.86482390633341</v>
      </c>
      <c r="AC4" s="24">
        <v>35.717890735760705</v>
      </c>
    </row>
    <row r="5" spans="1:29" x14ac:dyDescent="0.3">
      <c r="A5" s="22" t="s">
        <v>220</v>
      </c>
      <c r="B5" s="23" t="s">
        <v>221</v>
      </c>
      <c r="C5" s="55">
        <v>3.2293968934186639</v>
      </c>
      <c r="D5" s="56">
        <v>35.854023369297693</v>
      </c>
      <c r="E5" s="24">
        <v>32.624626475879026</v>
      </c>
      <c r="F5" s="73"/>
      <c r="G5" s="22" t="s">
        <v>214</v>
      </c>
      <c r="H5" s="23" t="s">
        <v>215</v>
      </c>
      <c r="I5" s="55">
        <v>536.87437459059197</v>
      </c>
      <c r="J5" s="56">
        <v>343.29901408310855</v>
      </c>
      <c r="K5" s="24">
        <v>-193.57536050748342</v>
      </c>
      <c r="L5" s="73"/>
      <c r="M5" s="22" t="s">
        <v>258</v>
      </c>
      <c r="N5" s="23" t="s">
        <v>259</v>
      </c>
      <c r="O5" s="55">
        <v>487.63643592913496</v>
      </c>
      <c r="P5" s="56">
        <v>364.22506648779898</v>
      </c>
      <c r="Q5" s="24">
        <v>-123.41136944133598</v>
      </c>
      <c r="R5" s="73"/>
      <c r="S5" s="22" t="s">
        <v>335</v>
      </c>
      <c r="T5" s="23" t="s">
        <v>336</v>
      </c>
      <c r="U5" s="55">
        <v>244.58396745831379</v>
      </c>
      <c r="V5" s="56">
        <v>244.98396499291641</v>
      </c>
      <c r="W5" s="24">
        <v>0.399997534602619</v>
      </c>
      <c r="X5" s="73"/>
      <c r="Y5" s="22" t="s">
        <v>282</v>
      </c>
      <c r="Z5" s="23" t="s">
        <v>283</v>
      </c>
      <c r="AA5" s="55">
        <v>471.00526083234735</v>
      </c>
      <c r="AB5" s="56">
        <v>505.25838002373928</v>
      </c>
      <c r="AC5" s="24">
        <v>34.253119191391932</v>
      </c>
    </row>
    <row r="6" spans="1:29" x14ac:dyDescent="0.3">
      <c r="A6" s="22" t="s">
        <v>256</v>
      </c>
      <c r="B6" s="23" t="s">
        <v>257</v>
      </c>
      <c r="C6" s="55">
        <v>0.41427129141767566</v>
      </c>
      <c r="D6" s="56">
        <v>28.025446084932977</v>
      </c>
      <c r="E6" s="24">
        <v>27.6111747935153</v>
      </c>
      <c r="F6" s="73"/>
      <c r="G6" s="22" t="s">
        <v>222</v>
      </c>
      <c r="H6" s="23" t="s">
        <v>223</v>
      </c>
      <c r="I6" s="55">
        <v>502.77309677113738</v>
      </c>
      <c r="J6" s="56">
        <v>320.8322520639079</v>
      </c>
      <c r="K6" s="24">
        <v>-181.94084470722947</v>
      </c>
      <c r="L6" s="73"/>
      <c r="M6" s="22" t="s">
        <v>268</v>
      </c>
      <c r="N6" s="23" t="s">
        <v>269</v>
      </c>
      <c r="O6" s="55">
        <v>780.38388883853054</v>
      </c>
      <c r="P6" s="56">
        <v>673.75094673135607</v>
      </c>
      <c r="Q6" s="24">
        <v>-106.63294210717447</v>
      </c>
      <c r="R6" s="73"/>
      <c r="S6" s="22" t="s">
        <v>337</v>
      </c>
      <c r="T6" s="23" t="s">
        <v>338</v>
      </c>
      <c r="U6" s="55">
        <v>175.87739297773567</v>
      </c>
      <c r="V6" s="56">
        <v>176.22634611585701</v>
      </c>
      <c r="W6" s="24">
        <v>0.34895313812134532</v>
      </c>
      <c r="X6" s="73"/>
      <c r="Y6" s="22" t="s">
        <v>339</v>
      </c>
      <c r="Z6" s="23" t="s">
        <v>340</v>
      </c>
      <c r="AA6" s="55">
        <v>415.22832204956933</v>
      </c>
      <c r="AB6" s="56">
        <v>445.4251508104017</v>
      </c>
      <c r="AC6" s="24">
        <v>30.196828760832375</v>
      </c>
    </row>
    <row r="7" spans="1:29" x14ac:dyDescent="0.3">
      <c r="A7" s="22" t="s">
        <v>218</v>
      </c>
      <c r="B7" s="23" t="s">
        <v>219</v>
      </c>
      <c r="C7" s="55">
        <v>1.6894844075723965</v>
      </c>
      <c r="D7" s="56">
        <v>18.731410603351545</v>
      </c>
      <c r="E7" s="24">
        <v>17.041926195779148</v>
      </c>
      <c r="F7" s="73"/>
      <c r="G7" s="22" t="s">
        <v>238</v>
      </c>
      <c r="H7" s="23" t="s">
        <v>239</v>
      </c>
      <c r="I7" s="55">
        <v>361.66391656896201</v>
      </c>
      <c r="J7" s="56">
        <v>215.4513345719167</v>
      </c>
      <c r="K7" s="24">
        <v>-146.21258199704531</v>
      </c>
      <c r="L7" s="73"/>
      <c r="M7" s="22" t="s">
        <v>286</v>
      </c>
      <c r="N7" s="23" t="s">
        <v>287</v>
      </c>
      <c r="O7" s="55">
        <v>388.82990368549054</v>
      </c>
      <c r="P7" s="56">
        <v>297.58129187932741</v>
      </c>
      <c r="Q7" s="24">
        <v>-91.248611806163126</v>
      </c>
      <c r="R7" s="73"/>
      <c r="S7" s="22" t="s">
        <v>341</v>
      </c>
      <c r="T7" s="23" t="s">
        <v>342</v>
      </c>
      <c r="U7" s="55">
        <v>211.76888199923147</v>
      </c>
      <c r="V7" s="56">
        <v>212.11521308374822</v>
      </c>
      <c r="W7" s="24">
        <v>0.34633108451674843</v>
      </c>
      <c r="X7" s="73"/>
      <c r="Y7" s="22" t="s">
        <v>343</v>
      </c>
      <c r="Z7" s="23" t="s">
        <v>344</v>
      </c>
      <c r="AA7" s="55">
        <v>337.76035151793326</v>
      </c>
      <c r="AB7" s="56">
        <v>362.32344356965513</v>
      </c>
      <c r="AC7" s="24">
        <v>24.563092051721867</v>
      </c>
    </row>
    <row r="8" spans="1:29" x14ac:dyDescent="0.3">
      <c r="A8" s="22" t="s">
        <v>276</v>
      </c>
      <c r="B8" s="23" t="s">
        <v>277</v>
      </c>
      <c r="C8" s="55">
        <v>1.5788196389594289</v>
      </c>
      <c r="D8" s="56">
        <v>17.517211629071177</v>
      </c>
      <c r="E8" s="24">
        <v>15.938391990111748</v>
      </c>
      <c r="F8" s="73"/>
      <c r="G8" s="22" t="s">
        <v>218</v>
      </c>
      <c r="H8" s="23" t="s">
        <v>219</v>
      </c>
      <c r="I8" s="55">
        <v>401.93745177327804</v>
      </c>
      <c r="J8" s="56">
        <v>261.8072595221189</v>
      </c>
      <c r="K8" s="24">
        <v>-140.13019225115914</v>
      </c>
      <c r="L8" s="73"/>
      <c r="M8" s="22" t="s">
        <v>214</v>
      </c>
      <c r="N8" s="23" t="s">
        <v>215</v>
      </c>
      <c r="O8" s="55">
        <v>565.67949060931892</v>
      </c>
      <c r="P8" s="56">
        <v>481.95774479513034</v>
      </c>
      <c r="Q8" s="24">
        <v>-83.72174581418858</v>
      </c>
      <c r="R8" s="73"/>
      <c r="S8" s="22" t="s">
        <v>345</v>
      </c>
      <c r="T8" s="23" t="s">
        <v>346</v>
      </c>
      <c r="U8" s="55">
        <v>192.56640045822402</v>
      </c>
      <c r="V8" s="56">
        <v>192.8813274186092</v>
      </c>
      <c r="W8" s="24">
        <v>0.3149269603851792</v>
      </c>
      <c r="X8" s="73"/>
      <c r="Y8" s="22" t="s">
        <v>268</v>
      </c>
      <c r="Z8" s="23" t="s">
        <v>269</v>
      </c>
      <c r="AA8" s="55">
        <v>336.21099210730057</v>
      </c>
      <c r="AB8" s="56">
        <v>360.6614094248402</v>
      </c>
      <c r="AC8" s="24">
        <v>24.450417317539632</v>
      </c>
    </row>
  </sheetData>
  <sortState xmlns:xlrd2="http://schemas.microsoft.com/office/spreadsheetml/2017/richdata2" ref="A3:E8">
    <sortCondition descending="1" ref="E3:E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34AE-3354-413A-A2CC-63CA85290DE8}">
  <dimension ref="A1:AG18"/>
  <sheetViews>
    <sheetView zoomScale="85" zoomScaleNormal="85" workbookViewId="0"/>
  </sheetViews>
  <sheetFormatPr defaultColWidth="9" defaultRowHeight="15.6" x14ac:dyDescent="0.3"/>
  <cols>
    <col min="1" max="1" width="88.109375" style="16" bestFit="1" customWidth="1"/>
    <col min="2" max="2" width="8.44140625" style="16" bestFit="1" customWidth="1"/>
    <col min="3" max="4" width="9" style="16"/>
    <col min="5" max="5" width="20.33203125" style="16" bestFit="1" customWidth="1"/>
    <col min="6" max="6" width="8" style="16" customWidth="1"/>
    <col min="7" max="7" width="88.109375" style="16" bestFit="1" customWidth="1"/>
    <col min="8" max="8" width="8.44140625" style="16" bestFit="1" customWidth="1"/>
    <col min="9" max="10" width="9" style="16"/>
    <col min="11" max="11" width="20.33203125" style="16" bestFit="1" customWidth="1"/>
    <col min="12" max="12" width="8" style="16" customWidth="1"/>
    <col min="13" max="13" width="59.6640625" style="16" bestFit="1" customWidth="1"/>
    <col min="14" max="14" width="8.44140625" style="16" bestFit="1" customWidth="1"/>
    <col min="15" max="16" width="10.44140625" style="16" customWidth="1"/>
    <col min="17" max="17" width="20.88671875" style="16" bestFit="1" customWidth="1"/>
    <col min="18" max="18" width="8" style="16" customWidth="1"/>
    <col min="19" max="19" width="88.109375" style="16" bestFit="1" customWidth="1"/>
    <col min="20" max="20" width="8.44140625" style="16" bestFit="1" customWidth="1"/>
    <col min="21" max="22" width="9" style="16"/>
    <col min="23" max="23" width="20.33203125" style="16" bestFit="1" customWidth="1"/>
    <col min="24" max="24" width="8" style="16" customWidth="1"/>
    <col min="25" max="25" width="88.109375" style="16" bestFit="1" customWidth="1"/>
    <col min="26" max="26" width="8.44140625" style="16" bestFit="1" customWidth="1"/>
    <col min="27" max="28" width="12.44140625" style="16" customWidth="1"/>
    <col min="29" max="29" width="24" style="16" bestFit="1" customWidth="1"/>
    <col min="34" max="16384" width="9" style="16"/>
  </cols>
  <sheetData>
    <row r="1" spans="1:33" x14ac:dyDescent="0.3">
      <c r="A1" s="11"/>
      <c r="B1" s="12"/>
      <c r="C1" s="70" t="s">
        <v>197</v>
      </c>
      <c r="D1" s="71"/>
      <c r="E1" s="14" t="s">
        <v>197</v>
      </c>
      <c r="G1" s="11"/>
      <c r="H1" s="12"/>
      <c r="I1" s="70" t="s">
        <v>198</v>
      </c>
      <c r="J1" s="71"/>
      <c r="K1" s="13" t="s">
        <v>198</v>
      </c>
      <c r="M1" s="11"/>
      <c r="N1" s="12"/>
      <c r="O1" s="70" t="s">
        <v>199</v>
      </c>
      <c r="P1" s="71"/>
      <c r="Q1" s="13" t="s">
        <v>199</v>
      </c>
      <c r="S1" s="11"/>
      <c r="T1" s="12"/>
      <c r="U1" s="70" t="s">
        <v>200</v>
      </c>
      <c r="V1" s="71"/>
      <c r="W1" s="13" t="s">
        <v>200</v>
      </c>
      <c r="Y1" s="11"/>
      <c r="Z1" s="12"/>
      <c r="AA1" s="70" t="s">
        <v>201</v>
      </c>
      <c r="AB1" s="71"/>
      <c r="AC1" s="15" t="s">
        <v>201</v>
      </c>
      <c r="AD1" s="16"/>
      <c r="AE1" s="16"/>
      <c r="AF1" s="16"/>
      <c r="AG1" s="16"/>
    </row>
    <row r="2" spans="1:33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16"/>
      <c r="AE2" s="16"/>
      <c r="AF2" s="16"/>
      <c r="AG2" s="16"/>
    </row>
    <row r="3" spans="1:33" x14ac:dyDescent="0.3">
      <c r="A3" s="68" t="s">
        <v>203</v>
      </c>
      <c r="B3" s="64"/>
      <c r="C3" s="65">
        <v>3311.6930320676347</v>
      </c>
      <c r="D3" s="67">
        <v>3796.4104616966715</v>
      </c>
      <c r="E3" s="65">
        <v>484.71742962903681</v>
      </c>
      <c r="F3" s="24"/>
      <c r="G3" s="68" t="s">
        <v>203</v>
      </c>
      <c r="H3" s="64"/>
      <c r="I3" s="65">
        <v>3923.28823170541</v>
      </c>
      <c r="J3" s="67">
        <v>9191.8175078133299</v>
      </c>
      <c r="K3" s="65">
        <v>5268.5292761079199</v>
      </c>
      <c r="L3" s="24"/>
      <c r="M3" s="68" t="s">
        <v>203</v>
      </c>
      <c r="N3" s="64"/>
      <c r="O3" s="65">
        <v>6920.9133040557008</v>
      </c>
      <c r="P3" s="67">
        <v>5659.7387076241712</v>
      </c>
      <c r="Q3" s="65">
        <v>-1261.1745964315296</v>
      </c>
      <c r="R3" s="24"/>
      <c r="S3" s="68" t="s">
        <v>203</v>
      </c>
      <c r="T3" s="64"/>
      <c r="U3" s="65">
        <v>1193.4226694382701</v>
      </c>
      <c r="V3" s="67">
        <v>1422.4061274931123</v>
      </c>
      <c r="W3" s="65">
        <v>228.98345805484223</v>
      </c>
      <c r="X3" s="24"/>
      <c r="Y3" s="68" t="s">
        <v>127</v>
      </c>
      <c r="Z3" s="64"/>
      <c r="AA3" s="65">
        <v>15349.317237267016</v>
      </c>
      <c r="AB3" s="67">
        <v>20070.372804627284</v>
      </c>
      <c r="AC3" s="65">
        <v>4721.0555673602685</v>
      </c>
      <c r="AD3" s="16"/>
      <c r="AE3" s="16"/>
      <c r="AF3" s="16"/>
      <c r="AG3" s="16"/>
    </row>
    <row r="4" spans="1:33" x14ac:dyDescent="0.3">
      <c r="A4" s="22" t="s">
        <v>204</v>
      </c>
      <c r="B4" s="23" t="s">
        <v>205</v>
      </c>
      <c r="C4" s="24">
        <v>381.38015474217372</v>
      </c>
      <c r="D4" s="25">
        <v>481.88006692533878</v>
      </c>
      <c r="E4" s="24">
        <v>100.49991218316507</v>
      </c>
      <c r="F4" s="24"/>
      <c r="G4" s="22" t="s">
        <v>206</v>
      </c>
      <c r="H4" s="23" t="s">
        <v>207</v>
      </c>
      <c r="I4" s="24">
        <v>269.05939008336333</v>
      </c>
      <c r="J4" s="25">
        <v>816.92668791178062</v>
      </c>
      <c r="K4" s="24">
        <v>547.86729782841735</v>
      </c>
      <c r="L4" s="24"/>
      <c r="M4" s="22" t="s">
        <v>208</v>
      </c>
      <c r="N4" s="23" t="s">
        <v>209</v>
      </c>
      <c r="O4" s="24">
        <v>254.99903164656058</v>
      </c>
      <c r="P4" s="25">
        <v>191.18623339823455</v>
      </c>
      <c r="Q4" s="24">
        <v>-63.812798248326033</v>
      </c>
      <c r="R4" s="24"/>
      <c r="S4" s="22" t="s">
        <v>210</v>
      </c>
      <c r="T4" s="23" t="s">
        <v>211</v>
      </c>
      <c r="U4" s="24">
        <v>4.6604992562474497</v>
      </c>
      <c r="V4" s="25">
        <v>26.568848170342527</v>
      </c>
      <c r="W4" s="24">
        <v>21.908348914095079</v>
      </c>
      <c r="X4" s="24"/>
      <c r="Y4" s="22" t="s">
        <v>206</v>
      </c>
      <c r="Z4" s="23" t="s">
        <v>207</v>
      </c>
      <c r="AA4" s="24">
        <v>418.76948682830283</v>
      </c>
      <c r="AB4" s="25">
        <v>1010.982045541532</v>
      </c>
      <c r="AC4" s="24">
        <v>592.2125587132291</v>
      </c>
      <c r="AD4" s="16"/>
      <c r="AE4" s="16"/>
      <c r="AF4" s="16"/>
      <c r="AG4" s="16"/>
    </row>
    <row r="5" spans="1:33" x14ac:dyDescent="0.3">
      <c r="A5" s="22" t="s">
        <v>212</v>
      </c>
      <c r="B5" s="23" t="s">
        <v>213</v>
      </c>
      <c r="C5" s="24">
        <v>177.31370188881766</v>
      </c>
      <c r="D5" s="25">
        <v>215.67687942168499</v>
      </c>
      <c r="E5" s="24">
        <v>38.363177532867326</v>
      </c>
      <c r="F5" s="24"/>
      <c r="G5" s="22" t="s">
        <v>212</v>
      </c>
      <c r="H5" s="23" t="s">
        <v>213</v>
      </c>
      <c r="I5" s="24">
        <v>124.20884708063758</v>
      </c>
      <c r="J5" s="25">
        <v>503.37920006274067</v>
      </c>
      <c r="K5" s="24">
        <v>379.17035298210305</v>
      </c>
      <c r="L5" s="24"/>
      <c r="M5" s="22" t="s">
        <v>214</v>
      </c>
      <c r="N5" s="23" t="s">
        <v>215</v>
      </c>
      <c r="O5" s="24">
        <v>289.5875423235475</v>
      </c>
      <c r="P5" s="25">
        <v>237.56961918320934</v>
      </c>
      <c r="Q5" s="24">
        <v>-52.017923140338155</v>
      </c>
      <c r="R5" s="24"/>
      <c r="S5" s="22" t="s">
        <v>218</v>
      </c>
      <c r="T5" s="23" t="s">
        <v>219</v>
      </c>
      <c r="U5" s="24">
        <v>23.786825342432188</v>
      </c>
      <c r="V5" s="25">
        <v>35.287859197037591</v>
      </c>
      <c r="W5" s="24">
        <v>11.501033854605403</v>
      </c>
      <c r="X5" s="24"/>
      <c r="Y5" s="22" t="s">
        <v>212</v>
      </c>
      <c r="Z5" s="23" t="s">
        <v>213</v>
      </c>
      <c r="AA5" s="24">
        <v>326.71223703923772</v>
      </c>
      <c r="AB5" s="25">
        <v>743.8533111865795</v>
      </c>
      <c r="AC5" s="24">
        <v>417.14107414734178</v>
      </c>
      <c r="AD5" s="16"/>
      <c r="AE5" s="16"/>
      <c r="AF5" s="16"/>
      <c r="AG5" s="16"/>
    </row>
    <row r="6" spans="1:33" x14ac:dyDescent="0.3">
      <c r="A6" s="22" t="s">
        <v>218</v>
      </c>
      <c r="B6" s="23" t="s">
        <v>219</v>
      </c>
      <c r="C6" s="24">
        <v>196.08693038989679</v>
      </c>
      <c r="D6" s="25">
        <v>228.06767118590852</v>
      </c>
      <c r="E6" s="24">
        <v>31.98074079601173</v>
      </c>
      <c r="F6" s="24"/>
      <c r="G6" s="22" t="s">
        <v>218</v>
      </c>
      <c r="H6" s="23" t="s">
        <v>219</v>
      </c>
      <c r="I6" s="24">
        <v>148.73416834125561</v>
      </c>
      <c r="J6" s="25">
        <v>415.87436193223834</v>
      </c>
      <c r="K6" s="24">
        <v>267.14019359098273</v>
      </c>
      <c r="L6" s="24"/>
      <c r="M6" s="22" t="s">
        <v>222</v>
      </c>
      <c r="N6" s="23" t="s">
        <v>223</v>
      </c>
      <c r="O6" s="24">
        <v>181.40970859019041</v>
      </c>
      <c r="P6" s="25">
        <v>133.31619091577079</v>
      </c>
      <c r="Q6" s="24">
        <v>-48.093517674419616</v>
      </c>
      <c r="R6" s="24"/>
      <c r="S6" s="22" t="s">
        <v>216</v>
      </c>
      <c r="T6" s="23" t="s">
        <v>217</v>
      </c>
      <c r="U6" s="24">
        <v>3.4708757269415242</v>
      </c>
      <c r="V6" s="25">
        <v>13.011391078597079</v>
      </c>
      <c r="W6" s="24">
        <v>9.5405153516555536</v>
      </c>
      <c r="X6" s="24"/>
      <c r="Y6" s="22" t="s">
        <v>218</v>
      </c>
      <c r="Z6" s="23" t="s">
        <v>219</v>
      </c>
      <c r="AA6" s="24">
        <v>566.80386452454047</v>
      </c>
      <c r="AB6" s="25">
        <v>841.86562954727958</v>
      </c>
      <c r="AC6" s="24">
        <v>275.06176502273911</v>
      </c>
      <c r="AD6" s="16"/>
      <c r="AE6" s="16"/>
      <c r="AF6" s="16"/>
      <c r="AG6" s="16"/>
    </row>
    <row r="7" spans="1:33" x14ac:dyDescent="0.3">
      <c r="A7" s="22" t="s">
        <v>226</v>
      </c>
      <c r="B7" s="23" t="s">
        <v>227</v>
      </c>
      <c r="C7" s="24">
        <v>191.46974873248914</v>
      </c>
      <c r="D7" s="25">
        <v>220.47900931376785</v>
      </c>
      <c r="E7" s="24">
        <v>29.00926058127871</v>
      </c>
      <c r="F7" s="24"/>
      <c r="G7" s="22" t="s">
        <v>234</v>
      </c>
      <c r="H7" s="23" t="s">
        <v>235</v>
      </c>
      <c r="I7" s="24">
        <v>99.143809311192257</v>
      </c>
      <c r="J7" s="25">
        <v>345.76577549700954</v>
      </c>
      <c r="K7" s="24">
        <v>246.62196618581729</v>
      </c>
      <c r="L7" s="24"/>
      <c r="M7" s="22" t="s">
        <v>238</v>
      </c>
      <c r="N7" s="23" t="s">
        <v>239</v>
      </c>
      <c r="O7" s="24">
        <v>167.21235143461223</v>
      </c>
      <c r="P7" s="25">
        <v>123.88614174329199</v>
      </c>
      <c r="Q7" s="24">
        <v>-43.326209691320244</v>
      </c>
      <c r="R7" s="24"/>
      <c r="S7" s="22" t="s">
        <v>224</v>
      </c>
      <c r="T7" s="23" t="s">
        <v>225</v>
      </c>
      <c r="U7" s="24">
        <v>7.9828258043651346</v>
      </c>
      <c r="V7" s="25">
        <v>16.919058432683396</v>
      </c>
      <c r="W7" s="24">
        <v>8.9362326283182618</v>
      </c>
      <c r="X7" s="24"/>
      <c r="Y7" s="22" t="s">
        <v>234</v>
      </c>
      <c r="Z7" s="23" t="s">
        <v>235</v>
      </c>
      <c r="AA7" s="24">
        <v>283.19444512422604</v>
      </c>
      <c r="AB7" s="25">
        <v>555.95291843175801</v>
      </c>
      <c r="AC7" s="24">
        <v>272.75847330753197</v>
      </c>
      <c r="AD7" s="16"/>
      <c r="AE7" s="16"/>
      <c r="AF7" s="16"/>
      <c r="AG7" s="16"/>
    </row>
    <row r="8" spans="1:33" x14ac:dyDescent="0.3">
      <c r="A8" s="22" t="s">
        <v>234</v>
      </c>
      <c r="B8" s="23" t="s">
        <v>235</v>
      </c>
      <c r="C8" s="24">
        <v>128.98553223895652</v>
      </c>
      <c r="D8" s="25">
        <v>157.42585904907168</v>
      </c>
      <c r="E8" s="24">
        <v>28.440326810115153</v>
      </c>
      <c r="F8" s="24"/>
      <c r="G8" s="22" t="s">
        <v>232</v>
      </c>
      <c r="H8" s="23" t="s">
        <v>233</v>
      </c>
      <c r="I8" s="24">
        <v>73.605928404656055</v>
      </c>
      <c r="J8" s="25">
        <v>315.0714716315664</v>
      </c>
      <c r="K8" s="24">
        <v>241.46554322691034</v>
      </c>
      <c r="L8" s="24"/>
      <c r="M8" s="22" t="s">
        <v>218</v>
      </c>
      <c r="N8" s="23" t="s">
        <v>219</v>
      </c>
      <c r="O8" s="24">
        <v>198.19594045095593</v>
      </c>
      <c r="P8" s="25">
        <v>162.63573723209515</v>
      </c>
      <c r="Q8" s="24">
        <v>-35.560203218860778</v>
      </c>
      <c r="R8" s="24"/>
      <c r="S8" s="22" t="s">
        <v>244</v>
      </c>
      <c r="T8" s="23" t="s">
        <v>245</v>
      </c>
      <c r="U8" s="24">
        <v>15.754580500588714</v>
      </c>
      <c r="V8" s="25">
        <v>22.705352043044616</v>
      </c>
      <c r="W8" s="24">
        <v>6.950771542455902</v>
      </c>
      <c r="X8" s="24"/>
      <c r="Y8" s="22" t="s">
        <v>232</v>
      </c>
      <c r="Z8" s="23" t="s">
        <v>233</v>
      </c>
      <c r="AA8" s="24">
        <v>206.43077615240074</v>
      </c>
      <c r="AB8" s="25">
        <v>476.76620968931007</v>
      </c>
      <c r="AC8" s="24">
        <v>270.33543353690936</v>
      </c>
      <c r="AD8" s="16"/>
      <c r="AE8" s="16"/>
      <c r="AF8" s="16"/>
      <c r="AG8" s="16"/>
    </row>
    <row r="9" spans="1:33" x14ac:dyDescent="0.3">
      <c r="A9" s="22" t="s">
        <v>232</v>
      </c>
      <c r="B9" s="23" t="s">
        <v>233</v>
      </c>
      <c r="C9" s="24">
        <v>127.4282883873353</v>
      </c>
      <c r="D9" s="25">
        <v>155.19017003243414</v>
      </c>
      <c r="E9" s="24">
        <v>27.761881645098839</v>
      </c>
      <c r="F9" s="24"/>
      <c r="G9" s="22" t="s">
        <v>236</v>
      </c>
      <c r="H9" s="23" t="s">
        <v>237</v>
      </c>
      <c r="I9" s="24">
        <v>65.753752745108784</v>
      </c>
      <c r="J9" s="25">
        <v>280.19541223263292</v>
      </c>
      <c r="K9" s="24">
        <v>214.44165948752413</v>
      </c>
      <c r="L9" s="24"/>
      <c r="M9" s="22" t="s">
        <v>242</v>
      </c>
      <c r="N9" s="23" t="s">
        <v>243</v>
      </c>
      <c r="O9" s="24">
        <v>138.71480550028241</v>
      </c>
      <c r="P9" s="25">
        <v>103.31412457336633</v>
      </c>
      <c r="Q9" s="24">
        <v>-35.400680926916081</v>
      </c>
      <c r="R9" s="24"/>
      <c r="S9" s="22" t="s">
        <v>230</v>
      </c>
      <c r="T9" s="23" t="s">
        <v>231</v>
      </c>
      <c r="U9" s="24">
        <v>6.2216312362693085</v>
      </c>
      <c r="V9" s="25">
        <v>13.097225333194112</v>
      </c>
      <c r="W9" s="24">
        <v>6.8755940969248037</v>
      </c>
      <c r="X9" s="24"/>
      <c r="Y9" s="22" t="s">
        <v>236</v>
      </c>
      <c r="Z9" s="23" t="s">
        <v>237</v>
      </c>
      <c r="AA9" s="24">
        <v>157.9114665322856</v>
      </c>
      <c r="AB9" s="25">
        <v>388.64709625612483</v>
      </c>
      <c r="AC9" s="24">
        <v>230.73562972383922</v>
      </c>
      <c r="AD9" s="16"/>
      <c r="AE9" s="16"/>
      <c r="AF9" s="16"/>
      <c r="AG9" s="16"/>
    </row>
    <row r="10" spans="1:33" x14ac:dyDescent="0.3">
      <c r="A10" s="22" t="s">
        <v>246</v>
      </c>
      <c r="B10" s="23" t="s">
        <v>247</v>
      </c>
      <c r="C10" s="24">
        <v>10.450403340803616</v>
      </c>
      <c r="D10" s="25">
        <v>32.356706868507743</v>
      </c>
      <c r="E10" s="24">
        <v>21.906303527704125</v>
      </c>
      <c r="F10" s="24"/>
      <c r="G10" s="22" t="s">
        <v>256</v>
      </c>
      <c r="H10" s="23" t="s">
        <v>257</v>
      </c>
      <c r="I10" s="24">
        <v>6.9317696117457963</v>
      </c>
      <c r="J10" s="25">
        <v>204.6115368517363</v>
      </c>
      <c r="K10" s="24">
        <v>197.6797672399905</v>
      </c>
      <c r="L10" s="24"/>
      <c r="M10" s="22" t="s">
        <v>228</v>
      </c>
      <c r="N10" s="23" t="s">
        <v>229</v>
      </c>
      <c r="O10" s="24">
        <v>209.22819121698387</v>
      </c>
      <c r="P10" s="25">
        <v>175.90280199329169</v>
      </c>
      <c r="Q10" s="24">
        <v>-33.325389223692184</v>
      </c>
      <c r="R10" s="24"/>
      <c r="S10" s="22" t="s">
        <v>260</v>
      </c>
      <c r="T10" s="23" t="s">
        <v>261</v>
      </c>
      <c r="U10" s="24">
        <v>8.7180813311625471E-2</v>
      </c>
      <c r="V10" s="25">
        <v>6.1303722409473833</v>
      </c>
      <c r="W10" s="24">
        <v>6.0431914276357581</v>
      </c>
      <c r="X10" s="24"/>
      <c r="Y10" s="22" t="s">
        <v>220</v>
      </c>
      <c r="Z10" s="23" t="s">
        <v>221</v>
      </c>
      <c r="AA10" s="24">
        <v>178.25953381383471</v>
      </c>
      <c r="AB10" s="25">
        <v>392.97417669440642</v>
      </c>
      <c r="AC10" s="24">
        <v>214.71464288057172</v>
      </c>
      <c r="AD10" s="16"/>
      <c r="AE10" s="16"/>
      <c r="AF10" s="16"/>
      <c r="AG10" s="16"/>
    </row>
    <row r="11" spans="1:33" x14ac:dyDescent="0.3">
      <c r="A11" s="22" t="s">
        <v>254</v>
      </c>
      <c r="B11" s="23" t="s">
        <v>255</v>
      </c>
      <c r="C11" s="24">
        <v>107.70877939624123</v>
      </c>
      <c r="D11" s="25">
        <v>128.68076643725067</v>
      </c>
      <c r="E11" s="24">
        <v>20.971987041009442</v>
      </c>
      <c r="F11" s="24"/>
      <c r="G11" s="22" t="s">
        <v>220</v>
      </c>
      <c r="H11" s="23" t="s">
        <v>221</v>
      </c>
      <c r="I11" s="24">
        <v>73.857300384156105</v>
      </c>
      <c r="J11" s="25">
        <v>265.18320836652248</v>
      </c>
      <c r="K11" s="24">
        <v>191.32590798236637</v>
      </c>
      <c r="L11" s="24"/>
      <c r="M11" s="22" t="s">
        <v>250</v>
      </c>
      <c r="N11" s="23" t="s">
        <v>251</v>
      </c>
      <c r="O11" s="24">
        <v>123.26338131351388</v>
      </c>
      <c r="P11" s="25">
        <v>90.219333020529888</v>
      </c>
      <c r="Q11" s="24">
        <v>-33.044048292983987</v>
      </c>
      <c r="R11" s="24"/>
      <c r="S11" s="22" t="s">
        <v>240</v>
      </c>
      <c r="T11" s="23" t="s">
        <v>241</v>
      </c>
      <c r="U11" s="24">
        <v>4.7376868269667511</v>
      </c>
      <c r="V11" s="25">
        <v>10.07707272259797</v>
      </c>
      <c r="W11" s="24">
        <v>5.339385895631219</v>
      </c>
      <c r="X11" s="24"/>
      <c r="Y11" s="22" t="s">
        <v>256</v>
      </c>
      <c r="Z11" s="23" t="s">
        <v>257</v>
      </c>
      <c r="AA11" s="24">
        <v>14.624214860414499</v>
      </c>
      <c r="AB11" s="25">
        <v>227.45491000817009</v>
      </c>
      <c r="AC11" s="24">
        <v>212.83069514775559</v>
      </c>
      <c r="AD11" s="16"/>
      <c r="AE11" s="16"/>
      <c r="AF11" s="16"/>
      <c r="AG11" s="16"/>
    </row>
    <row r="12" spans="1:33" x14ac:dyDescent="0.3">
      <c r="A12" s="22" t="s">
        <v>220</v>
      </c>
      <c r="B12" s="23" t="s">
        <v>221</v>
      </c>
      <c r="C12" s="24">
        <v>89.886769377590042</v>
      </c>
      <c r="D12" s="25">
        <v>110.53610707636807</v>
      </c>
      <c r="E12" s="24">
        <v>20.649337698778027</v>
      </c>
      <c r="F12" s="24"/>
      <c r="G12" s="22" t="s">
        <v>266</v>
      </c>
      <c r="H12" s="23" t="s">
        <v>267</v>
      </c>
      <c r="I12" s="24">
        <v>62.123029926598917</v>
      </c>
      <c r="J12" s="25">
        <v>239.39929731119352</v>
      </c>
      <c r="K12" s="24">
        <v>177.2762673845946</v>
      </c>
      <c r="L12" s="24"/>
      <c r="M12" s="22" t="s">
        <v>258</v>
      </c>
      <c r="N12" s="23" t="s">
        <v>259</v>
      </c>
      <c r="O12" s="24">
        <v>92.534714289310045</v>
      </c>
      <c r="P12" s="25">
        <v>66.86986713142548</v>
      </c>
      <c r="Q12" s="24">
        <v>-25.664847157884566</v>
      </c>
      <c r="R12" s="24"/>
      <c r="S12" s="22" t="s">
        <v>252</v>
      </c>
      <c r="T12" s="23" t="s">
        <v>253</v>
      </c>
      <c r="U12" s="24">
        <v>7.3858301610017021</v>
      </c>
      <c r="V12" s="25">
        <v>12.494263709906209</v>
      </c>
      <c r="W12" s="24">
        <v>5.1084335489045065</v>
      </c>
      <c r="X12" s="24"/>
      <c r="Y12" s="22" t="s">
        <v>204</v>
      </c>
      <c r="Z12" s="23" t="s">
        <v>205</v>
      </c>
      <c r="AA12" s="24">
        <v>412.4435863743974</v>
      </c>
      <c r="AB12" s="25">
        <v>624.97233765577755</v>
      </c>
      <c r="AC12" s="24">
        <v>212.52875128138015</v>
      </c>
      <c r="AD12" s="16"/>
      <c r="AE12" s="16"/>
      <c r="AF12" s="16"/>
      <c r="AG12" s="16"/>
    </row>
    <row r="13" spans="1:33" x14ac:dyDescent="0.3">
      <c r="A13" s="22" t="s">
        <v>206</v>
      </c>
      <c r="B13" s="23" t="s">
        <v>207</v>
      </c>
      <c r="C13" s="24">
        <v>121.11380676560862</v>
      </c>
      <c r="D13" s="25">
        <v>139.65604787813376</v>
      </c>
      <c r="E13" s="24">
        <v>18.542241112525147</v>
      </c>
      <c r="F13" s="24"/>
      <c r="G13" s="22" t="s">
        <v>248</v>
      </c>
      <c r="H13" s="23" t="s">
        <v>249</v>
      </c>
      <c r="I13" s="24">
        <v>179.04917639440077</v>
      </c>
      <c r="J13" s="25">
        <v>352.65704796481083</v>
      </c>
      <c r="K13" s="24">
        <v>173.60787157041005</v>
      </c>
      <c r="L13" s="24"/>
      <c r="M13" s="22" t="s">
        <v>262</v>
      </c>
      <c r="N13" s="23" t="s">
        <v>263</v>
      </c>
      <c r="O13" s="24">
        <v>104.38543253987126</v>
      </c>
      <c r="P13" s="25">
        <v>78.737923843865204</v>
      </c>
      <c r="Q13" s="24">
        <v>-25.647508696006057</v>
      </c>
      <c r="R13" s="24"/>
      <c r="S13" s="22" t="s">
        <v>262</v>
      </c>
      <c r="T13" s="23" t="s">
        <v>263</v>
      </c>
      <c r="U13" s="24">
        <v>24.313659359886124</v>
      </c>
      <c r="V13" s="25">
        <v>29.329899285182357</v>
      </c>
      <c r="W13" s="24">
        <v>5.0162399252962331</v>
      </c>
      <c r="X13" s="24"/>
      <c r="Y13" s="22" t="s">
        <v>266</v>
      </c>
      <c r="Z13" s="23" t="s">
        <v>267</v>
      </c>
      <c r="AA13" s="24">
        <v>63.232873681484243</v>
      </c>
      <c r="AB13" s="25">
        <v>241.06019360894339</v>
      </c>
      <c r="AC13" s="24">
        <v>177.82731992745914</v>
      </c>
      <c r="AD13" s="16"/>
      <c r="AE13" s="16"/>
      <c r="AF13" s="16"/>
      <c r="AG13" s="16"/>
    </row>
    <row r="14" spans="1:33" x14ac:dyDescent="0.3">
      <c r="A14" s="22" t="s">
        <v>236</v>
      </c>
      <c r="B14" s="23" t="s">
        <v>237</v>
      </c>
      <c r="C14" s="24">
        <v>73.465720787847062</v>
      </c>
      <c r="D14" s="25">
        <v>90.24267194188306</v>
      </c>
      <c r="E14" s="24">
        <v>16.776951154035999</v>
      </c>
      <c r="F14" s="24"/>
      <c r="G14" s="22" t="s">
        <v>244</v>
      </c>
      <c r="H14" s="23" t="s">
        <v>245</v>
      </c>
      <c r="I14" s="24">
        <v>82.099206914658353</v>
      </c>
      <c r="J14" s="25">
        <v>222.80152973609628</v>
      </c>
      <c r="K14" s="24">
        <v>140.70232282143792</v>
      </c>
      <c r="L14" s="24"/>
      <c r="M14" s="22" t="s">
        <v>276</v>
      </c>
      <c r="N14" s="23" t="s">
        <v>277</v>
      </c>
      <c r="O14" s="24">
        <v>107.54152776650562</v>
      </c>
      <c r="P14" s="25">
        <v>83.219497499888988</v>
      </c>
      <c r="Q14" s="24">
        <v>-24.322030266616636</v>
      </c>
      <c r="R14" s="24"/>
      <c r="S14" s="22" t="s">
        <v>347</v>
      </c>
      <c r="T14" s="23" t="s">
        <v>348</v>
      </c>
      <c r="U14" s="24">
        <v>16.078168362196074</v>
      </c>
      <c r="V14" s="25">
        <v>20.52234353220134</v>
      </c>
      <c r="W14" s="24">
        <v>4.4441751700052663</v>
      </c>
      <c r="X14" s="24"/>
      <c r="Y14" s="22" t="s">
        <v>248</v>
      </c>
      <c r="Z14" s="23" t="s">
        <v>249</v>
      </c>
      <c r="AA14" s="24">
        <v>190.45220404565129</v>
      </c>
      <c r="AB14" s="25">
        <v>362.8097614844495</v>
      </c>
      <c r="AC14" s="24">
        <v>172.35755743879821</v>
      </c>
      <c r="AD14" s="16"/>
      <c r="AE14" s="16"/>
      <c r="AF14" s="16"/>
      <c r="AG14" s="16"/>
    </row>
    <row r="15" spans="1:33" x14ac:dyDescent="0.3">
      <c r="A15" s="22" t="s">
        <v>272</v>
      </c>
      <c r="B15" s="23" t="s">
        <v>273</v>
      </c>
      <c r="C15" s="24">
        <v>83.173051809855366</v>
      </c>
      <c r="D15" s="25">
        <v>97.945610764617157</v>
      </c>
      <c r="E15" s="24">
        <v>14.772558954761791</v>
      </c>
      <c r="F15" s="24"/>
      <c r="G15" s="22" t="s">
        <v>274</v>
      </c>
      <c r="H15" s="23" t="s">
        <v>275</v>
      </c>
      <c r="I15" s="24">
        <v>43.921192465182507</v>
      </c>
      <c r="J15" s="25">
        <v>184.26827084229407</v>
      </c>
      <c r="K15" s="24">
        <v>140.34707837711156</v>
      </c>
      <c r="L15" s="24"/>
      <c r="M15" s="22" t="s">
        <v>282</v>
      </c>
      <c r="N15" s="23" t="s">
        <v>283</v>
      </c>
      <c r="O15" s="24">
        <v>201.09651635706945</v>
      </c>
      <c r="P15" s="25">
        <v>177.59320067887938</v>
      </c>
      <c r="Q15" s="24">
        <v>-23.503315678190063</v>
      </c>
      <c r="R15" s="24"/>
      <c r="S15" s="22" t="s">
        <v>254</v>
      </c>
      <c r="T15" s="23" t="s">
        <v>255</v>
      </c>
      <c r="U15" s="24">
        <v>22.060400453702357</v>
      </c>
      <c r="V15" s="25">
        <v>26.422017136904824</v>
      </c>
      <c r="W15" s="24">
        <v>4.3616166832024668</v>
      </c>
      <c r="X15" s="24"/>
      <c r="Y15" s="22" t="s">
        <v>244</v>
      </c>
      <c r="Z15" s="23" t="s">
        <v>245</v>
      </c>
      <c r="AA15" s="24">
        <v>216.89597360011476</v>
      </c>
      <c r="AB15" s="25">
        <v>362.83621241612167</v>
      </c>
      <c r="AC15" s="24">
        <v>145.94023881600691</v>
      </c>
      <c r="AD15" s="16"/>
      <c r="AE15" s="16"/>
      <c r="AF15" s="16"/>
      <c r="AG15" s="16"/>
    </row>
    <row r="16" spans="1:33" x14ac:dyDescent="0.3">
      <c r="A16" s="22" t="s">
        <v>280</v>
      </c>
      <c r="B16" s="23" t="s">
        <v>281</v>
      </c>
      <c r="C16" s="24">
        <v>71.54519598082922</v>
      </c>
      <c r="D16" s="25">
        <v>85.048387225301383</v>
      </c>
      <c r="E16" s="24">
        <v>13.503191244472163</v>
      </c>
      <c r="F16" s="24"/>
      <c r="G16" s="22" t="s">
        <v>272</v>
      </c>
      <c r="H16" s="23" t="s">
        <v>273</v>
      </c>
      <c r="I16" s="24">
        <v>77.631485877176729</v>
      </c>
      <c r="J16" s="25">
        <v>211.8771728899809</v>
      </c>
      <c r="K16" s="24">
        <v>134.24568701280418</v>
      </c>
      <c r="L16" s="24"/>
      <c r="M16" s="22" t="s">
        <v>268</v>
      </c>
      <c r="N16" s="23" t="s">
        <v>269</v>
      </c>
      <c r="O16" s="24">
        <v>194.58133002306755</v>
      </c>
      <c r="P16" s="25">
        <v>174.58136224096899</v>
      </c>
      <c r="Q16" s="24">
        <v>-19.999967782098565</v>
      </c>
      <c r="R16" s="24"/>
      <c r="S16" s="22" t="s">
        <v>234</v>
      </c>
      <c r="T16" s="23" t="s">
        <v>235</v>
      </c>
      <c r="U16" s="24">
        <v>6.8230887152309796</v>
      </c>
      <c r="V16" s="25">
        <v>10.940372813075838</v>
      </c>
      <c r="W16" s="24">
        <v>4.1172840978448582</v>
      </c>
      <c r="X16" s="24"/>
      <c r="Y16" s="22" t="s">
        <v>274</v>
      </c>
      <c r="Z16" s="23" t="s">
        <v>275</v>
      </c>
      <c r="AA16" s="24">
        <v>44.665304102548134</v>
      </c>
      <c r="AB16" s="25">
        <v>186.56359325595608</v>
      </c>
      <c r="AC16" s="24">
        <v>141.89828915340794</v>
      </c>
      <c r="AD16" s="16"/>
      <c r="AE16" s="16"/>
      <c r="AF16" s="16"/>
      <c r="AG16" s="16"/>
    </row>
    <row r="17" spans="1:33" x14ac:dyDescent="0.3">
      <c r="A17" s="22" t="s">
        <v>256</v>
      </c>
      <c r="B17" s="23" t="s">
        <v>257</v>
      </c>
      <c r="C17" s="24">
        <v>7.5428461163979525</v>
      </c>
      <c r="D17" s="25">
        <v>19.350819976044903</v>
      </c>
      <c r="E17" s="24">
        <v>11.80797385964695</v>
      </c>
      <c r="F17" s="24"/>
      <c r="G17" s="22" t="s">
        <v>204</v>
      </c>
      <c r="H17" s="23" t="s">
        <v>205</v>
      </c>
      <c r="I17" s="24">
        <v>17.945591109186967</v>
      </c>
      <c r="J17" s="25">
        <v>130.08615188180303</v>
      </c>
      <c r="K17" s="24">
        <v>112.14056077261607</v>
      </c>
      <c r="L17" s="24"/>
      <c r="M17" s="22" t="s">
        <v>290</v>
      </c>
      <c r="N17" s="23" t="s">
        <v>291</v>
      </c>
      <c r="O17" s="24">
        <v>57.214581823122849</v>
      </c>
      <c r="P17" s="25">
        <v>38.176588386948538</v>
      </c>
      <c r="Q17" s="24">
        <v>-19.037993436174311</v>
      </c>
      <c r="R17" s="24"/>
      <c r="S17" s="22" t="s">
        <v>349</v>
      </c>
      <c r="T17" s="23" t="s">
        <v>350</v>
      </c>
      <c r="U17" s="24">
        <v>6.6277786225506707</v>
      </c>
      <c r="V17" s="25">
        <v>10.66496040245066</v>
      </c>
      <c r="W17" s="24">
        <v>4.0371817798999894</v>
      </c>
      <c r="X17" s="24"/>
      <c r="Y17" s="22" t="s">
        <v>272</v>
      </c>
      <c r="Z17" s="23" t="s">
        <v>273</v>
      </c>
      <c r="AA17" s="24">
        <v>231.00976165186913</v>
      </c>
      <c r="AB17" s="25">
        <v>370.88433854932248</v>
      </c>
      <c r="AC17" s="24">
        <v>139.87457689745335</v>
      </c>
      <c r="AD17" s="16"/>
      <c r="AE17" s="16"/>
      <c r="AF17" s="16"/>
      <c r="AG17" s="16"/>
    </row>
    <row r="18" spans="1:33" x14ac:dyDescent="0.3">
      <c r="A18" s="22" t="s">
        <v>244</v>
      </c>
      <c r="B18" s="23" t="s">
        <v>245</v>
      </c>
      <c r="C18" s="24">
        <v>66.608331916251814</v>
      </c>
      <c r="D18" s="25">
        <v>75.593725872679101</v>
      </c>
      <c r="E18" s="24">
        <v>8.9853939564272878</v>
      </c>
      <c r="F18" s="24"/>
      <c r="G18" s="22" t="s">
        <v>254</v>
      </c>
      <c r="H18" s="23" t="s">
        <v>255</v>
      </c>
      <c r="I18" s="24">
        <v>58.718021912610567</v>
      </c>
      <c r="J18" s="25">
        <v>153.76781255753374</v>
      </c>
      <c r="K18" s="24">
        <v>95.049790644923178</v>
      </c>
      <c r="L18" s="24"/>
      <c r="M18" s="22" t="s">
        <v>351</v>
      </c>
      <c r="N18" s="23" t="s">
        <v>352</v>
      </c>
      <c r="O18" s="24">
        <v>104.17421921837605</v>
      </c>
      <c r="P18" s="25">
        <v>87.030041948707677</v>
      </c>
      <c r="Q18" s="24">
        <v>-17.144177269668376</v>
      </c>
      <c r="R18" s="24"/>
      <c r="S18" s="22" t="s">
        <v>276</v>
      </c>
      <c r="T18" s="23" t="s">
        <v>277</v>
      </c>
      <c r="U18" s="24">
        <v>18.873947822707855</v>
      </c>
      <c r="V18" s="25">
        <v>22.894164718009769</v>
      </c>
      <c r="W18" s="24">
        <v>4.020216895301914</v>
      </c>
      <c r="X18" s="24"/>
      <c r="Y18" s="22" t="s">
        <v>254</v>
      </c>
      <c r="Z18" s="23" t="s">
        <v>255</v>
      </c>
      <c r="AA18" s="24">
        <v>237.00753925511009</v>
      </c>
      <c r="AB18" s="25">
        <v>345.71095574421946</v>
      </c>
      <c r="AC18" s="24">
        <v>108.70341648910937</v>
      </c>
      <c r="AD18" s="16"/>
      <c r="AE18" s="16"/>
      <c r="AF18" s="16"/>
      <c r="AG18" s="16"/>
    </row>
  </sheetData>
  <sortState xmlns:xlrd2="http://schemas.microsoft.com/office/spreadsheetml/2017/richdata2" ref="A3:E18">
    <sortCondition descending="1" ref="E3:E1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AF07-5FF3-4660-9605-7B27C0BE8A91}">
  <dimension ref="A1:BW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27.10937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3.44140625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3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0.109375" style="16" bestFit="1" customWidth="1"/>
    <col min="20" max="20" width="8.44140625" style="16" bestFit="1" customWidth="1"/>
    <col min="21" max="22" width="12.44140625" style="16"/>
    <col min="23" max="23" width="20.3320312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1.6640625" style="16" bestFit="1" customWidth="1"/>
    <col min="30" max="30" width="8.109375" style="16" customWidth="1"/>
    <col min="31" max="31" width="86.44140625" style="16" bestFit="1" customWidth="1"/>
    <col min="32" max="32" width="8.44140625" style="16" bestFit="1" customWidth="1"/>
    <col min="33" max="34" width="12.44140625" style="16"/>
    <col min="35" max="35" width="20.33203125" style="16" bestFit="1" customWidth="1"/>
    <col min="36" max="36" width="8.109375" style="16" customWidth="1"/>
    <col min="37" max="37" width="86.44140625" style="16" bestFit="1" customWidth="1"/>
    <col min="38" max="38" width="8.44140625" style="16" bestFit="1" customWidth="1"/>
    <col min="39" max="40" width="12.44140625" style="16"/>
    <col min="41" max="41" width="21.44140625" style="16" bestFit="1" customWidth="1"/>
    <col min="42" max="42" width="8.109375" style="16" customWidth="1"/>
    <col min="43" max="43" width="86.44140625" style="16" bestFit="1" customWidth="1"/>
    <col min="44" max="44" width="8.44140625" style="16" bestFit="1" customWidth="1"/>
    <col min="45" max="46" width="12.44140625" style="16"/>
    <col min="47" max="47" width="21.109375" style="16" bestFit="1" customWidth="1"/>
    <col min="48" max="48" width="8.109375" style="16" customWidth="1"/>
    <col min="49" max="49" width="62" style="16" bestFit="1" customWidth="1"/>
    <col min="50" max="50" width="8.44140625" style="16" bestFit="1" customWidth="1"/>
    <col min="51" max="52" width="12.44140625" style="16"/>
    <col min="53" max="53" width="20.33203125" style="16" bestFit="1" customWidth="1"/>
    <col min="54" max="54" width="8.109375" style="16" customWidth="1"/>
    <col min="55" max="55" width="63.44140625" style="16" bestFit="1" customWidth="1"/>
    <col min="56" max="56" width="8.44140625" style="16" bestFit="1" customWidth="1"/>
    <col min="57" max="58" width="12.44140625" style="16"/>
    <col min="59" max="59" width="20.33203125" style="16" bestFit="1" customWidth="1"/>
    <col min="60" max="60" width="8.109375" style="16" customWidth="1"/>
    <col min="61" max="61" width="86.44140625" style="16" bestFit="1" customWidth="1"/>
    <col min="62" max="62" width="8.44140625" style="16" bestFit="1" customWidth="1"/>
    <col min="63" max="64" width="12.44140625" style="16"/>
    <col min="65" max="65" width="20.33203125" style="16" bestFit="1" customWidth="1"/>
    <col min="76" max="16384" width="12.44140625" style="16"/>
  </cols>
  <sheetData>
    <row r="1" spans="1:75" x14ac:dyDescent="0.3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  <c r="BN1" s="16"/>
      <c r="BO1" s="16"/>
      <c r="BP1" s="16"/>
      <c r="BQ1" s="16"/>
      <c r="BR1" s="16"/>
      <c r="BS1" s="16"/>
      <c r="BT1" s="16"/>
      <c r="BU1" s="16"/>
      <c r="BV1" s="16"/>
      <c r="BW1" s="16"/>
    </row>
    <row r="2" spans="1:75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6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6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6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6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6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6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  <c r="BN2" s="16"/>
      <c r="BO2" s="16"/>
      <c r="BP2" s="16"/>
      <c r="BQ2" s="16"/>
      <c r="BR2" s="16"/>
      <c r="BS2" s="16"/>
      <c r="BT2" s="16"/>
      <c r="BU2" s="16"/>
      <c r="BV2" s="16"/>
      <c r="BW2" s="16"/>
    </row>
    <row r="3" spans="1:75" x14ac:dyDescent="0.3">
      <c r="A3" s="68" t="s">
        <v>303</v>
      </c>
      <c r="B3" s="69"/>
      <c r="C3" s="66">
        <v>208.18965741008716</v>
      </c>
      <c r="D3" s="67">
        <v>1084.8340359530159</v>
      </c>
      <c r="E3" s="65">
        <v>876.64437854292794</v>
      </c>
      <c r="F3" s="73"/>
      <c r="G3" s="68" t="s">
        <v>303</v>
      </c>
      <c r="H3" s="69"/>
      <c r="I3" s="66">
        <v>94.953871543682183</v>
      </c>
      <c r="J3" s="67">
        <v>1089.888125476773</v>
      </c>
      <c r="K3" s="65">
        <v>994.93425393309201</v>
      </c>
      <c r="L3" s="73"/>
      <c r="M3" s="68" t="s">
        <v>303</v>
      </c>
      <c r="N3" s="69"/>
      <c r="O3" s="66">
        <v>120.44576181505673</v>
      </c>
      <c r="P3" s="67">
        <v>124.12346086154349</v>
      </c>
      <c r="Q3" s="65">
        <v>3.6776990464867385</v>
      </c>
      <c r="R3" s="73"/>
      <c r="S3" s="68" t="s">
        <v>303</v>
      </c>
      <c r="T3" s="69"/>
      <c r="U3" s="66">
        <v>115.78048301359539</v>
      </c>
      <c r="V3" s="67">
        <v>1334.5024419477975</v>
      </c>
      <c r="W3" s="65">
        <v>1218.7219589342012</v>
      </c>
      <c r="X3" s="73"/>
      <c r="Y3" s="68" t="s">
        <v>303</v>
      </c>
      <c r="Z3" s="69"/>
      <c r="AA3" s="66">
        <v>51.379349609012138</v>
      </c>
      <c r="AB3" s="67">
        <v>0</v>
      </c>
      <c r="AC3" s="65">
        <v>-51.379349609012138</v>
      </c>
      <c r="AD3" s="73"/>
      <c r="AE3" s="68" t="s">
        <v>303</v>
      </c>
      <c r="AF3" s="69"/>
      <c r="AG3" s="66">
        <v>26.49311051537946</v>
      </c>
      <c r="AH3" s="67">
        <v>26.49311051537946</v>
      </c>
      <c r="AI3" s="65">
        <v>0</v>
      </c>
      <c r="AJ3" s="73"/>
      <c r="AK3" s="68" t="s">
        <v>303</v>
      </c>
      <c r="AL3" s="69"/>
      <c r="AM3" s="66">
        <v>314.4622058120674</v>
      </c>
      <c r="AN3" s="67">
        <v>329.18596082450603</v>
      </c>
      <c r="AO3" s="65">
        <v>14.723755012438634</v>
      </c>
      <c r="AP3" s="73"/>
      <c r="AQ3" s="68" t="s">
        <v>303</v>
      </c>
      <c r="AR3" s="69"/>
      <c r="AS3" s="66">
        <v>385.22959808649443</v>
      </c>
      <c r="AT3" s="67">
        <v>2111.0620102599328</v>
      </c>
      <c r="AU3" s="65">
        <v>1725.8324121734372</v>
      </c>
      <c r="AV3" s="73"/>
      <c r="AW3" s="68" t="s">
        <v>303</v>
      </c>
      <c r="AX3" s="69"/>
      <c r="AY3" s="66">
        <v>323.5121331146695</v>
      </c>
      <c r="AZ3" s="67">
        <v>410.34637276110521</v>
      </c>
      <c r="BA3" s="65">
        <v>86.834239646435776</v>
      </c>
      <c r="BB3" s="73"/>
      <c r="BC3" s="68" t="s">
        <v>303</v>
      </c>
      <c r="BD3" s="69"/>
      <c r="BE3" s="66">
        <v>1237.94133779918</v>
      </c>
      <c r="BF3" s="67">
        <v>1580.3900800472713</v>
      </c>
      <c r="BG3" s="65">
        <v>342.44874224809081</v>
      </c>
      <c r="BH3" s="73"/>
      <c r="BI3" s="68" t="s">
        <v>303</v>
      </c>
      <c r="BJ3" s="69"/>
      <c r="BK3" s="66">
        <v>1044.9007229861852</v>
      </c>
      <c r="BL3" s="67">
        <v>1100.9919091660058</v>
      </c>
      <c r="BM3" s="65">
        <v>56.091186179820774</v>
      </c>
      <c r="BN3" s="16"/>
      <c r="BO3" s="16"/>
      <c r="BP3" s="16"/>
      <c r="BQ3" s="16"/>
      <c r="BR3" s="16"/>
      <c r="BS3" s="16"/>
      <c r="BT3" s="16"/>
      <c r="BU3" s="16"/>
      <c r="BV3" s="16"/>
      <c r="BW3" s="16"/>
    </row>
    <row r="4" spans="1:75" x14ac:dyDescent="0.3">
      <c r="A4" s="22" t="s">
        <v>266</v>
      </c>
      <c r="B4" s="23" t="s">
        <v>267</v>
      </c>
      <c r="C4" s="55">
        <v>9.1283365883051495</v>
      </c>
      <c r="D4" s="56">
        <v>123.18679170509731</v>
      </c>
      <c r="E4" s="24">
        <v>114.05845511679216</v>
      </c>
      <c r="F4" s="73"/>
      <c r="G4" s="22" t="s">
        <v>206</v>
      </c>
      <c r="H4" s="23" t="s">
        <v>207</v>
      </c>
      <c r="I4" s="55">
        <v>22.091350470869454</v>
      </c>
      <c r="J4" s="56">
        <v>268.77296649222177</v>
      </c>
      <c r="K4" s="24">
        <v>246.68161602135231</v>
      </c>
      <c r="L4" s="73"/>
      <c r="M4" s="22" t="s">
        <v>206</v>
      </c>
      <c r="N4" s="23" t="s">
        <v>207</v>
      </c>
      <c r="O4" s="55">
        <v>9.1072025666420089</v>
      </c>
      <c r="P4" s="56">
        <v>9.4946448470137685</v>
      </c>
      <c r="Q4" s="24">
        <v>0.38744228037175965</v>
      </c>
      <c r="R4" s="73"/>
      <c r="S4" s="22" t="s">
        <v>234</v>
      </c>
      <c r="T4" s="23" t="s">
        <v>235</v>
      </c>
      <c r="U4" s="55">
        <v>5.6343795143720437</v>
      </c>
      <c r="V4" s="56">
        <v>133.14905951108918</v>
      </c>
      <c r="W4" s="24">
        <v>127.51467999671713</v>
      </c>
      <c r="X4" s="73"/>
      <c r="Y4" s="22" t="s">
        <v>304</v>
      </c>
      <c r="Z4" s="23" t="s">
        <v>305</v>
      </c>
      <c r="AA4" s="55">
        <v>4.9972793325968494</v>
      </c>
      <c r="AB4" s="56">
        <v>0</v>
      </c>
      <c r="AC4" s="24">
        <v>-4.9972793325968494</v>
      </c>
      <c r="AD4" s="73"/>
      <c r="AE4" s="22" t="s">
        <v>218</v>
      </c>
      <c r="AF4" s="23" t="s">
        <v>219</v>
      </c>
      <c r="AG4" s="55">
        <v>1.3890793251454874</v>
      </c>
      <c r="AH4" s="56">
        <v>1.3890793251454874</v>
      </c>
      <c r="AI4" s="24">
        <v>0</v>
      </c>
      <c r="AJ4" s="73"/>
      <c r="AK4" s="22" t="s">
        <v>304</v>
      </c>
      <c r="AL4" s="23" t="s">
        <v>305</v>
      </c>
      <c r="AM4" s="55">
        <v>14.224598179687518</v>
      </c>
      <c r="AN4" s="56">
        <v>15.155249193151198</v>
      </c>
      <c r="AO4" s="24">
        <v>0.93065101346367918</v>
      </c>
      <c r="AP4" s="73"/>
      <c r="AQ4" s="22" t="s">
        <v>274</v>
      </c>
      <c r="AR4" s="23" t="s">
        <v>275</v>
      </c>
      <c r="AS4" s="55">
        <v>32.948973749600306</v>
      </c>
      <c r="AT4" s="56">
        <v>155.0579972199433</v>
      </c>
      <c r="AU4" s="24">
        <v>122.109023470343</v>
      </c>
      <c r="AV4" s="73"/>
      <c r="AW4" s="22" t="s">
        <v>232</v>
      </c>
      <c r="AX4" s="23" t="s">
        <v>233</v>
      </c>
      <c r="AY4" s="55">
        <v>1.3143000816104626</v>
      </c>
      <c r="AZ4" s="56">
        <v>15.038715074189302</v>
      </c>
      <c r="BA4" s="24">
        <v>13.72441499257884</v>
      </c>
      <c r="BB4" s="73"/>
      <c r="BC4" s="22" t="s">
        <v>206</v>
      </c>
      <c r="BD4" s="23" t="s">
        <v>207</v>
      </c>
      <c r="BE4" s="55">
        <v>147.28224065789985</v>
      </c>
      <c r="BF4" s="56">
        <v>230.44644877697672</v>
      </c>
      <c r="BG4" s="24">
        <v>83.164208119076875</v>
      </c>
      <c r="BH4" s="73"/>
      <c r="BI4" s="22" t="s">
        <v>266</v>
      </c>
      <c r="BJ4" s="23" t="s">
        <v>267</v>
      </c>
      <c r="BK4" s="55">
        <v>44.52393428213766</v>
      </c>
      <c r="BL4" s="56">
        <v>47.310462206798242</v>
      </c>
      <c r="BM4" s="24">
        <v>2.7865279246605823</v>
      </c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x14ac:dyDescent="0.3">
      <c r="A5" s="22" t="s">
        <v>232</v>
      </c>
      <c r="B5" s="23" t="s">
        <v>233</v>
      </c>
      <c r="C5" s="55">
        <v>6.7101802854067492</v>
      </c>
      <c r="D5" s="56">
        <v>78.889759832682017</v>
      </c>
      <c r="E5" s="24">
        <v>72.179579547275267</v>
      </c>
      <c r="F5" s="73"/>
      <c r="G5" s="22" t="s">
        <v>212</v>
      </c>
      <c r="H5" s="23" t="s">
        <v>213</v>
      </c>
      <c r="I5" s="55">
        <v>6.186372883957258</v>
      </c>
      <c r="J5" s="56">
        <v>81.371928135334457</v>
      </c>
      <c r="K5" s="24">
        <v>75.185555251377195</v>
      </c>
      <c r="L5" s="73"/>
      <c r="M5" s="22" t="s">
        <v>212</v>
      </c>
      <c r="N5" s="23" t="s">
        <v>213</v>
      </c>
      <c r="O5" s="55">
        <v>7.2549171618224335</v>
      </c>
      <c r="P5" s="56">
        <v>7.5967568747293992</v>
      </c>
      <c r="Q5" s="24">
        <v>0.34183971290696569</v>
      </c>
      <c r="R5" s="73"/>
      <c r="S5" s="22" t="s">
        <v>212</v>
      </c>
      <c r="T5" s="23" t="s">
        <v>213</v>
      </c>
      <c r="U5" s="55">
        <v>4.8486283528178653</v>
      </c>
      <c r="V5" s="56">
        <v>124.03970279920073</v>
      </c>
      <c r="W5" s="24">
        <v>119.19107444638286</v>
      </c>
      <c r="X5" s="73"/>
      <c r="Y5" s="22" t="s">
        <v>218</v>
      </c>
      <c r="Z5" s="23" t="s">
        <v>219</v>
      </c>
      <c r="AA5" s="55">
        <v>2.9878422340208783</v>
      </c>
      <c r="AB5" s="56">
        <v>0</v>
      </c>
      <c r="AC5" s="24">
        <v>-2.9878422340208783</v>
      </c>
      <c r="AD5" s="73"/>
      <c r="AE5" s="22" t="s">
        <v>224</v>
      </c>
      <c r="AF5" s="23" t="s">
        <v>225</v>
      </c>
      <c r="AG5" s="55">
        <v>1.2657189491713046</v>
      </c>
      <c r="AH5" s="56">
        <v>1.2657189491713046</v>
      </c>
      <c r="AI5" s="24">
        <v>0</v>
      </c>
      <c r="AJ5" s="73"/>
      <c r="AK5" s="22" t="s">
        <v>214</v>
      </c>
      <c r="AL5" s="23" t="s">
        <v>215</v>
      </c>
      <c r="AM5" s="55">
        <v>12.201605893109694</v>
      </c>
      <c r="AN5" s="56">
        <v>12.99467990794988</v>
      </c>
      <c r="AO5" s="24">
        <v>0.79307401484018669</v>
      </c>
      <c r="AP5" s="73"/>
      <c r="AQ5" s="22" t="s">
        <v>218</v>
      </c>
      <c r="AR5" s="23" t="s">
        <v>219</v>
      </c>
      <c r="AS5" s="55">
        <v>22.959814641395539</v>
      </c>
      <c r="AT5" s="56">
        <v>135.82977845626471</v>
      </c>
      <c r="AU5" s="24">
        <v>112.86996381486917</v>
      </c>
      <c r="AV5" s="73"/>
      <c r="AW5" s="22" t="s">
        <v>218</v>
      </c>
      <c r="AX5" s="23" t="s">
        <v>219</v>
      </c>
      <c r="AY5" s="55">
        <v>7.6552663074584686</v>
      </c>
      <c r="AZ5" s="56">
        <v>18.426753740629728</v>
      </c>
      <c r="BA5" s="24">
        <v>10.771487433171259</v>
      </c>
      <c r="BB5" s="73"/>
      <c r="BC5" s="22" t="s">
        <v>212</v>
      </c>
      <c r="BD5" s="23" t="s">
        <v>213</v>
      </c>
      <c r="BE5" s="55">
        <v>48.107150026814921</v>
      </c>
      <c r="BF5" s="56">
        <v>78.914106697965664</v>
      </c>
      <c r="BG5" s="24">
        <v>30.806956671150743</v>
      </c>
      <c r="BH5" s="73"/>
      <c r="BI5" s="22" t="s">
        <v>272</v>
      </c>
      <c r="BJ5" s="23" t="s">
        <v>273</v>
      </c>
      <c r="BK5" s="55">
        <v>49.182442161176112</v>
      </c>
      <c r="BL5" s="56">
        <v>51.822598741943708</v>
      </c>
      <c r="BM5" s="24">
        <v>2.6401565807675951</v>
      </c>
      <c r="BN5" s="16"/>
      <c r="BO5" s="16"/>
      <c r="BP5" s="16"/>
      <c r="BQ5" s="16"/>
      <c r="BR5" s="16"/>
      <c r="BS5" s="16"/>
      <c r="BT5" s="16"/>
      <c r="BU5" s="16"/>
      <c r="BV5" s="16"/>
      <c r="BW5" s="16"/>
    </row>
    <row r="6" spans="1:75" x14ac:dyDescent="0.3">
      <c r="A6" s="22" t="s">
        <v>206</v>
      </c>
      <c r="B6" s="23" t="s">
        <v>207</v>
      </c>
      <c r="C6" s="55">
        <v>8.7310348735775243</v>
      </c>
      <c r="D6" s="56">
        <v>77.504505731964855</v>
      </c>
      <c r="E6" s="24">
        <v>68.773470858387327</v>
      </c>
      <c r="F6" s="73"/>
      <c r="G6" s="22" t="s">
        <v>220</v>
      </c>
      <c r="H6" s="23" t="s">
        <v>221</v>
      </c>
      <c r="I6" s="55">
        <v>4.5367636628145487</v>
      </c>
      <c r="J6" s="56">
        <v>60.088686028104981</v>
      </c>
      <c r="K6" s="24">
        <v>55.55192236529043</v>
      </c>
      <c r="L6" s="73"/>
      <c r="M6" s="22" t="s">
        <v>220</v>
      </c>
      <c r="N6" s="23" t="s">
        <v>221</v>
      </c>
      <c r="O6" s="55">
        <v>5.8564835463088167</v>
      </c>
      <c r="P6" s="56">
        <v>6.132401410424138</v>
      </c>
      <c r="Q6" s="24">
        <v>0.27591786411532127</v>
      </c>
      <c r="R6" s="73"/>
      <c r="S6" s="22" t="s">
        <v>206</v>
      </c>
      <c r="T6" s="23" t="s">
        <v>207</v>
      </c>
      <c r="U6" s="55">
        <v>4.7180039367293514</v>
      </c>
      <c r="V6" s="56">
        <v>82.408003721117709</v>
      </c>
      <c r="W6" s="24">
        <v>77.689999784388363</v>
      </c>
      <c r="X6" s="73"/>
      <c r="Y6" s="22" t="s">
        <v>214</v>
      </c>
      <c r="Z6" s="23" t="s">
        <v>215</v>
      </c>
      <c r="AA6" s="55">
        <v>2.0551579996597651</v>
      </c>
      <c r="AB6" s="56">
        <v>0</v>
      </c>
      <c r="AC6" s="24">
        <v>-2.0551579996597651</v>
      </c>
      <c r="AD6" s="73"/>
      <c r="AE6" s="22" t="s">
        <v>304</v>
      </c>
      <c r="AF6" s="23" t="s">
        <v>305</v>
      </c>
      <c r="AG6" s="55">
        <v>1.1310042051702367</v>
      </c>
      <c r="AH6" s="56">
        <v>1.1310042051702367</v>
      </c>
      <c r="AI6" s="24">
        <v>0</v>
      </c>
      <c r="AJ6" s="73"/>
      <c r="AK6" s="22" t="s">
        <v>306</v>
      </c>
      <c r="AL6" s="23" t="s">
        <v>307</v>
      </c>
      <c r="AM6" s="55">
        <v>3.4644300083136579</v>
      </c>
      <c r="AN6" s="56">
        <v>4.1753833224869492</v>
      </c>
      <c r="AO6" s="24">
        <v>0.71095331417329133</v>
      </c>
      <c r="AP6" s="73"/>
      <c r="AQ6" s="22" t="s">
        <v>212</v>
      </c>
      <c r="AR6" s="23" t="s">
        <v>213</v>
      </c>
      <c r="AS6" s="55">
        <v>9.0633936032730524</v>
      </c>
      <c r="AT6" s="56">
        <v>85.247759141037406</v>
      </c>
      <c r="AU6" s="24">
        <v>76.18436553776435</v>
      </c>
      <c r="AV6" s="73"/>
      <c r="AW6" s="22" t="s">
        <v>204</v>
      </c>
      <c r="AX6" s="23" t="s">
        <v>205</v>
      </c>
      <c r="AY6" s="55">
        <v>0.88129531974018571</v>
      </c>
      <c r="AZ6" s="56">
        <v>11.370960252568771</v>
      </c>
      <c r="BA6" s="24">
        <v>10.489664932828585</v>
      </c>
      <c r="BB6" s="73"/>
      <c r="BC6" s="22" t="s">
        <v>220</v>
      </c>
      <c r="BD6" s="23" t="s">
        <v>221</v>
      </c>
      <c r="BE6" s="55">
        <v>35.053222125648368</v>
      </c>
      <c r="BF6" s="56">
        <v>55.91644067993245</v>
      </c>
      <c r="BG6" s="24">
        <v>20.863218554284082</v>
      </c>
      <c r="BH6" s="73"/>
      <c r="BI6" s="22" t="s">
        <v>218</v>
      </c>
      <c r="BJ6" s="23" t="s">
        <v>219</v>
      </c>
      <c r="BK6" s="55">
        <v>42.829402426821332</v>
      </c>
      <c r="BL6" s="56">
        <v>45.128522269161678</v>
      </c>
      <c r="BM6" s="24">
        <v>2.2991198423403461</v>
      </c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75" x14ac:dyDescent="0.3">
      <c r="A7" s="22" t="s">
        <v>212</v>
      </c>
      <c r="B7" s="23" t="s">
        <v>213</v>
      </c>
      <c r="C7" s="55">
        <v>7.8348437610025341</v>
      </c>
      <c r="D7" s="56">
        <v>76.252858380290405</v>
      </c>
      <c r="E7" s="24">
        <v>68.418014619287874</v>
      </c>
      <c r="F7" s="73"/>
      <c r="G7" s="22" t="s">
        <v>236</v>
      </c>
      <c r="H7" s="23" t="s">
        <v>237</v>
      </c>
      <c r="I7" s="55">
        <v>3.4124456327727688</v>
      </c>
      <c r="J7" s="56">
        <v>45.556857584277019</v>
      </c>
      <c r="K7" s="24">
        <v>42.144411951504253</v>
      </c>
      <c r="L7" s="73"/>
      <c r="M7" s="22" t="s">
        <v>280</v>
      </c>
      <c r="N7" s="23" t="s">
        <v>281</v>
      </c>
      <c r="O7" s="55">
        <v>5.3616998201915784</v>
      </c>
      <c r="P7" s="56">
        <v>5.615111754130953</v>
      </c>
      <c r="Q7" s="24">
        <v>0.25341193393937456</v>
      </c>
      <c r="R7" s="73"/>
      <c r="S7" s="22" t="s">
        <v>218</v>
      </c>
      <c r="T7" s="23" t="s">
        <v>219</v>
      </c>
      <c r="U7" s="55">
        <v>7.7738599894557181</v>
      </c>
      <c r="V7" s="56">
        <v>83.141948836219129</v>
      </c>
      <c r="W7" s="24">
        <v>75.368088846763413</v>
      </c>
      <c r="X7" s="73"/>
      <c r="Y7" s="22" t="s">
        <v>308</v>
      </c>
      <c r="Z7" s="23" t="s">
        <v>309</v>
      </c>
      <c r="AA7" s="55">
        <v>2.0145100202599657</v>
      </c>
      <c r="AB7" s="56">
        <v>0</v>
      </c>
      <c r="AC7" s="24">
        <v>-2.0145100202599657</v>
      </c>
      <c r="AD7" s="73"/>
      <c r="AE7" s="22" t="s">
        <v>214</v>
      </c>
      <c r="AF7" s="23" t="s">
        <v>215</v>
      </c>
      <c r="AG7" s="55">
        <v>0.83265999078566977</v>
      </c>
      <c r="AH7" s="56">
        <v>0.83265999078566977</v>
      </c>
      <c r="AI7" s="24">
        <v>0</v>
      </c>
      <c r="AJ7" s="73"/>
      <c r="AK7" s="22" t="s">
        <v>323</v>
      </c>
      <c r="AL7" s="23" t="s">
        <v>324</v>
      </c>
      <c r="AM7" s="55">
        <v>9.5265266360729726</v>
      </c>
      <c r="AN7" s="56">
        <v>10.148124441342437</v>
      </c>
      <c r="AO7" s="24">
        <v>0.62159780526946484</v>
      </c>
      <c r="AP7" s="73"/>
      <c r="AQ7" s="22" t="s">
        <v>206</v>
      </c>
      <c r="AR7" s="23" t="s">
        <v>207</v>
      </c>
      <c r="AS7" s="55">
        <v>13.842846897041209</v>
      </c>
      <c r="AT7" s="56">
        <v>81.730149293813668</v>
      </c>
      <c r="AU7" s="24">
        <v>67.887302396772455</v>
      </c>
      <c r="AV7" s="73"/>
      <c r="AW7" s="22" t="s">
        <v>256</v>
      </c>
      <c r="AX7" s="23" t="s">
        <v>257</v>
      </c>
      <c r="AY7" s="55">
        <v>0.11586690261056803</v>
      </c>
      <c r="AZ7" s="56">
        <v>8.2475236014502062</v>
      </c>
      <c r="BA7" s="24">
        <v>8.1316566988396382</v>
      </c>
      <c r="BB7" s="73"/>
      <c r="BC7" s="22" t="s">
        <v>236</v>
      </c>
      <c r="BD7" s="23" t="s">
        <v>237</v>
      </c>
      <c r="BE7" s="55">
        <v>28.173999908685129</v>
      </c>
      <c r="BF7" s="56">
        <v>45.20040640513114</v>
      </c>
      <c r="BG7" s="24">
        <v>17.026406496446011</v>
      </c>
      <c r="BH7" s="73"/>
      <c r="BI7" s="22" t="s">
        <v>304</v>
      </c>
      <c r="BJ7" s="23" t="s">
        <v>305</v>
      </c>
      <c r="BK7" s="55">
        <v>36.691284414958837</v>
      </c>
      <c r="BL7" s="56">
        <v>38.660904705214314</v>
      </c>
      <c r="BM7" s="24">
        <v>1.9696202902554774</v>
      </c>
      <c r="BN7" s="16"/>
      <c r="BO7" s="16"/>
      <c r="BP7" s="16"/>
      <c r="BQ7" s="16"/>
      <c r="BR7" s="16"/>
      <c r="BS7" s="16"/>
      <c r="BT7" s="16"/>
      <c r="BU7" s="16"/>
      <c r="BV7" s="16"/>
      <c r="BW7" s="16"/>
    </row>
    <row r="8" spans="1:75" x14ac:dyDescent="0.3">
      <c r="A8" s="22" t="s">
        <v>272</v>
      </c>
      <c r="B8" s="23" t="s">
        <v>273</v>
      </c>
      <c r="C8" s="55">
        <v>9.6758780119416024</v>
      </c>
      <c r="D8" s="56">
        <v>77.256199539736656</v>
      </c>
      <c r="E8" s="24">
        <v>67.58032152779505</v>
      </c>
      <c r="F8" s="73"/>
      <c r="G8" s="22" t="s">
        <v>256</v>
      </c>
      <c r="H8" s="23" t="s">
        <v>257</v>
      </c>
      <c r="I8" s="55">
        <v>0.37402954453312548</v>
      </c>
      <c r="J8" s="56">
        <v>30.80780416639708</v>
      </c>
      <c r="K8" s="24">
        <v>30.433774621863954</v>
      </c>
      <c r="L8" s="73"/>
      <c r="M8" s="22" t="s">
        <v>232</v>
      </c>
      <c r="N8" s="23" t="s">
        <v>233</v>
      </c>
      <c r="O8" s="55">
        <v>3.9702852298612807</v>
      </c>
      <c r="P8" s="56">
        <v>4.1576153853866993</v>
      </c>
      <c r="Q8" s="24">
        <v>0.18733015552541854</v>
      </c>
      <c r="R8" s="73"/>
      <c r="S8" s="22" t="s">
        <v>236</v>
      </c>
      <c r="T8" s="23" t="s">
        <v>237</v>
      </c>
      <c r="U8" s="55">
        <v>3.2386429635823473</v>
      </c>
      <c r="V8" s="56">
        <v>75.152165160165936</v>
      </c>
      <c r="W8" s="24">
        <v>71.913522196583585</v>
      </c>
      <c r="X8" s="73"/>
      <c r="Y8" s="22" t="s">
        <v>224</v>
      </c>
      <c r="Z8" s="23" t="s">
        <v>225</v>
      </c>
      <c r="AA8" s="55">
        <v>1.5558254563678924</v>
      </c>
      <c r="AB8" s="56">
        <v>0</v>
      </c>
      <c r="AC8" s="24">
        <v>-1.5558254563678924</v>
      </c>
      <c r="AD8" s="73"/>
      <c r="AE8" s="22" t="s">
        <v>240</v>
      </c>
      <c r="AF8" s="23" t="s">
        <v>241</v>
      </c>
      <c r="AG8" s="55">
        <v>0.76050493931764052</v>
      </c>
      <c r="AH8" s="56">
        <v>0.76050493931764052</v>
      </c>
      <c r="AI8" s="24">
        <v>0</v>
      </c>
      <c r="AJ8" s="73"/>
      <c r="AK8" s="22" t="s">
        <v>288</v>
      </c>
      <c r="AL8" s="23" t="s">
        <v>289</v>
      </c>
      <c r="AM8" s="55">
        <v>8.3888892012858509</v>
      </c>
      <c r="AN8" s="56">
        <v>8.9056299538096759</v>
      </c>
      <c r="AO8" s="24">
        <v>0.51674075252382501</v>
      </c>
      <c r="AP8" s="73"/>
      <c r="AQ8" s="22" t="s">
        <v>304</v>
      </c>
      <c r="AR8" s="23" t="s">
        <v>305</v>
      </c>
      <c r="AS8" s="55">
        <v>15.851602736614865</v>
      </c>
      <c r="AT8" s="56">
        <v>82.422186522603141</v>
      </c>
      <c r="AU8" s="24">
        <v>66.570583785988276</v>
      </c>
      <c r="AV8" s="73"/>
      <c r="AW8" s="22" t="s">
        <v>212</v>
      </c>
      <c r="AX8" s="23" t="s">
        <v>213</v>
      </c>
      <c r="AY8" s="55">
        <v>0.72619617860383456</v>
      </c>
      <c r="AZ8" s="56">
        <v>8.188326855781888</v>
      </c>
      <c r="BA8" s="24">
        <v>7.4621306771780533</v>
      </c>
      <c r="BB8" s="73"/>
      <c r="BC8" s="22" t="s">
        <v>256</v>
      </c>
      <c r="BD8" s="23" t="s">
        <v>257</v>
      </c>
      <c r="BE8" s="55">
        <v>2.3695079152962464</v>
      </c>
      <c r="BF8" s="56">
        <v>12.657785121337827</v>
      </c>
      <c r="BG8" s="24">
        <v>10.288277206041581</v>
      </c>
      <c r="BH8" s="73"/>
      <c r="BI8" s="22" t="s">
        <v>232</v>
      </c>
      <c r="BJ8" s="23" t="s">
        <v>233</v>
      </c>
      <c r="BK8" s="55">
        <v>33.562497298629907</v>
      </c>
      <c r="BL8" s="56">
        <v>35.364161555552876</v>
      </c>
      <c r="BM8" s="24">
        <v>1.8016642569229688</v>
      </c>
      <c r="BN8" s="16"/>
      <c r="BO8" s="16"/>
      <c r="BP8" s="16"/>
      <c r="BQ8" s="16"/>
      <c r="BR8" s="16"/>
      <c r="BS8" s="16"/>
      <c r="BT8" s="16"/>
      <c r="BU8" s="16"/>
      <c r="BV8" s="16"/>
      <c r="BW8" s="16"/>
    </row>
  </sheetData>
  <sortState xmlns:xlrd2="http://schemas.microsoft.com/office/spreadsheetml/2017/richdata2" ref="BI3:BM8">
    <sortCondition descending="1" ref="BM3:BM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9AF6-9DB2-435F-BDD7-ABD8ABE6F140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31.441406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92.109375" style="16" bestFit="1" customWidth="1"/>
    <col min="8" max="8" width="8.44140625" style="16" bestFit="1" customWidth="1"/>
    <col min="9" max="10" width="12.44140625" style="16"/>
    <col min="11" max="11" width="21" style="16" bestFit="1" customWidth="1"/>
    <col min="12" max="12" width="8.109375" style="16" customWidth="1"/>
    <col min="13" max="13" width="86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1.33203125" style="16" bestFit="1" customWidth="1"/>
    <col min="20" max="20" width="8.44140625" style="16" bestFit="1" customWidth="1"/>
    <col min="21" max="22" width="12.44140625" style="16"/>
    <col min="23" max="23" width="23.1093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4" style="16" bestFit="1" customWidth="1"/>
    <col min="34" max="16384" width="12.44140625" style="16"/>
  </cols>
  <sheetData>
    <row r="1" spans="1:29" x14ac:dyDescent="0.3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836.77149775585394</v>
      </c>
      <c r="D3" s="67">
        <v>836.9799543941873</v>
      </c>
      <c r="E3" s="65">
        <v>0.20845663833416475</v>
      </c>
      <c r="F3" s="62"/>
      <c r="G3" s="68" t="s">
        <v>303</v>
      </c>
      <c r="H3" s="69"/>
      <c r="I3" s="66">
        <v>0</v>
      </c>
      <c r="J3" s="67">
        <v>309.47345550686146</v>
      </c>
      <c r="K3" s="65">
        <v>309.47345550686146</v>
      </c>
      <c r="L3" s="62"/>
      <c r="M3" s="68" t="s">
        <v>303</v>
      </c>
      <c r="N3" s="69"/>
      <c r="O3" s="66">
        <v>45.56564126846569</v>
      </c>
      <c r="P3" s="67">
        <v>20.309610690920032</v>
      </c>
      <c r="Q3" s="65">
        <v>-25.25603057754563</v>
      </c>
      <c r="R3" s="62"/>
      <c r="S3" s="68" t="s">
        <v>303</v>
      </c>
      <c r="T3" s="69"/>
      <c r="U3" s="66">
        <v>201.63752619359406</v>
      </c>
      <c r="V3" s="67">
        <v>180.82332812627862</v>
      </c>
      <c r="W3" s="65">
        <v>-20.814198067315825</v>
      </c>
      <c r="X3" s="62"/>
      <c r="Y3" s="68" t="s">
        <v>303</v>
      </c>
      <c r="Z3" s="69"/>
      <c r="AA3" s="66">
        <v>109.44800422035627</v>
      </c>
      <c r="AB3" s="67">
        <v>74.819778774864929</v>
      </c>
      <c r="AC3" s="65">
        <v>-34.628225445491267</v>
      </c>
    </row>
    <row r="4" spans="1:29" x14ac:dyDescent="0.3">
      <c r="A4" s="22" t="s">
        <v>216</v>
      </c>
      <c r="B4" s="23" t="s">
        <v>217</v>
      </c>
      <c r="C4" s="55">
        <v>0.10172219107769931</v>
      </c>
      <c r="D4" s="56">
        <v>7.934790401632033</v>
      </c>
      <c r="E4" s="24">
        <v>7.8330682105543339</v>
      </c>
      <c r="F4" s="62"/>
      <c r="G4" s="22" t="s">
        <v>210</v>
      </c>
      <c r="H4" s="23" t="s">
        <v>211</v>
      </c>
      <c r="I4" s="55">
        <v>0</v>
      </c>
      <c r="J4" s="56">
        <v>23.30005477572583</v>
      </c>
      <c r="K4" s="24">
        <v>23.30005477572583</v>
      </c>
      <c r="L4" s="62"/>
      <c r="M4" s="22" t="s">
        <v>224</v>
      </c>
      <c r="N4" s="23" t="s">
        <v>225</v>
      </c>
      <c r="O4" s="55">
        <v>2.8114562466649673</v>
      </c>
      <c r="P4" s="56">
        <v>1.2531280204726825</v>
      </c>
      <c r="Q4" s="24">
        <v>-1.5583282261922848</v>
      </c>
      <c r="R4" s="62"/>
      <c r="S4" s="22" t="s">
        <v>238</v>
      </c>
      <c r="T4" s="23" t="s">
        <v>239</v>
      </c>
      <c r="U4" s="55">
        <v>5.7951668535986887</v>
      </c>
      <c r="V4" s="56">
        <v>4.7356767968097762</v>
      </c>
      <c r="W4" s="24">
        <v>-1.0594900567889125</v>
      </c>
      <c r="X4" s="62"/>
      <c r="Y4" s="22" t="s">
        <v>208</v>
      </c>
      <c r="Z4" s="23" t="s">
        <v>209</v>
      </c>
      <c r="AA4" s="55">
        <v>4.1688365572694659</v>
      </c>
      <c r="AB4" s="56">
        <v>2.8498594486518614</v>
      </c>
      <c r="AC4" s="24">
        <v>-1.3189771086176045</v>
      </c>
    </row>
    <row r="5" spans="1:29" x14ac:dyDescent="0.3">
      <c r="A5" s="22" t="s">
        <v>224</v>
      </c>
      <c r="B5" s="23" t="s">
        <v>225</v>
      </c>
      <c r="C5" s="55">
        <v>0.10392164111844202</v>
      </c>
      <c r="D5" s="56">
        <v>6.873520989986118</v>
      </c>
      <c r="E5" s="24">
        <v>6.7695993488676764</v>
      </c>
      <c r="F5" s="62"/>
      <c r="G5" s="22" t="s">
        <v>218</v>
      </c>
      <c r="H5" s="23" t="s">
        <v>219</v>
      </c>
      <c r="I5" s="55">
        <v>0</v>
      </c>
      <c r="J5" s="56">
        <v>14.842467687935834</v>
      </c>
      <c r="K5" s="24">
        <v>14.842467687935834</v>
      </c>
      <c r="L5" s="62"/>
      <c r="M5" s="22" t="s">
        <v>304</v>
      </c>
      <c r="N5" s="23" t="s">
        <v>305</v>
      </c>
      <c r="O5" s="55">
        <v>1.8481055552892409</v>
      </c>
      <c r="P5" s="56">
        <v>0.82374138273408248</v>
      </c>
      <c r="Q5" s="24">
        <v>-1.0243641725551584</v>
      </c>
      <c r="R5" s="62"/>
      <c r="S5" s="22" t="s">
        <v>319</v>
      </c>
      <c r="T5" s="23" t="s">
        <v>320</v>
      </c>
      <c r="U5" s="55">
        <v>11.069745764980421</v>
      </c>
      <c r="V5" s="56">
        <v>10.041773284272855</v>
      </c>
      <c r="W5" s="24">
        <v>-1.0279724807075663</v>
      </c>
      <c r="X5" s="62"/>
      <c r="Y5" s="22" t="s">
        <v>304</v>
      </c>
      <c r="Z5" s="23" t="s">
        <v>305</v>
      </c>
      <c r="AA5" s="55">
        <v>4.1231139582307019</v>
      </c>
      <c r="AB5" s="56">
        <v>2.8186030107710516</v>
      </c>
      <c r="AC5" s="24">
        <v>-1.3045109474596503</v>
      </c>
    </row>
    <row r="6" spans="1:29" x14ac:dyDescent="0.3">
      <c r="A6" s="22" t="s">
        <v>240</v>
      </c>
      <c r="B6" s="23" t="s">
        <v>241</v>
      </c>
      <c r="C6" s="55">
        <v>5.281665649368536E-2</v>
      </c>
      <c r="D6" s="56">
        <v>4.1130820459633837</v>
      </c>
      <c r="E6" s="24">
        <v>4.0602653894696985</v>
      </c>
      <c r="F6" s="62"/>
      <c r="G6" s="22" t="s">
        <v>304</v>
      </c>
      <c r="H6" s="23" t="s">
        <v>305</v>
      </c>
      <c r="I6" s="55">
        <v>0</v>
      </c>
      <c r="J6" s="56">
        <v>12.449254888757519</v>
      </c>
      <c r="K6" s="24">
        <v>12.449254888757519</v>
      </c>
      <c r="L6" s="62"/>
      <c r="M6" s="22" t="s">
        <v>218</v>
      </c>
      <c r="N6" s="23" t="s">
        <v>219</v>
      </c>
      <c r="O6" s="55">
        <v>1.7206441113154958</v>
      </c>
      <c r="P6" s="56">
        <v>0.76692900759472915</v>
      </c>
      <c r="Q6" s="24">
        <v>-0.95371510372076662</v>
      </c>
      <c r="R6" s="62"/>
      <c r="S6" s="22" t="s">
        <v>226</v>
      </c>
      <c r="T6" s="23" t="s">
        <v>227</v>
      </c>
      <c r="U6" s="55">
        <v>10.589936576521362</v>
      </c>
      <c r="V6" s="56">
        <v>9.5922868489510194</v>
      </c>
      <c r="W6" s="24">
        <v>-0.99764972757034265</v>
      </c>
      <c r="X6" s="62"/>
      <c r="Y6" s="22" t="s">
        <v>218</v>
      </c>
      <c r="Z6" s="23" t="s">
        <v>219</v>
      </c>
      <c r="AA6" s="55">
        <v>4.0720942042000985</v>
      </c>
      <c r="AB6" s="56">
        <v>2.7837253833815905</v>
      </c>
      <c r="AC6" s="24">
        <v>-1.288368820818508</v>
      </c>
    </row>
    <row r="7" spans="1:29" x14ac:dyDescent="0.3">
      <c r="A7" s="22" t="s">
        <v>230</v>
      </c>
      <c r="B7" s="23" t="s">
        <v>231</v>
      </c>
      <c r="C7" s="55">
        <v>0.25572717533050193</v>
      </c>
      <c r="D7" s="56">
        <v>4.1092613649660423</v>
      </c>
      <c r="E7" s="24">
        <v>3.8535341896355404</v>
      </c>
      <c r="F7" s="62"/>
      <c r="G7" s="22" t="s">
        <v>214</v>
      </c>
      <c r="H7" s="23" t="s">
        <v>215</v>
      </c>
      <c r="I7" s="55">
        <v>0</v>
      </c>
      <c r="J7" s="56">
        <v>8.4348614392031358</v>
      </c>
      <c r="K7" s="24">
        <v>8.4348614392031358</v>
      </c>
      <c r="L7" s="62"/>
      <c r="M7" s="22" t="s">
        <v>240</v>
      </c>
      <c r="N7" s="23" t="s">
        <v>241</v>
      </c>
      <c r="O7" s="55">
        <v>1.686292123983592</v>
      </c>
      <c r="P7" s="56">
        <v>0.75161756963954296</v>
      </c>
      <c r="Q7" s="24">
        <v>-0.934674554344049</v>
      </c>
      <c r="R7" s="62"/>
      <c r="S7" s="22" t="s">
        <v>276</v>
      </c>
      <c r="T7" s="23" t="s">
        <v>277</v>
      </c>
      <c r="U7" s="55">
        <v>4.1467081725409454</v>
      </c>
      <c r="V7" s="56">
        <v>3.3452925514112946</v>
      </c>
      <c r="W7" s="24">
        <v>-0.80141562112965081</v>
      </c>
      <c r="X7" s="62"/>
      <c r="Y7" s="22" t="s">
        <v>224</v>
      </c>
      <c r="Z7" s="23" t="s">
        <v>225</v>
      </c>
      <c r="AA7" s="55">
        <v>3.4269833737389512</v>
      </c>
      <c r="AB7" s="56">
        <v>2.3427209999376091</v>
      </c>
      <c r="AC7" s="24">
        <v>-1.0842623738013422</v>
      </c>
    </row>
    <row r="8" spans="1:29" x14ac:dyDescent="0.3">
      <c r="A8" s="22" t="s">
        <v>244</v>
      </c>
      <c r="B8" s="23" t="s">
        <v>245</v>
      </c>
      <c r="C8" s="55">
        <v>7.2376825496411552</v>
      </c>
      <c r="D8" s="56">
        <v>10.325696064815595</v>
      </c>
      <c r="E8" s="24">
        <v>3.0880135151744401</v>
      </c>
      <c r="F8" s="62"/>
      <c r="G8" s="22" t="s">
        <v>262</v>
      </c>
      <c r="H8" s="23" t="s">
        <v>263</v>
      </c>
      <c r="I8" s="55">
        <v>0</v>
      </c>
      <c r="J8" s="56">
        <v>7.2984836202565759</v>
      </c>
      <c r="K8" s="24">
        <v>7.2984836202565759</v>
      </c>
      <c r="L8" s="62"/>
      <c r="M8" s="22" t="s">
        <v>208</v>
      </c>
      <c r="N8" s="23" t="s">
        <v>209</v>
      </c>
      <c r="O8" s="55">
        <v>1.5448141654725049</v>
      </c>
      <c r="P8" s="56">
        <v>0.68855772501282275</v>
      </c>
      <c r="Q8" s="24">
        <v>-0.85625644045968219</v>
      </c>
      <c r="R8" s="62"/>
      <c r="S8" s="22" t="s">
        <v>212</v>
      </c>
      <c r="T8" s="23" t="s">
        <v>213</v>
      </c>
      <c r="U8" s="55">
        <v>9.9391495717221794</v>
      </c>
      <c r="V8" s="56">
        <v>9.2053864397425258</v>
      </c>
      <c r="W8" s="24">
        <v>-0.73376313197965359</v>
      </c>
      <c r="X8" s="62"/>
      <c r="Y8" s="22" t="s">
        <v>252</v>
      </c>
      <c r="Z8" s="23" t="s">
        <v>253</v>
      </c>
      <c r="AA8" s="55">
        <v>3.3228996960194355</v>
      </c>
      <c r="AB8" s="56">
        <v>2.2715683298042229</v>
      </c>
      <c r="AC8" s="24">
        <v>-1.0513313662152126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2DB4-57FE-4DF1-94A3-0F8A6F5F5A2A}">
  <dimension ref="A1:AH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62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2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2" style="16" bestFit="1" customWidth="1"/>
    <col min="14" max="14" width="8.44140625" style="16" bestFit="1" customWidth="1"/>
    <col min="15" max="16" width="12.44140625" style="16" bestFit="1" customWidth="1"/>
    <col min="17" max="17" width="20.33203125" style="16" bestFit="1" customWidth="1"/>
    <col min="18" max="18" width="8.109375" style="16" customWidth="1"/>
    <col min="19" max="19" width="62" style="16" bestFit="1" customWidth="1"/>
    <col min="20" max="20" width="8.44140625" style="16" bestFit="1" customWidth="1"/>
    <col min="21" max="21" width="12.44140625" style="16"/>
    <col min="22" max="22" width="12.44140625" style="16" bestFit="1" customWidth="1"/>
    <col min="23" max="23" width="20.33203125" style="16" bestFit="1" customWidth="1"/>
    <col min="24" max="24" width="8.109375" style="16" customWidth="1"/>
    <col min="25" max="25" width="63.44140625" style="16" bestFit="1" customWidth="1"/>
    <col min="26" max="26" width="8.44140625" style="16" bestFit="1" customWidth="1"/>
    <col min="27" max="28" width="12.44140625" style="16"/>
    <col min="29" max="29" width="20.33203125" style="16" bestFit="1" customWidth="1"/>
    <col min="34" max="16384" width="12.44140625" style="16"/>
  </cols>
  <sheetData>
    <row r="1" spans="1:34" x14ac:dyDescent="0.3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76"/>
      <c r="O1" s="77" t="s">
        <v>327</v>
      </c>
      <c r="P1" s="71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12"/>
      <c r="AA1" s="77" t="s">
        <v>329</v>
      </c>
      <c r="AB1" s="15"/>
      <c r="AC1" s="15" t="s">
        <v>329</v>
      </c>
      <c r="AH1"/>
    </row>
    <row r="2" spans="1:34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34" x14ac:dyDescent="0.3">
      <c r="A3" s="68" t="s">
        <v>303</v>
      </c>
      <c r="B3" s="69"/>
      <c r="C3" s="66">
        <v>766.97588336685646</v>
      </c>
      <c r="D3" s="67">
        <v>936.56396565988973</v>
      </c>
      <c r="E3" s="65">
        <v>169.58808229303301</v>
      </c>
      <c r="F3" s="62"/>
      <c r="G3" s="68" t="s">
        <v>303</v>
      </c>
      <c r="H3" s="69"/>
      <c r="I3" s="66">
        <v>362.28547535881302</v>
      </c>
      <c r="J3" s="67">
        <v>460.86829620229253</v>
      </c>
      <c r="K3" s="65">
        <v>98.582820843479666</v>
      </c>
      <c r="L3" s="62"/>
      <c r="M3" s="68" t="s">
        <v>303</v>
      </c>
      <c r="N3" s="69"/>
      <c r="O3" s="66">
        <v>1105.87513366843</v>
      </c>
      <c r="P3" s="67">
        <v>1165.823473876399</v>
      </c>
      <c r="Q3" s="65">
        <v>59.94834020796749</v>
      </c>
      <c r="R3" s="62"/>
      <c r="S3" s="68" t="s">
        <v>303</v>
      </c>
      <c r="T3" s="69"/>
      <c r="U3" s="66">
        <v>522.36648788723937</v>
      </c>
      <c r="V3" s="67">
        <v>630.27205843907302</v>
      </c>
      <c r="W3" s="65">
        <v>107.90557055183372</v>
      </c>
      <c r="X3" s="62"/>
      <c r="Y3" s="68" t="s">
        <v>303</v>
      </c>
      <c r="Z3" s="69"/>
      <c r="AA3" s="66">
        <v>554.19005178629618</v>
      </c>
      <c r="AB3" s="67">
        <v>602.8826675190171</v>
      </c>
      <c r="AC3" s="65">
        <v>48.692615732720149</v>
      </c>
    </row>
    <row r="4" spans="1:34" x14ac:dyDescent="0.3">
      <c r="A4" s="22" t="s">
        <v>204</v>
      </c>
      <c r="B4" s="23" t="s">
        <v>205</v>
      </c>
      <c r="C4" s="55">
        <v>90.08601055536316</v>
      </c>
      <c r="D4" s="56">
        <v>122.98914048928053</v>
      </c>
      <c r="E4" s="24">
        <v>32.90312993391737</v>
      </c>
      <c r="F4" s="62"/>
      <c r="G4" s="22" t="s">
        <v>204</v>
      </c>
      <c r="H4" s="23" t="s">
        <v>205</v>
      </c>
      <c r="I4" s="55">
        <v>39.064655483266286</v>
      </c>
      <c r="J4" s="56">
        <v>60.744141060348696</v>
      </c>
      <c r="K4" s="24">
        <v>21.67948557708241</v>
      </c>
      <c r="L4" s="62"/>
      <c r="M4" s="22" t="s">
        <v>204</v>
      </c>
      <c r="N4" s="23" t="s">
        <v>205</v>
      </c>
      <c r="O4" s="55">
        <v>129.8918011962003</v>
      </c>
      <c r="P4" s="56">
        <v>141.7571957158475</v>
      </c>
      <c r="Q4" s="24">
        <v>11.865394519647197</v>
      </c>
      <c r="R4" s="62"/>
      <c r="S4" s="22" t="s">
        <v>204</v>
      </c>
      <c r="T4" s="23" t="s">
        <v>205</v>
      </c>
      <c r="U4" s="55">
        <v>56.32593154640918</v>
      </c>
      <c r="V4" s="56">
        <v>80.618315435007972</v>
      </c>
      <c r="W4" s="24">
        <v>24.292383888598792</v>
      </c>
      <c r="X4" s="62"/>
      <c r="Y4" s="22" t="s">
        <v>204</v>
      </c>
      <c r="Z4" s="23" t="s">
        <v>205</v>
      </c>
      <c r="AA4" s="55">
        <v>66.011755960934735</v>
      </c>
      <c r="AB4" s="56">
        <v>75.771274224854096</v>
      </c>
      <c r="AC4" s="24">
        <v>9.7595182639193609</v>
      </c>
    </row>
    <row r="5" spans="1:34" x14ac:dyDescent="0.3">
      <c r="A5" s="22" t="s">
        <v>218</v>
      </c>
      <c r="B5" s="23" t="s">
        <v>219</v>
      </c>
      <c r="C5" s="55">
        <v>58.392600507798925</v>
      </c>
      <c r="D5" s="56">
        <v>74.402803917951772</v>
      </c>
      <c r="E5" s="24">
        <v>16.010203410152847</v>
      </c>
      <c r="F5" s="62"/>
      <c r="G5" s="22" t="s">
        <v>212</v>
      </c>
      <c r="H5" s="23" t="s">
        <v>213</v>
      </c>
      <c r="I5" s="55">
        <v>17.728227065348687</v>
      </c>
      <c r="J5" s="56">
        <v>26.107881886820827</v>
      </c>
      <c r="K5" s="24">
        <v>8.3796548214721405</v>
      </c>
      <c r="L5" s="62"/>
      <c r="M5" s="22" t="s">
        <v>218</v>
      </c>
      <c r="N5" s="23" t="s">
        <v>219</v>
      </c>
      <c r="O5" s="55">
        <v>84.194205179359187</v>
      </c>
      <c r="P5" s="56">
        <v>89.916202692215393</v>
      </c>
      <c r="Q5" s="24">
        <v>5.7219975128562055</v>
      </c>
      <c r="R5" s="62"/>
      <c r="S5" s="22" t="s">
        <v>212</v>
      </c>
      <c r="T5" s="23" t="s">
        <v>213</v>
      </c>
      <c r="U5" s="55">
        <v>25.561697441559943</v>
      </c>
      <c r="V5" s="56">
        <v>34.951371840978453</v>
      </c>
      <c r="W5" s="24">
        <v>9.3896743994185101</v>
      </c>
      <c r="X5" s="62"/>
      <c r="Y5" s="22" t="s">
        <v>212</v>
      </c>
      <c r="Z5" s="23" t="s">
        <v>213</v>
      </c>
      <c r="AA5" s="55">
        <v>53.283245460657312</v>
      </c>
      <c r="AB5" s="56">
        <v>59.902020935865082</v>
      </c>
      <c r="AC5" s="24">
        <v>6.6187754752077694</v>
      </c>
    </row>
    <row r="6" spans="1:34" x14ac:dyDescent="0.3">
      <c r="A6" s="22" t="s">
        <v>232</v>
      </c>
      <c r="B6" s="23" t="s">
        <v>233</v>
      </c>
      <c r="C6" s="55">
        <v>35.559667400710012</v>
      </c>
      <c r="D6" s="56">
        <v>46.602967284765683</v>
      </c>
      <c r="E6" s="24">
        <v>11.043299884055671</v>
      </c>
      <c r="F6" s="62"/>
      <c r="G6" s="22" t="s">
        <v>246</v>
      </c>
      <c r="H6" s="23" t="s">
        <v>247</v>
      </c>
      <c r="I6" s="55">
        <v>2.0738536150694578</v>
      </c>
      <c r="J6" s="56">
        <v>9.2726787184962145</v>
      </c>
      <c r="K6" s="24">
        <v>7.1988251034267563</v>
      </c>
      <c r="L6" s="62"/>
      <c r="M6" s="22" t="s">
        <v>232</v>
      </c>
      <c r="N6" s="23" t="s">
        <v>233</v>
      </c>
      <c r="O6" s="55">
        <v>51.272214410887216</v>
      </c>
      <c r="P6" s="56">
        <v>55.254623672263932</v>
      </c>
      <c r="Q6" s="24">
        <v>3.9824092613767164</v>
      </c>
      <c r="R6" s="62"/>
      <c r="S6" s="22" t="s">
        <v>246</v>
      </c>
      <c r="T6" s="23" t="s">
        <v>247</v>
      </c>
      <c r="U6" s="55">
        <v>2.9902154598474029</v>
      </c>
      <c r="V6" s="56">
        <v>11.059973653353609</v>
      </c>
      <c r="W6" s="24">
        <v>8.0697581935062068</v>
      </c>
      <c r="X6" s="62"/>
      <c r="Y6" s="22" t="s">
        <v>280</v>
      </c>
      <c r="Z6" s="23" t="s">
        <v>281</v>
      </c>
      <c r="AA6" s="55">
        <v>29.834698589962461</v>
      </c>
      <c r="AB6" s="56">
        <v>33.597821573052158</v>
      </c>
      <c r="AC6" s="24">
        <v>3.7631229830896977</v>
      </c>
    </row>
    <row r="7" spans="1:34" x14ac:dyDescent="0.3">
      <c r="A7" s="22" t="s">
        <v>226</v>
      </c>
      <c r="B7" s="23" t="s">
        <v>227</v>
      </c>
      <c r="C7" s="55">
        <v>45.299498551594446</v>
      </c>
      <c r="D7" s="56">
        <v>55.721206272177717</v>
      </c>
      <c r="E7" s="24">
        <v>10.421707720583271</v>
      </c>
      <c r="F7" s="62"/>
      <c r="G7" s="22" t="s">
        <v>234</v>
      </c>
      <c r="H7" s="23" t="s">
        <v>235</v>
      </c>
      <c r="I7" s="55">
        <v>13.183966439643552</v>
      </c>
      <c r="J7" s="56">
        <v>19.353179365773933</v>
      </c>
      <c r="K7" s="24">
        <v>6.1692129261303812</v>
      </c>
      <c r="L7" s="62"/>
      <c r="M7" s="22" t="s">
        <v>226</v>
      </c>
      <c r="N7" s="23" t="s">
        <v>227</v>
      </c>
      <c r="O7" s="55">
        <v>65.315729089092969</v>
      </c>
      <c r="P7" s="56">
        <v>69.074298117629212</v>
      </c>
      <c r="Q7" s="24">
        <v>3.7585690285362432</v>
      </c>
      <c r="R7" s="62"/>
      <c r="S7" s="22" t="s">
        <v>234</v>
      </c>
      <c r="T7" s="23" t="s">
        <v>235</v>
      </c>
      <c r="U7" s="55">
        <v>19.009490343710262</v>
      </c>
      <c r="V7" s="56">
        <v>25.914017215135928</v>
      </c>
      <c r="W7" s="24">
        <v>6.9045268714256665</v>
      </c>
      <c r="X7" s="62"/>
      <c r="Y7" s="22" t="s">
        <v>234</v>
      </c>
      <c r="Z7" s="23" t="s">
        <v>235</v>
      </c>
      <c r="AA7" s="55">
        <v>28.638695601402659</v>
      </c>
      <c r="AB7" s="56">
        <v>32.231580960965971</v>
      </c>
      <c r="AC7" s="24">
        <v>3.5928853595633115</v>
      </c>
    </row>
    <row r="8" spans="1:34" x14ac:dyDescent="0.3">
      <c r="A8" s="22" t="s">
        <v>212</v>
      </c>
      <c r="B8" s="23" t="s">
        <v>213</v>
      </c>
      <c r="C8" s="55">
        <v>33.065118490759893</v>
      </c>
      <c r="D8" s="56">
        <v>43.336606032876041</v>
      </c>
      <c r="E8" s="24">
        <v>10.271487542116148</v>
      </c>
      <c r="F8" s="62"/>
      <c r="G8" s="22" t="s">
        <v>226</v>
      </c>
      <c r="H8" s="23" t="s">
        <v>227</v>
      </c>
      <c r="I8" s="55">
        <v>25.749694623886931</v>
      </c>
      <c r="J8" s="56">
        <v>31.892466869176047</v>
      </c>
      <c r="K8" s="24">
        <v>6.142772245289116</v>
      </c>
      <c r="L8" s="62"/>
      <c r="M8" s="22" t="s">
        <v>212</v>
      </c>
      <c r="N8" s="23" t="s">
        <v>213</v>
      </c>
      <c r="O8" s="55">
        <v>47.675413430491837</v>
      </c>
      <c r="P8" s="56">
        <v>51.378998725144562</v>
      </c>
      <c r="Q8" s="24">
        <v>3.7035852946527257</v>
      </c>
      <c r="R8" s="62"/>
      <c r="S8" s="22" t="s">
        <v>226</v>
      </c>
      <c r="T8" s="23" t="s">
        <v>227</v>
      </c>
      <c r="U8" s="55">
        <v>37.127565027350045</v>
      </c>
      <c r="V8" s="56">
        <v>44.01140604351464</v>
      </c>
      <c r="W8" s="24">
        <v>6.8838410161645953</v>
      </c>
      <c r="X8" s="62"/>
      <c r="Y8" s="22" t="s">
        <v>220</v>
      </c>
      <c r="Z8" s="23" t="s">
        <v>221</v>
      </c>
      <c r="AA8" s="55">
        <v>19.458949507025714</v>
      </c>
      <c r="AB8" s="56">
        <v>21.826234672410795</v>
      </c>
      <c r="AC8" s="24">
        <v>2.3672851653850806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1E1-5FDF-4E44-9371-FC2BE1055DF7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63.44140625" style="16" bestFit="1" customWidth="1"/>
    <col min="2" max="2" width="8.44140625" style="16" bestFit="1" customWidth="1"/>
    <col min="3" max="4" width="12.44140625" style="16"/>
    <col min="5" max="5" width="23.5546875" style="16" bestFit="1" customWidth="1"/>
    <col min="6" max="6" width="8.109375" style="16" customWidth="1"/>
    <col min="7" max="7" width="59.6640625" style="16" bestFit="1" customWidth="1"/>
    <col min="8" max="8" width="8.44140625" style="16" bestFit="1" customWidth="1"/>
    <col min="9" max="10" width="12.44140625" style="16"/>
    <col min="11" max="11" width="21.44140625" style="16" bestFit="1" customWidth="1"/>
    <col min="12" max="12" width="8.109375" style="16" customWidth="1"/>
    <col min="13" max="13" width="42.33203125" style="16" bestFit="1" customWidth="1"/>
    <col min="14" max="14" width="8.44140625" style="16" bestFit="1" customWidth="1"/>
    <col min="15" max="16" width="12.44140625" style="16"/>
    <col min="17" max="17" width="26.44140625" style="16" bestFit="1" customWidth="1"/>
    <col min="18" max="18" width="8.109375" style="16" customWidth="1"/>
    <col min="19" max="19" width="80.44140625" style="16" bestFit="1" customWidth="1"/>
    <col min="20" max="20" width="8.44140625" style="16" bestFit="1" customWidth="1"/>
    <col min="21" max="21" width="14.33203125" style="16" customWidth="1"/>
    <col min="22" max="22" width="13.5546875" style="16" customWidth="1"/>
    <col min="23" max="23" width="29.55468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2.33203125" style="16" bestFit="1" customWidth="1"/>
    <col min="34" max="16384" width="12.44140625" style="16"/>
  </cols>
  <sheetData>
    <row r="1" spans="1:29" x14ac:dyDescent="0.3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6.6231993028007308</v>
      </c>
      <c r="D3" s="67">
        <v>73.528817189257992</v>
      </c>
      <c r="E3" s="65">
        <v>66.905617886457321</v>
      </c>
      <c r="F3" s="62"/>
      <c r="G3" s="68" t="s">
        <v>303</v>
      </c>
      <c r="H3" s="69"/>
      <c r="I3" s="66">
        <v>3362.4837978412329</v>
      </c>
      <c r="J3" s="67">
        <v>2279.1273727859348</v>
      </c>
      <c r="K3" s="65">
        <v>-1083.3564250552968</v>
      </c>
      <c r="L3" s="62"/>
      <c r="M3" s="68" t="s">
        <v>303</v>
      </c>
      <c r="N3" s="69"/>
      <c r="O3" s="66">
        <v>1928.4919641688718</v>
      </c>
      <c r="P3" s="67">
        <v>1635.3289926410939</v>
      </c>
      <c r="Q3" s="65">
        <v>-293.16297152777724</v>
      </c>
      <c r="R3" s="62"/>
      <c r="S3" s="68" t="s">
        <v>303</v>
      </c>
      <c r="T3" s="69"/>
      <c r="U3" s="66">
        <v>801.41031290378601</v>
      </c>
      <c r="V3" s="67">
        <v>802.95331470654389</v>
      </c>
      <c r="W3" s="65">
        <v>1.5430018027581398</v>
      </c>
      <c r="X3" s="62"/>
      <c r="Y3" s="68" t="s">
        <v>303</v>
      </c>
      <c r="Z3" s="69"/>
      <c r="AA3" s="66">
        <v>821.90402983900879</v>
      </c>
      <c r="AB3" s="67">
        <v>868.80021030134071</v>
      </c>
      <c r="AC3" s="65">
        <v>46.896180462332559</v>
      </c>
    </row>
    <row r="4" spans="1:29" x14ac:dyDescent="0.3">
      <c r="A4" s="22" t="s">
        <v>206</v>
      </c>
      <c r="B4" s="23" t="s">
        <v>207</v>
      </c>
      <c r="C4" s="55">
        <v>3.0120473797846308</v>
      </c>
      <c r="D4" s="56">
        <v>30.540820540752328</v>
      </c>
      <c r="E4" s="24">
        <v>27.528773160967699</v>
      </c>
      <c r="F4" s="62"/>
      <c r="G4" s="22" t="s">
        <v>208</v>
      </c>
      <c r="H4" s="23" t="s">
        <v>209</v>
      </c>
      <c r="I4" s="55">
        <v>169.26347509536853</v>
      </c>
      <c r="J4" s="56">
        <v>113.68998683408182</v>
      </c>
      <c r="K4" s="24">
        <v>-55.573488261286712</v>
      </c>
      <c r="L4" s="62"/>
      <c r="M4" s="22" t="s">
        <v>228</v>
      </c>
      <c r="N4" s="23" t="s">
        <v>229</v>
      </c>
      <c r="O4" s="55">
        <v>187.34657729562397</v>
      </c>
      <c r="P4" s="56">
        <v>156.14192334730384</v>
      </c>
      <c r="Q4" s="24">
        <v>-31.204653948320129</v>
      </c>
      <c r="R4" s="62"/>
      <c r="S4" s="22" t="s">
        <v>323</v>
      </c>
      <c r="T4" s="23" t="s">
        <v>324</v>
      </c>
      <c r="U4" s="55">
        <v>255.08332521776424</v>
      </c>
      <c r="V4" s="56">
        <v>255.5638759219562</v>
      </c>
      <c r="W4" s="24">
        <v>0.48055070419195545</v>
      </c>
      <c r="X4" s="62"/>
      <c r="Y4" s="22" t="s">
        <v>304</v>
      </c>
      <c r="Z4" s="23" t="s">
        <v>305</v>
      </c>
      <c r="AA4" s="55">
        <v>71.953487284994637</v>
      </c>
      <c r="AB4" s="56">
        <v>76.059007640299654</v>
      </c>
      <c r="AC4" s="24">
        <v>4.1055203553050177</v>
      </c>
    </row>
    <row r="5" spans="1:29" x14ac:dyDescent="0.3">
      <c r="A5" s="22" t="s">
        <v>220</v>
      </c>
      <c r="B5" s="23" t="s">
        <v>221</v>
      </c>
      <c r="C5" s="55">
        <v>0.39932559275248958</v>
      </c>
      <c r="D5" s="56">
        <v>4.4335745593084148</v>
      </c>
      <c r="E5" s="24">
        <v>4.0342489665559249</v>
      </c>
      <c r="F5" s="62"/>
      <c r="G5" s="22" t="s">
        <v>214</v>
      </c>
      <c r="H5" s="23" t="s">
        <v>215</v>
      </c>
      <c r="I5" s="55">
        <v>134.20358623042677</v>
      </c>
      <c r="J5" s="56">
        <v>90.449939408246877</v>
      </c>
      <c r="K5" s="24">
        <v>-43.753646822179888</v>
      </c>
      <c r="L5" s="62"/>
      <c r="M5" s="22" t="s">
        <v>258</v>
      </c>
      <c r="N5" s="23" t="s">
        <v>259</v>
      </c>
      <c r="O5" s="55">
        <v>71.439196139990031</v>
      </c>
      <c r="P5" s="56">
        <v>53.985188908404211</v>
      </c>
      <c r="Q5" s="24">
        <v>-17.45400723158582</v>
      </c>
      <c r="R5" s="62"/>
      <c r="S5" s="22" t="s">
        <v>335</v>
      </c>
      <c r="T5" s="23" t="s">
        <v>336</v>
      </c>
      <c r="U5" s="55">
        <v>35.831781090473392</v>
      </c>
      <c r="V5" s="56">
        <v>35.900770098885701</v>
      </c>
      <c r="W5" s="24">
        <v>6.8989008412309261E-2</v>
      </c>
      <c r="X5" s="62"/>
      <c r="Y5" s="22" t="s">
        <v>282</v>
      </c>
      <c r="Z5" s="23" t="s">
        <v>283</v>
      </c>
      <c r="AA5" s="55">
        <v>69.002713358480676</v>
      </c>
      <c r="AB5" s="56">
        <v>72.939868525713237</v>
      </c>
      <c r="AC5" s="24">
        <v>3.9371551672325609</v>
      </c>
    </row>
    <row r="6" spans="1:29" x14ac:dyDescent="0.3">
      <c r="A6" s="22" t="s">
        <v>256</v>
      </c>
      <c r="B6" s="23" t="s">
        <v>257</v>
      </c>
      <c r="C6" s="55">
        <v>5.1300578478410172E-2</v>
      </c>
      <c r="D6" s="56">
        <v>3.4705039760956402</v>
      </c>
      <c r="E6" s="24">
        <v>3.4192033976172302</v>
      </c>
      <c r="F6" s="62"/>
      <c r="G6" s="22" t="s">
        <v>222</v>
      </c>
      <c r="H6" s="23" t="s">
        <v>223</v>
      </c>
      <c r="I6" s="55">
        <v>125.72078375045402</v>
      </c>
      <c r="J6" s="56">
        <v>84.560175429201266</v>
      </c>
      <c r="K6" s="24">
        <v>-41.160608321252752</v>
      </c>
      <c r="L6" s="62"/>
      <c r="M6" s="22" t="s">
        <v>268</v>
      </c>
      <c r="N6" s="23" t="s">
        <v>269</v>
      </c>
      <c r="O6" s="55">
        <v>114.32697311266082</v>
      </c>
      <c r="P6" s="56">
        <v>99.862902043637561</v>
      </c>
      <c r="Q6" s="24">
        <v>-14.464071069023262</v>
      </c>
      <c r="R6" s="62"/>
      <c r="S6" s="22" t="s">
        <v>337</v>
      </c>
      <c r="T6" s="23" t="s">
        <v>338</v>
      </c>
      <c r="U6" s="55">
        <v>25.766203359243001</v>
      </c>
      <c r="V6" s="56">
        <v>25.826388557647469</v>
      </c>
      <c r="W6" s="24">
        <v>6.0185198404468565E-2</v>
      </c>
      <c r="X6" s="62"/>
      <c r="Y6" s="22" t="s">
        <v>339</v>
      </c>
      <c r="Z6" s="23" t="s">
        <v>340</v>
      </c>
      <c r="AA6" s="55">
        <v>60.831339408134276</v>
      </c>
      <c r="AB6" s="56">
        <v>64.302252516089297</v>
      </c>
      <c r="AC6" s="24">
        <v>3.4709131079550204</v>
      </c>
    </row>
    <row r="7" spans="1:29" x14ac:dyDescent="0.3">
      <c r="A7" s="22" t="s">
        <v>218</v>
      </c>
      <c r="B7" s="23" t="s">
        <v>219</v>
      </c>
      <c r="C7" s="55">
        <v>0.19506276716654711</v>
      </c>
      <c r="D7" s="56">
        <v>2.1655275814472406</v>
      </c>
      <c r="E7" s="24">
        <v>1.9704648142806935</v>
      </c>
      <c r="F7" s="62"/>
      <c r="G7" s="22" t="s">
        <v>238</v>
      </c>
      <c r="H7" s="23" t="s">
        <v>239</v>
      </c>
      <c r="I7" s="55">
        <v>89.75252184302272</v>
      </c>
      <c r="J7" s="56">
        <v>56.362261445618799</v>
      </c>
      <c r="K7" s="24">
        <v>-33.390260397403921</v>
      </c>
      <c r="L7" s="62"/>
      <c r="M7" s="22" t="s">
        <v>286</v>
      </c>
      <c r="N7" s="23" t="s">
        <v>287</v>
      </c>
      <c r="O7" s="55">
        <v>56.963946308798683</v>
      </c>
      <c r="P7" s="56">
        <v>44.107294461158716</v>
      </c>
      <c r="Q7" s="24">
        <v>-12.856651847639966</v>
      </c>
      <c r="R7" s="62"/>
      <c r="S7" s="22" t="s">
        <v>341</v>
      </c>
      <c r="T7" s="23" t="s">
        <v>342</v>
      </c>
      <c r="U7" s="55">
        <v>31.024340231393296</v>
      </c>
      <c r="V7" s="56">
        <v>31.084073194814952</v>
      </c>
      <c r="W7" s="24">
        <v>5.9732963421655683E-2</v>
      </c>
      <c r="X7" s="62"/>
      <c r="Y7" s="22" t="s">
        <v>343</v>
      </c>
      <c r="Z7" s="23" t="s">
        <v>344</v>
      </c>
      <c r="AA7" s="55">
        <v>49.48220892154206</v>
      </c>
      <c r="AB7" s="56">
        <v>52.305563613833833</v>
      </c>
      <c r="AC7" s="24">
        <v>2.8233546922917725</v>
      </c>
    </row>
    <row r="8" spans="1:29" x14ac:dyDescent="0.3">
      <c r="A8" s="22" t="s">
        <v>276</v>
      </c>
      <c r="B8" s="23" t="s">
        <v>277</v>
      </c>
      <c r="C8" s="55">
        <v>0.18820969131863224</v>
      </c>
      <c r="D8" s="56">
        <v>2.0895460000407637</v>
      </c>
      <c r="E8" s="24">
        <v>1.9013363087221316</v>
      </c>
      <c r="F8" s="62"/>
      <c r="G8" s="22" t="s">
        <v>218</v>
      </c>
      <c r="H8" s="23" t="s">
        <v>219</v>
      </c>
      <c r="I8" s="55">
        <v>99.679013526543869</v>
      </c>
      <c r="J8" s="56">
        <v>68.429309640123833</v>
      </c>
      <c r="K8" s="24">
        <v>-31.249703886420036</v>
      </c>
      <c r="L8" s="62"/>
      <c r="M8" s="22" t="s">
        <v>238</v>
      </c>
      <c r="N8" s="23" t="s">
        <v>239</v>
      </c>
      <c r="O8" s="55">
        <v>51.470225771181127</v>
      </c>
      <c r="P8" s="56">
        <v>39.961143777652318</v>
      </c>
      <c r="Q8" s="24">
        <v>-11.50908199352881</v>
      </c>
      <c r="R8" s="62"/>
      <c r="S8" s="22" t="s">
        <v>345</v>
      </c>
      <c r="T8" s="23" t="s">
        <v>346</v>
      </c>
      <c r="U8" s="55">
        <v>28.211158639314881</v>
      </c>
      <c r="V8" s="56">
        <v>28.265475220892966</v>
      </c>
      <c r="W8" s="24">
        <v>5.4316581578085277E-2</v>
      </c>
      <c r="X8" s="62"/>
      <c r="Y8" s="22" t="s">
        <v>268</v>
      </c>
      <c r="Z8" s="23" t="s">
        <v>269</v>
      </c>
      <c r="AA8" s="55">
        <v>49.255226311810212</v>
      </c>
      <c r="AB8" s="56">
        <v>52.065629835788727</v>
      </c>
      <c r="AC8" s="24">
        <v>2.8104035239785148</v>
      </c>
    </row>
  </sheetData>
  <sortState xmlns:xlrd2="http://schemas.microsoft.com/office/spreadsheetml/2017/richdata2" ref="S3:W8">
    <sortCondition descending="1" ref="W3:W8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3E16-0A76-45AD-90F6-375B51302BEE}">
  <dimension ref="A1:AG18"/>
  <sheetViews>
    <sheetView zoomScale="85" zoomScaleNormal="85" workbookViewId="0"/>
  </sheetViews>
  <sheetFormatPr defaultColWidth="9" defaultRowHeight="15.6" x14ac:dyDescent="0.3"/>
  <cols>
    <col min="1" max="1" width="88.109375" style="16" bestFit="1" customWidth="1"/>
    <col min="2" max="2" width="8.44140625" style="16" bestFit="1" customWidth="1"/>
    <col min="3" max="4" width="9" style="16"/>
    <col min="5" max="5" width="20.33203125" style="16" bestFit="1" customWidth="1"/>
    <col min="6" max="6" width="8.109375" style="16" customWidth="1"/>
    <col min="7" max="7" width="88.109375" style="16" bestFit="1" customWidth="1"/>
    <col min="8" max="8" width="8.44140625" style="16" bestFit="1" customWidth="1"/>
    <col min="9" max="10" width="9" style="16"/>
    <col min="11" max="11" width="20.33203125" style="16" bestFit="1" customWidth="1"/>
    <col min="12" max="12" width="8.109375" style="16" customWidth="1"/>
    <col min="13" max="13" width="59.6640625" style="16" bestFit="1" customWidth="1"/>
    <col min="14" max="14" width="8.44140625" style="16" bestFit="1" customWidth="1"/>
    <col min="15" max="16" width="10.44140625" style="16" customWidth="1"/>
    <col min="17" max="17" width="20.88671875" style="16" bestFit="1" customWidth="1"/>
    <col min="18" max="18" width="8.109375" style="16" customWidth="1"/>
    <col min="19" max="19" width="53.5546875" style="16" bestFit="1" customWidth="1"/>
    <col min="20" max="20" width="8.44140625" style="16" bestFit="1" customWidth="1"/>
    <col min="21" max="22" width="9" style="16"/>
    <col min="23" max="23" width="20.33203125" style="16" bestFit="1" customWidth="1"/>
    <col min="24" max="24" width="8.109375" style="16" customWidth="1"/>
    <col min="25" max="25" width="88.109375" style="16" bestFit="1" customWidth="1"/>
    <col min="26" max="26" width="8.44140625" style="16" bestFit="1" customWidth="1"/>
    <col min="27" max="28" width="12.44140625" style="16" customWidth="1"/>
    <col min="29" max="29" width="24" style="16" bestFit="1" customWidth="1"/>
    <col min="34" max="16384" width="9" style="16"/>
  </cols>
  <sheetData>
    <row r="1" spans="1:29" s="16" customFormat="1" x14ac:dyDescent="0.3">
      <c r="A1" s="11"/>
      <c r="B1" s="12"/>
      <c r="C1" s="70" t="s">
        <v>197</v>
      </c>
      <c r="D1" s="71"/>
      <c r="E1" s="14" t="s">
        <v>197</v>
      </c>
      <c r="G1" s="11"/>
      <c r="H1" s="12"/>
      <c r="I1" s="70" t="s">
        <v>198</v>
      </c>
      <c r="J1" s="71"/>
      <c r="K1" s="13" t="s">
        <v>198</v>
      </c>
      <c r="M1" s="11"/>
      <c r="N1" s="12"/>
      <c r="O1" s="70" t="s">
        <v>199</v>
      </c>
      <c r="P1" s="71"/>
      <c r="Q1" s="13" t="s">
        <v>199</v>
      </c>
      <c r="S1" s="11"/>
      <c r="T1" s="12"/>
      <c r="U1" s="70" t="s">
        <v>200</v>
      </c>
      <c r="V1" s="71"/>
      <c r="W1" s="13" t="s">
        <v>200</v>
      </c>
      <c r="Y1" s="11"/>
      <c r="Z1" s="12"/>
      <c r="AA1" s="70" t="s">
        <v>201</v>
      </c>
      <c r="AB1" s="71"/>
      <c r="AC1" s="15" t="s">
        <v>201</v>
      </c>
    </row>
    <row r="2" spans="1:29" s="16" customFormat="1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s="16" customFormat="1" x14ac:dyDescent="0.3">
      <c r="A3" s="68" t="s">
        <v>203</v>
      </c>
      <c r="B3" s="64"/>
      <c r="C3" s="65">
        <v>33321.773377333076</v>
      </c>
      <c r="D3" s="67">
        <v>37043.618081565241</v>
      </c>
      <c r="E3" s="65">
        <v>3721.8447042321641</v>
      </c>
      <c r="F3" s="24"/>
      <c r="G3" s="68" t="s">
        <v>203</v>
      </c>
      <c r="H3" s="64"/>
      <c r="I3" s="65">
        <v>16694.699725175255</v>
      </c>
      <c r="J3" s="67">
        <v>22182.915439418859</v>
      </c>
      <c r="K3" s="65">
        <v>5488.2157142436045</v>
      </c>
      <c r="L3" s="24"/>
      <c r="M3" s="68" t="s">
        <v>203</v>
      </c>
      <c r="N3" s="64"/>
      <c r="O3" s="65">
        <v>30930.82313895753</v>
      </c>
      <c r="P3" s="67">
        <v>26211.339728430081</v>
      </c>
      <c r="Q3" s="65">
        <v>-4719.4834105274495</v>
      </c>
      <c r="R3" s="24"/>
      <c r="S3" s="68" t="s">
        <v>203</v>
      </c>
      <c r="T3" s="64"/>
      <c r="U3" s="65">
        <v>6427.5519055991199</v>
      </c>
      <c r="V3" s="67">
        <v>6481.1083455853586</v>
      </c>
      <c r="W3" s="65">
        <v>53.556439986238729</v>
      </c>
      <c r="X3" s="24"/>
      <c r="Y3" s="68" t="s">
        <v>127</v>
      </c>
      <c r="Z3" s="64"/>
      <c r="AA3" s="65">
        <v>87374.848147064986</v>
      </c>
      <c r="AB3" s="67">
        <v>91918.981594999525</v>
      </c>
      <c r="AC3" s="65">
        <v>4544.1334479345387</v>
      </c>
    </row>
    <row r="4" spans="1:29" s="16" customFormat="1" x14ac:dyDescent="0.3">
      <c r="A4" s="22" t="s">
        <v>204</v>
      </c>
      <c r="B4" s="23" t="s">
        <v>205</v>
      </c>
      <c r="C4" s="24">
        <v>3826.3191450126806</v>
      </c>
      <c r="D4" s="25">
        <v>4579.6319511285819</v>
      </c>
      <c r="E4" s="24">
        <v>753.31280611590137</v>
      </c>
      <c r="F4" s="24"/>
      <c r="G4" s="22" t="s">
        <v>206</v>
      </c>
      <c r="H4" s="23" t="s">
        <v>207</v>
      </c>
      <c r="I4" s="24">
        <v>1264.1597677564987</v>
      </c>
      <c r="J4" s="25">
        <v>2314.1277201872031</v>
      </c>
      <c r="K4" s="24">
        <v>1049.9679524307044</v>
      </c>
      <c r="L4" s="24"/>
      <c r="M4" s="22" t="s">
        <v>208</v>
      </c>
      <c r="N4" s="23" t="s">
        <v>209</v>
      </c>
      <c r="O4" s="24">
        <v>1008.2183369111667</v>
      </c>
      <c r="P4" s="25">
        <v>767.20079985710333</v>
      </c>
      <c r="Q4" s="24">
        <v>-241.01753705406338</v>
      </c>
      <c r="R4" s="24"/>
      <c r="S4" s="22" t="s">
        <v>216</v>
      </c>
      <c r="T4" s="23" t="s">
        <v>217</v>
      </c>
      <c r="U4" s="24">
        <v>21.384106740410093</v>
      </c>
      <c r="V4" s="25">
        <v>56.64464787727249</v>
      </c>
      <c r="W4" s="24">
        <v>35.2605411368624</v>
      </c>
      <c r="X4" s="24"/>
      <c r="Y4" s="22" t="s">
        <v>206</v>
      </c>
      <c r="Z4" s="23" t="s">
        <v>207</v>
      </c>
      <c r="AA4" s="24">
        <v>2667.5762531092701</v>
      </c>
      <c r="AB4" s="25">
        <v>4042.671453596924</v>
      </c>
      <c r="AC4" s="24">
        <v>1375.095200487654</v>
      </c>
    </row>
    <row r="5" spans="1:29" s="16" customFormat="1" x14ac:dyDescent="0.3">
      <c r="A5" s="22" t="s">
        <v>212</v>
      </c>
      <c r="B5" s="23" t="s">
        <v>213</v>
      </c>
      <c r="C5" s="24">
        <v>1742.0242331869385</v>
      </c>
      <c r="D5" s="25">
        <v>2033.2115478566625</v>
      </c>
      <c r="E5" s="24">
        <v>291.18731466972395</v>
      </c>
      <c r="F5" s="24"/>
      <c r="G5" s="22" t="s">
        <v>212</v>
      </c>
      <c r="H5" s="23" t="s">
        <v>213</v>
      </c>
      <c r="I5" s="24">
        <v>579.31165251589505</v>
      </c>
      <c r="J5" s="25">
        <v>943.85859806915971</v>
      </c>
      <c r="K5" s="24">
        <v>364.54694555326466</v>
      </c>
      <c r="L5" s="24"/>
      <c r="M5" s="22" t="s">
        <v>228</v>
      </c>
      <c r="N5" s="23" t="s">
        <v>229</v>
      </c>
      <c r="O5" s="24">
        <v>1194.3108499272682</v>
      </c>
      <c r="P5" s="25">
        <v>996.15134385108752</v>
      </c>
      <c r="Q5" s="24">
        <v>-198.15950607618072</v>
      </c>
      <c r="R5" s="24"/>
      <c r="S5" s="22" t="s">
        <v>224</v>
      </c>
      <c r="T5" s="23" t="s">
        <v>225</v>
      </c>
      <c r="U5" s="24">
        <v>39.70678374914349</v>
      </c>
      <c r="V5" s="25">
        <v>68.451800578426059</v>
      </c>
      <c r="W5" s="24">
        <v>28.745016829282569</v>
      </c>
      <c r="X5" s="24"/>
      <c r="Y5" s="22" t="s">
        <v>204</v>
      </c>
      <c r="Z5" s="23" t="s">
        <v>205</v>
      </c>
      <c r="AA5" s="24">
        <v>3960.5564136256035</v>
      </c>
      <c r="AB5" s="25">
        <v>4760.5390139629535</v>
      </c>
      <c r="AC5" s="24">
        <v>799.98260033735005</v>
      </c>
    </row>
    <row r="6" spans="1:29" s="16" customFormat="1" x14ac:dyDescent="0.3">
      <c r="A6" s="22" t="s">
        <v>218</v>
      </c>
      <c r="B6" s="23" t="s">
        <v>219</v>
      </c>
      <c r="C6" s="24">
        <v>1968.3674347841925</v>
      </c>
      <c r="D6" s="25">
        <v>2201.1345233703637</v>
      </c>
      <c r="E6" s="24">
        <v>232.76708858617121</v>
      </c>
      <c r="F6" s="24"/>
      <c r="G6" s="22" t="s">
        <v>220</v>
      </c>
      <c r="H6" s="23" t="s">
        <v>221</v>
      </c>
      <c r="I6" s="24">
        <v>368.07074458247013</v>
      </c>
      <c r="J6" s="25">
        <v>605.75320041537145</v>
      </c>
      <c r="K6" s="24">
        <v>237.68245583290133</v>
      </c>
      <c r="L6" s="24"/>
      <c r="M6" s="22" t="s">
        <v>214</v>
      </c>
      <c r="N6" s="23" t="s">
        <v>215</v>
      </c>
      <c r="O6" s="24">
        <v>1307.9949933150199</v>
      </c>
      <c r="P6" s="25">
        <v>1110.1818123451535</v>
      </c>
      <c r="Q6" s="24">
        <v>-197.81318096986638</v>
      </c>
      <c r="R6" s="24"/>
      <c r="S6" s="22" t="s">
        <v>210</v>
      </c>
      <c r="T6" s="23" t="s">
        <v>211</v>
      </c>
      <c r="U6" s="24">
        <v>36.090351617879534</v>
      </c>
      <c r="V6" s="25">
        <v>64.1046836895555</v>
      </c>
      <c r="W6" s="24">
        <v>28.014332071675966</v>
      </c>
      <c r="X6" s="24"/>
      <c r="Y6" s="22" t="s">
        <v>212</v>
      </c>
      <c r="Z6" s="23" t="s">
        <v>213</v>
      </c>
      <c r="AA6" s="24">
        <v>2447.2090581548159</v>
      </c>
      <c r="AB6" s="25">
        <v>3103.0394999482546</v>
      </c>
      <c r="AC6" s="24">
        <v>655.83044179343869</v>
      </c>
    </row>
    <row r="7" spans="1:29" s="16" customFormat="1" x14ac:dyDescent="0.3">
      <c r="A7" s="22" t="s">
        <v>226</v>
      </c>
      <c r="B7" s="23" t="s">
        <v>227</v>
      </c>
      <c r="C7" s="24">
        <v>1962.5215141075946</v>
      </c>
      <c r="D7" s="25">
        <v>2178.5081934183836</v>
      </c>
      <c r="E7" s="24">
        <v>215.98667931078899</v>
      </c>
      <c r="F7" s="24"/>
      <c r="G7" s="22" t="s">
        <v>236</v>
      </c>
      <c r="H7" s="23" t="s">
        <v>237</v>
      </c>
      <c r="I7" s="24">
        <v>298.10936545977938</v>
      </c>
      <c r="J7" s="25">
        <v>500.76565619949298</v>
      </c>
      <c r="K7" s="24">
        <v>202.6562907397136</v>
      </c>
      <c r="L7" s="24"/>
      <c r="M7" s="22" t="s">
        <v>222</v>
      </c>
      <c r="N7" s="23" t="s">
        <v>223</v>
      </c>
      <c r="O7" s="24">
        <v>701.51178280996317</v>
      </c>
      <c r="P7" s="25">
        <v>517.25305695290149</v>
      </c>
      <c r="Q7" s="24">
        <v>-184.25872585706168</v>
      </c>
      <c r="R7" s="24"/>
      <c r="S7" s="22" t="s">
        <v>230</v>
      </c>
      <c r="T7" s="23" t="s">
        <v>231</v>
      </c>
      <c r="U7" s="24">
        <v>46.874715327876068</v>
      </c>
      <c r="V7" s="25">
        <v>66.170210714814999</v>
      </c>
      <c r="W7" s="24">
        <v>19.295495386938931</v>
      </c>
      <c r="X7" s="24"/>
      <c r="Y7" s="22" t="s">
        <v>220</v>
      </c>
      <c r="Z7" s="23" t="s">
        <v>221</v>
      </c>
      <c r="AA7" s="24">
        <v>1352.2569245599204</v>
      </c>
      <c r="AB7" s="25">
        <v>1768.21394588066</v>
      </c>
      <c r="AC7" s="24">
        <v>415.95702132073961</v>
      </c>
    </row>
    <row r="8" spans="1:29" s="16" customFormat="1" x14ac:dyDescent="0.3">
      <c r="A8" s="22" t="s">
        <v>234</v>
      </c>
      <c r="B8" s="23" t="s">
        <v>235</v>
      </c>
      <c r="C8" s="24">
        <v>1284.0361102050845</v>
      </c>
      <c r="D8" s="25">
        <v>1498.5275959715434</v>
      </c>
      <c r="E8" s="24">
        <v>214.49148576645894</v>
      </c>
      <c r="F8" s="24"/>
      <c r="G8" s="22" t="s">
        <v>248</v>
      </c>
      <c r="H8" s="23" t="s">
        <v>249</v>
      </c>
      <c r="I8" s="24">
        <v>781.97809104703742</v>
      </c>
      <c r="J8" s="25">
        <v>977.04667495383944</v>
      </c>
      <c r="K8" s="24">
        <v>195.06858390680202</v>
      </c>
      <c r="L8" s="24"/>
      <c r="M8" s="22" t="s">
        <v>238</v>
      </c>
      <c r="N8" s="23" t="s">
        <v>239</v>
      </c>
      <c r="O8" s="24">
        <v>723.25503845629964</v>
      </c>
      <c r="P8" s="25">
        <v>552.50955205056459</v>
      </c>
      <c r="Q8" s="24">
        <v>-170.74548640573505</v>
      </c>
      <c r="R8" s="24"/>
      <c r="S8" s="22" t="s">
        <v>240</v>
      </c>
      <c r="T8" s="23" t="s">
        <v>241</v>
      </c>
      <c r="U8" s="24">
        <v>23.185155568489311</v>
      </c>
      <c r="V8" s="25">
        <v>40.25745955498121</v>
      </c>
      <c r="W8" s="24">
        <v>17.0723039864919</v>
      </c>
      <c r="X8" s="24"/>
      <c r="Y8" s="22" t="s">
        <v>232</v>
      </c>
      <c r="Z8" s="23" t="s">
        <v>233</v>
      </c>
      <c r="AA8" s="24">
        <v>1621.2097022759333</v>
      </c>
      <c r="AB8" s="25">
        <v>1999.6631342169374</v>
      </c>
      <c r="AC8" s="24">
        <v>378.45343194100406</v>
      </c>
    </row>
    <row r="9" spans="1:29" s="16" customFormat="1" x14ac:dyDescent="0.3">
      <c r="A9" s="22" t="s">
        <v>232</v>
      </c>
      <c r="B9" s="23" t="s">
        <v>233</v>
      </c>
      <c r="C9" s="24">
        <v>1287.3188188479353</v>
      </c>
      <c r="D9" s="25">
        <v>1491.9121926525511</v>
      </c>
      <c r="E9" s="24">
        <v>204.59337380461579</v>
      </c>
      <c r="F9" s="24"/>
      <c r="G9" s="22" t="s">
        <v>232</v>
      </c>
      <c r="H9" s="23" t="s">
        <v>233</v>
      </c>
      <c r="I9" s="24">
        <v>304.65252433490951</v>
      </c>
      <c r="J9" s="25">
        <v>470.8473659989674</v>
      </c>
      <c r="K9" s="24">
        <v>166.19484166405789</v>
      </c>
      <c r="L9" s="24"/>
      <c r="M9" s="22" t="s">
        <v>242</v>
      </c>
      <c r="N9" s="23" t="s">
        <v>243</v>
      </c>
      <c r="O9" s="24">
        <v>526.95756671503489</v>
      </c>
      <c r="P9" s="25">
        <v>391.71896082856176</v>
      </c>
      <c r="Q9" s="24">
        <v>-135.23860588647312</v>
      </c>
      <c r="R9" s="24"/>
      <c r="S9" s="22" t="s">
        <v>244</v>
      </c>
      <c r="T9" s="23" t="s">
        <v>245</v>
      </c>
      <c r="U9" s="24">
        <v>106.30604773272648</v>
      </c>
      <c r="V9" s="25">
        <v>120.57431184742916</v>
      </c>
      <c r="W9" s="24">
        <v>14.268264114702674</v>
      </c>
      <c r="X9" s="24"/>
      <c r="Y9" s="22" t="s">
        <v>226</v>
      </c>
      <c r="Z9" s="23" t="s">
        <v>227</v>
      </c>
      <c r="AA9" s="24">
        <v>2230.2114722190881</v>
      </c>
      <c r="AB9" s="25">
        <v>2569.2336370220592</v>
      </c>
      <c r="AC9" s="24">
        <v>339.02216480297102</v>
      </c>
    </row>
    <row r="10" spans="1:29" s="16" customFormat="1" x14ac:dyDescent="0.3">
      <c r="A10" s="22" t="s">
        <v>246</v>
      </c>
      <c r="B10" s="23" t="s">
        <v>247</v>
      </c>
      <c r="C10" s="24">
        <v>109.62390308078776</v>
      </c>
      <c r="D10" s="25">
        <v>279.9788801038984</v>
      </c>
      <c r="E10" s="24">
        <v>170.35497702311065</v>
      </c>
      <c r="F10" s="24"/>
      <c r="G10" s="22" t="s">
        <v>218</v>
      </c>
      <c r="H10" s="23" t="s">
        <v>219</v>
      </c>
      <c r="I10" s="24">
        <v>613.89760075835216</v>
      </c>
      <c r="J10" s="25">
        <v>773.62964449340484</v>
      </c>
      <c r="K10" s="24">
        <v>159.73204373505268</v>
      </c>
      <c r="L10" s="24"/>
      <c r="M10" s="22" t="s">
        <v>258</v>
      </c>
      <c r="N10" s="23" t="s">
        <v>259</v>
      </c>
      <c r="O10" s="24">
        <v>482.65674993883431</v>
      </c>
      <c r="P10" s="25">
        <v>350.00623384857607</v>
      </c>
      <c r="Q10" s="24">
        <v>-132.65051609025824</v>
      </c>
      <c r="R10" s="24"/>
      <c r="S10" s="22" t="s">
        <v>252</v>
      </c>
      <c r="T10" s="23" t="s">
        <v>253</v>
      </c>
      <c r="U10" s="24">
        <v>37.918677719190356</v>
      </c>
      <c r="V10" s="25">
        <v>48.012260237829587</v>
      </c>
      <c r="W10" s="24">
        <v>10.093582518639231</v>
      </c>
      <c r="X10" s="24"/>
      <c r="Y10" s="22" t="s">
        <v>236</v>
      </c>
      <c r="Z10" s="23" t="s">
        <v>237</v>
      </c>
      <c r="AA10" s="24">
        <v>1140.1338010686516</v>
      </c>
      <c r="AB10" s="25">
        <v>1463.5427255113011</v>
      </c>
      <c r="AC10" s="24">
        <v>323.40892444264955</v>
      </c>
    </row>
    <row r="11" spans="1:29" s="16" customFormat="1" x14ac:dyDescent="0.3">
      <c r="A11" s="22" t="s">
        <v>220</v>
      </c>
      <c r="B11" s="23" t="s">
        <v>221</v>
      </c>
      <c r="C11" s="24">
        <v>901.38184367486497</v>
      </c>
      <c r="D11" s="25">
        <v>1059.2047771116404</v>
      </c>
      <c r="E11" s="24">
        <v>157.82293343677543</v>
      </c>
      <c r="F11" s="24"/>
      <c r="G11" s="22" t="s">
        <v>256</v>
      </c>
      <c r="H11" s="23" t="s">
        <v>257</v>
      </c>
      <c r="I11" s="24">
        <v>29.704447576500407</v>
      </c>
      <c r="J11" s="25">
        <v>179.57843426534177</v>
      </c>
      <c r="K11" s="24">
        <v>149.87398668884137</v>
      </c>
      <c r="L11" s="24"/>
      <c r="M11" s="22" t="s">
        <v>218</v>
      </c>
      <c r="N11" s="23" t="s">
        <v>219</v>
      </c>
      <c r="O11" s="24">
        <v>876.56569491653704</v>
      </c>
      <c r="P11" s="25">
        <v>745.73000235768916</v>
      </c>
      <c r="Q11" s="24">
        <v>-130.83569255884788</v>
      </c>
      <c r="R11" s="24"/>
      <c r="S11" s="22" t="s">
        <v>264</v>
      </c>
      <c r="T11" s="23" t="s">
        <v>265</v>
      </c>
      <c r="U11" s="24">
        <v>5.2196860224036792</v>
      </c>
      <c r="V11" s="25">
        <v>14.318195977319732</v>
      </c>
      <c r="W11" s="24">
        <v>9.0985099549160537</v>
      </c>
      <c r="X11" s="24"/>
      <c r="Y11" s="22" t="s">
        <v>234</v>
      </c>
      <c r="Z11" s="23" t="s">
        <v>235</v>
      </c>
      <c r="AA11" s="24">
        <v>1983.3203283627568</v>
      </c>
      <c r="AB11" s="25">
        <v>2287.0648780519796</v>
      </c>
      <c r="AC11" s="24">
        <v>303.74454968922282</v>
      </c>
    </row>
    <row r="12" spans="1:29" s="16" customFormat="1" x14ac:dyDescent="0.3">
      <c r="A12" s="22" t="s">
        <v>254</v>
      </c>
      <c r="B12" s="23" t="s">
        <v>255</v>
      </c>
      <c r="C12" s="24">
        <v>1087.176877797483</v>
      </c>
      <c r="D12" s="25">
        <v>1238.7579704980542</v>
      </c>
      <c r="E12" s="24">
        <v>151.58109270057116</v>
      </c>
      <c r="F12" s="24"/>
      <c r="G12" s="22" t="s">
        <v>244</v>
      </c>
      <c r="H12" s="23" t="s">
        <v>245</v>
      </c>
      <c r="I12" s="24">
        <v>353.4222231282659</v>
      </c>
      <c r="J12" s="25">
        <v>498.83480572364556</v>
      </c>
      <c r="K12" s="24">
        <v>145.41258259537966</v>
      </c>
      <c r="L12" s="24"/>
      <c r="M12" s="22" t="s">
        <v>250</v>
      </c>
      <c r="N12" s="23" t="s">
        <v>251</v>
      </c>
      <c r="O12" s="24">
        <v>475.39150918657452</v>
      </c>
      <c r="P12" s="25">
        <v>348.25971745938813</v>
      </c>
      <c r="Q12" s="24">
        <v>-127.1317917271864</v>
      </c>
      <c r="R12" s="24"/>
      <c r="S12" s="22" t="s">
        <v>260</v>
      </c>
      <c r="T12" s="23" t="s">
        <v>261</v>
      </c>
      <c r="U12" s="24">
        <v>0.38454160340273597</v>
      </c>
      <c r="V12" s="25">
        <v>9.3978413548391249</v>
      </c>
      <c r="W12" s="24">
        <v>9.0132997514363886</v>
      </c>
      <c r="X12" s="24"/>
      <c r="Y12" s="22" t="s">
        <v>218</v>
      </c>
      <c r="Z12" s="23" t="s">
        <v>219</v>
      </c>
      <c r="AA12" s="24">
        <v>3593.3553633378797</v>
      </c>
      <c r="AB12" s="25">
        <v>3862.0484682165775</v>
      </c>
      <c r="AC12" s="24">
        <v>268.6931048786978</v>
      </c>
    </row>
    <row r="13" spans="1:29" s="16" customFormat="1" x14ac:dyDescent="0.3">
      <c r="A13" s="22" t="s">
        <v>206</v>
      </c>
      <c r="B13" s="23" t="s">
        <v>207</v>
      </c>
      <c r="C13" s="24">
        <v>1235.430905443134</v>
      </c>
      <c r="D13" s="25">
        <v>1374.7332885766948</v>
      </c>
      <c r="E13" s="24">
        <v>139.30238313356085</v>
      </c>
      <c r="F13" s="24"/>
      <c r="G13" s="22" t="s">
        <v>226</v>
      </c>
      <c r="H13" s="23" t="s">
        <v>227</v>
      </c>
      <c r="I13" s="24">
        <v>140.6754583448274</v>
      </c>
      <c r="J13" s="25">
        <v>272.51526477691323</v>
      </c>
      <c r="K13" s="24">
        <v>131.83980643208582</v>
      </c>
      <c r="L13" s="24"/>
      <c r="M13" s="22" t="s">
        <v>268</v>
      </c>
      <c r="N13" s="23" t="s">
        <v>269</v>
      </c>
      <c r="O13" s="24">
        <v>1058.5979859047925</v>
      </c>
      <c r="P13" s="25">
        <v>960.24498429491791</v>
      </c>
      <c r="Q13" s="24">
        <v>-98.353001609874582</v>
      </c>
      <c r="R13" s="24"/>
      <c r="S13" s="22" t="s">
        <v>270</v>
      </c>
      <c r="T13" s="23" t="s">
        <v>271</v>
      </c>
      <c r="U13" s="24">
        <v>17.524324449435937</v>
      </c>
      <c r="V13" s="25">
        <v>26.080580274616068</v>
      </c>
      <c r="W13" s="24">
        <v>8.5562558251801306</v>
      </c>
      <c r="X13" s="24"/>
      <c r="Y13" s="22" t="s">
        <v>256</v>
      </c>
      <c r="Z13" s="23" t="s">
        <v>257</v>
      </c>
      <c r="AA13" s="24">
        <v>107.24166538839184</v>
      </c>
      <c r="AB13" s="25">
        <v>369.5297622620256</v>
      </c>
      <c r="AC13" s="24">
        <v>262.28809687363378</v>
      </c>
    </row>
    <row r="14" spans="1:29" s="16" customFormat="1" x14ac:dyDescent="0.3">
      <c r="A14" s="22" t="s">
        <v>236</v>
      </c>
      <c r="B14" s="23" t="s">
        <v>237</v>
      </c>
      <c r="C14" s="24">
        <v>746.4835564896083</v>
      </c>
      <c r="D14" s="25">
        <v>871.23098961132916</v>
      </c>
      <c r="E14" s="24">
        <v>124.74743312172086</v>
      </c>
      <c r="F14" s="24"/>
      <c r="G14" s="22" t="s">
        <v>274</v>
      </c>
      <c r="H14" s="23" t="s">
        <v>275</v>
      </c>
      <c r="I14" s="24">
        <v>190.87478000500172</v>
      </c>
      <c r="J14" s="25">
        <v>312.09213855572568</v>
      </c>
      <c r="K14" s="24">
        <v>121.21735855072396</v>
      </c>
      <c r="L14" s="24"/>
      <c r="M14" s="22" t="s">
        <v>262</v>
      </c>
      <c r="N14" s="23" t="s">
        <v>263</v>
      </c>
      <c r="O14" s="24">
        <v>453.19351440130765</v>
      </c>
      <c r="P14" s="25">
        <v>357.21923851231622</v>
      </c>
      <c r="Q14" s="24">
        <v>-95.974275888991428</v>
      </c>
      <c r="R14" s="24"/>
      <c r="S14" s="22" t="s">
        <v>353</v>
      </c>
      <c r="T14" s="23" t="s">
        <v>354</v>
      </c>
      <c r="U14" s="24">
        <v>9.7493927082928185</v>
      </c>
      <c r="V14" s="25">
        <v>16.941867575840874</v>
      </c>
      <c r="W14" s="24">
        <v>7.1924748675480554</v>
      </c>
      <c r="X14" s="24"/>
      <c r="Y14" s="22" t="s">
        <v>254</v>
      </c>
      <c r="Z14" s="23" t="s">
        <v>255</v>
      </c>
      <c r="AA14" s="24">
        <v>1621.5135325235519</v>
      </c>
      <c r="AB14" s="25">
        <v>1839.8578571190399</v>
      </c>
      <c r="AC14" s="24">
        <v>218.34432459548793</v>
      </c>
    </row>
    <row r="15" spans="1:29" s="16" customFormat="1" x14ac:dyDescent="0.3">
      <c r="A15" s="22" t="s">
        <v>272</v>
      </c>
      <c r="B15" s="23" t="s">
        <v>273</v>
      </c>
      <c r="C15" s="24">
        <v>821.87736193710282</v>
      </c>
      <c r="D15" s="25">
        <v>927.51978499822656</v>
      </c>
      <c r="E15" s="24">
        <v>105.64242306112374</v>
      </c>
      <c r="F15" s="24"/>
      <c r="G15" s="22" t="s">
        <v>312</v>
      </c>
      <c r="H15" s="23" t="s">
        <v>313</v>
      </c>
      <c r="I15" s="24">
        <v>75.716304475375935</v>
      </c>
      <c r="J15" s="25">
        <v>190.64442252638895</v>
      </c>
      <c r="K15" s="24">
        <v>114.92811805101302</v>
      </c>
      <c r="L15" s="24"/>
      <c r="M15" s="22" t="s">
        <v>276</v>
      </c>
      <c r="N15" s="23" t="s">
        <v>277</v>
      </c>
      <c r="O15" s="24">
        <v>470.72312399777724</v>
      </c>
      <c r="P15" s="25">
        <v>385.4160872053111</v>
      </c>
      <c r="Q15" s="24">
        <v>-85.307036792466135</v>
      </c>
      <c r="R15" s="24"/>
      <c r="S15" s="22" t="s">
        <v>284</v>
      </c>
      <c r="T15" s="23" t="s">
        <v>285</v>
      </c>
      <c r="U15" s="24">
        <v>25.317829489520406</v>
      </c>
      <c r="V15" s="25">
        <v>32.380826719013477</v>
      </c>
      <c r="W15" s="24">
        <v>7.062997229493071</v>
      </c>
      <c r="X15" s="24"/>
      <c r="Y15" s="22" t="s">
        <v>244</v>
      </c>
      <c r="Z15" s="23" t="s">
        <v>245</v>
      </c>
      <c r="AA15" s="24">
        <v>1341.8643334366932</v>
      </c>
      <c r="AB15" s="25">
        <v>1535.2575860731731</v>
      </c>
      <c r="AC15" s="24">
        <v>193.39325263647993</v>
      </c>
    </row>
    <row r="16" spans="1:29" s="16" customFormat="1" x14ac:dyDescent="0.3">
      <c r="A16" s="22" t="s">
        <v>280</v>
      </c>
      <c r="B16" s="23" t="s">
        <v>281</v>
      </c>
      <c r="C16" s="24">
        <v>681.64251136009079</v>
      </c>
      <c r="D16" s="25">
        <v>782.80684323342655</v>
      </c>
      <c r="E16" s="24">
        <v>101.16433187333575</v>
      </c>
      <c r="F16" s="24"/>
      <c r="G16" s="22" t="s">
        <v>310</v>
      </c>
      <c r="H16" s="23" t="s">
        <v>311</v>
      </c>
      <c r="I16" s="24">
        <v>107.40813405565709</v>
      </c>
      <c r="J16" s="25">
        <v>221.24418456710998</v>
      </c>
      <c r="K16" s="24">
        <v>113.8360505114529</v>
      </c>
      <c r="L16" s="24"/>
      <c r="M16" s="22" t="s">
        <v>286</v>
      </c>
      <c r="N16" s="23" t="s">
        <v>287</v>
      </c>
      <c r="O16" s="24">
        <v>401.10007425515357</v>
      </c>
      <c r="P16" s="25">
        <v>319.47717599044745</v>
      </c>
      <c r="Q16" s="24">
        <v>-81.622898264706123</v>
      </c>
      <c r="R16" s="24"/>
      <c r="S16" s="22" t="s">
        <v>218</v>
      </c>
      <c r="T16" s="23" t="s">
        <v>219</v>
      </c>
      <c r="U16" s="24">
        <v>134.52463287879783</v>
      </c>
      <c r="V16" s="25">
        <v>141.55429799512009</v>
      </c>
      <c r="W16" s="24">
        <v>7.0296651163222634</v>
      </c>
      <c r="X16" s="24"/>
      <c r="Y16" s="22" t="s">
        <v>248</v>
      </c>
      <c r="Z16" s="23" t="s">
        <v>249</v>
      </c>
      <c r="AA16" s="24">
        <v>843.91724552935239</v>
      </c>
      <c r="AB16" s="25">
        <v>1033.0226045136064</v>
      </c>
      <c r="AC16" s="24">
        <v>189.10535898425405</v>
      </c>
    </row>
    <row r="17" spans="1:29" s="16" customFormat="1" x14ac:dyDescent="0.3">
      <c r="A17" s="22" t="s">
        <v>256</v>
      </c>
      <c r="B17" s="23" t="s">
        <v>257</v>
      </c>
      <c r="C17" s="24">
        <v>76.583794092405341</v>
      </c>
      <c r="D17" s="25">
        <v>165.26313024871698</v>
      </c>
      <c r="E17" s="24">
        <v>88.679336156311635</v>
      </c>
      <c r="F17" s="24"/>
      <c r="G17" s="22" t="s">
        <v>234</v>
      </c>
      <c r="H17" s="23" t="s">
        <v>235</v>
      </c>
      <c r="I17" s="24">
        <v>412.9669500188902</v>
      </c>
      <c r="J17" s="25">
        <v>523.20478813773616</v>
      </c>
      <c r="K17" s="24">
        <v>110.23783811884596</v>
      </c>
      <c r="L17" s="24"/>
      <c r="M17" s="22" t="s">
        <v>282</v>
      </c>
      <c r="N17" s="23" t="s">
        <v>283</v>
      </c>
      <c r="O17" s="24">
        <v>931.70775344648644</v>
      </c>
      <c r="P17" s="25">
        <v>851.93762455178648</v>
      </c>
      <c r="Q17" s="24">
        <v>-79.770128894699951</v>
      </c>
      <c r="R17" s="24"/>
      <c r="S17" s="22" t="s">
        <v>278</v>
      </c>
      <c r="T17" s="23" t="s">
        <v>279</v>
      </c>
      <c r="U17" s="24">
        <v>24.313543020937129</v>
      </c>
      <c r="V17" s="25">
        <v>31.156180410021967</v>
      </c>
      <c r="W17" s="24">
        <v>6.8426373890848389</v>
      </c>
      <c r="X17" s="24"/>
      <c r="Y17" s="22" t="s">
        <v>246</v>
      </c>
      <c r="Z17" s="23" t="s">
        <v>247</v>
      </c>
      <c r="AA17" s="24">
        <v>116.35958640224291</v>
      </c>
      <c r="AB17" s="25">
        <v>298.10412023977796</v>
      </c>
      <c r="AC17" s="24">
        <v>181.74453383753504</v>
      </c>
    </row>
    <row r="18" spans="1:29" s="16" customFormat="1" x14ac:dyDescent="0.3">
      <c r="A18" s="22" t="s">
        <v>244</v>
      </c>
      <c r="B18" s="23" t="s">
        <v>245</v>
      </c>
      <c r="C18" s="24">
        <v>674.2636120779573</v>
      </c>
      <c r="D18" s="25">
        <v>743.20520758717066</v>
      </c>
      <c r="E18" s="24">
        <v>68.941595509213357</v>
      </c>
      <c r="F18" s="24"/>
      <c r="G18" s="22" t="s">
        <v>254</v>
      </c>
      <c r="H18" s="23" t="s">
        <v>255</v>
      </c>
      <c r="I18" s="24">
        <v>228.59717373777679</v>
      </c>
      <c r="J18" s="25">
        <v>333.6907342876716</v>
      </c>
      <c r="K18" s="24">
        <v>105.09356054989482</v>
      </c>
      <c r="L18" s="24"/>
      <c r="M18" s="22" t="s">
        <v>290</v>
      </c>
      <c r="N18" s="23" t="s">
        <v>291</v>
      </c>
      <c r="O18" s="24">
        <v>216.63304803855408</v>
      </c>
      <c r="P18" s="25">
        <v>144.10650496907229</v>
      </c>
      <c r="Q18" s="24">
        <v>-72.526543069481789</v>
      </c>
      <c r="R18" s="24"/>
      <c r="S18" s="22" t="s">
        <v>288</v>
      </c>
      <c r="T18" s="23" t="s">
        <v>289</v>
      </c>
      <c r="U18" s="24">
        <v>31.378983546808911</v>
      </c>
      <c r="V18" s="25">
        <v>38.175874481990299</v>
      </c>
      <c r="W18" s="24">
        <v>6.7968909351813878</v>
      </c>
      <c r="X18" s="24"/>
      <c r="Y18" s="22" t="s">
        <v>272</v>
      </c>
      <c r="Z18" s="23" t="s">
        <v>273</v>
      </c>
      <c r="AA18" s="24">
        <v>1400.7904109963135</v>
      </c>
      <c r="AB18" s="25">
        <v>1558.9713359899422</v>
      </c>
      <c r="AC18" s="24">
        <v>158.18092499362865</v>
      </c>
    </row>
  </sheetData>
  <sortState xmlns:xlrd2="http://schemas.microsoft.com/office/spreadsheetml/2017/richdata2" ref="Y3:AC18">
    <sortCondition descending="1" ref="AC3:AC18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8D3F-946E-42DF-9B1B-67D95E3A8F7A}">
  <dimension ref="A1:BX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25.332031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3.44140625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3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0.109375" style="16" bestFit="1" customWidth="1"/>
    <col min="20" max="20" width="8.44140625" style="16" bestFit="1" customWidth="1"/>
    <col min="21" max="22" width="12.44140625" style="16"/>
    <col min="23" max="23" width="20.3320312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1.6640625" style="16" bestFit="1" customWidth="1"/>
    <col min="30" max="30" width="8.109375" style="16" customWidth="1"/>
    <col min="31" max="31" width="86.44140625" style="16" bestFit="1" customWidth="1"/>
    <col min="32" max="32" width="8.44140625" style="16" bestFit="1" customWidth="1"/>
    <col min="33" max="34" width="12.44140625" style="16"/>
    <col min="35" max="35" width="20.33203125" style="16" bestFit="1" customWidth="1"/>
    <col min="36" max="36" width="8.109375" style="16" customWidth="1"/>
    <col min="37" max="37" width="45.109375" style="16" bestFit="1" customWidth="1"/>
    <col min="38" max="38" width="8.44140625" style="16" bestFit="1" customWidth="1"/>
    <col min="39" max="40" width="12.44140625" style="16"/>
    <col min="41" max="41" width="21.44140625" style="16" bestFit="1" customWidth="1"/>
    <col min="42" max="42" width="8.109375" style="16" customWidth="1"/>
    <col min="43" max="43" width="31.6640625" style="16" bestFit="1" customWidth="1"/>
    <col min="44" max="44" width="8.44140625" style="16" bestFit="1" customWidth="1"/>
    <col min="45" max="46" width="12.44140625" style="16"/>
    <col min="47" max="47" width="21.109375" style="16" bestFit="1" customWidth="1"/>
    <col min="48" max="48" width="8.109375" style="16" customWidth="1"/>
    <col min="49" max="49" width="65.5546875" style="16" bestFit="1" customWidth="1"/>
    <col min="50" max="50" width="8.44140625" style="16" bestFit="1" customWidth="1"/>
    <col min="51" max="52" width="12.44140625" style="16"/>
    <col min="53" max="53" width="20.33203125" style="16" bestFit="1" customWidth="1"/>
    <col min="54" max="54" width="8.109375" style="16" customWidth="1"/>
    <col min="55" max="55" width="63.44140625" style="16" bestFit="1" customWidth="1"/>
    <col min="56" max="56" width="8.44140625" style="16" bestFit="1" customWidth="1"/>
    <col min="57" max="58" width="12.44140625" style="16"/>
    <col min="59" max="59" width="20.33203125" style="16" bestFit="1" customWidth="1"/>
    <col min="60" max="60" width="8.109375" style="16" customWidth="1"/>
    <col min="61" max="61" width="86.44140625" style="16" bestFit="1" customWidth="1"/>
    <col min="62" max="62" width="8.44140625" style="16" bestFit="1" customWidth="1"/>
    <col min="63" max="64" width="12.44140625" style="16"/>
    <col min="65" max="65" width="20.33203125" style="16" bestFit="1" customWidth="1"/>
    <col min="77" max="16384" width="12.44140625" style="16"/>
  </cols>
  <sheetData>
    <row r="1" spans="1:76" x14ac:dyDescent="0.3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</row>
    <row r="2" spans="1:76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6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6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6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6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6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6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</row>
    <row r="3" spans="1:76" x14ac:dyDescent="0.3">
      <c r="A3" s="68" t="s">
        <v>303</v>
      </c>
      <c r="B3" s="69"/>
      <c r="C3" s="66">
        <v>759.0376591563894</v>
      </c>
      <c r="D3" s="67">
        <v>1071.6851802636713</v>
      </c>
      <c r="E3" s="65">
        <v>312.64752110728051</v>
      </c>
      <c r="F3" s="62"/>
      <c r="G3" s="68" t="s">
        <v>303</v>
      </c>
      <c r="H3" s="69"/>
      <c r="I3" s="66">
        <v>1399.5710592325145</v>
      </c>
      <c r="J3" s="67">
        <v>2777.5094540970144</v>
      </c>
      <c r="K3" s="65">
        <v>1377.9383948645</v>
      </c>
      <c r="L3" s="62"/>
      <c r="M3" s="68" t="s">
        <v>303</v>
      </c>
      <c r="N3" s="69"/>
      <c r="O3" s="66">
        <v>1412.0575570914054</v>
      </c>
      <c r="P3" s="67">
        <v>1416.3039514698169</v>
      </c>
      <c r="Q3" s="65">
        <v>4.2463943784136173</v>
      </c>
      <c r="R3" s="62"/>
      <c r="S3" s="68" t="s">
        <v>303</v>
      </c>
      <c r="T3" s="69"/>
      <c r="U3" s="66">
        <v>413.88349983288151</v>
      </c>
      <c r="V3" s="67">
        <v>231.11350156231478</v>
      </c>
      <c r="W3" s="65">
        <v>-182.76999827056642</v>
      </c>
      <c r="X3" s="62"/>
      <c r="Y3" s="68" t="s">
        <v>303</v>
      </c>
      <c r="Z3" s="69"/>
      <c r="AA3" s="66">
        <v>228.50285056150918</v>
      </c>
      <c r="AB3" s="67">
        <v>0</v>
      </c>
      <c r="AC3" s="65">
        <v>-228.50285056150918</v>
      </c>
      <c r="AD3" s="62"/>
      <c r="AE3" s="68" t="s">
        <v>303</v>
      </c>
      <c r="AF3" s="69"/>
      <c r="AG3" s="66">
        <v>172.63987531582882</v>
      </c>
      <c r="AH3" s="67">
        <v>172.63987531582882</v>
      </c>
      <c r="AI3" s="65">
        <v>0</v>
      </c>
      <c r="AJ3" s="62"/>
      <c r="AK3" s="68" t="s">
        <v>303</v>
      </c>
      <c r="AL3" s="69"/>
      <c r="AM3" s="66">
        <v>334.20859840768412</v>
      </c>
      <c r="AN3" s="67">
        <v>1342.7713347618271</v>
      </c>
      <c r="AO3" s="65">
        <v>1008.5627363541412</v>
      </c>
      <c r="AP3" s="62"/>
      <c r="AQ3" s="68" t="s">
        <v>303</v>
      </c>
      <c r="AR3" s="69"/>
      <c r="AS3" s="66">
        <v>1315.093894059708</v>
      </c>
      <c r="AT3" s="67">
        <v>2085.0281556956352</v>
      </c>
      <c r="AU3" s="65">
        <v>769.93426163592733</v>
      </c>
      <c r="AV3" s="62"/>
      <c r="AW3" s="68" t="s">
        <v>303</v>
      </c>
      <c r="AX3" s="69"/>
      <c r="AY3" s="66">
        <v>1564.8030714773254</v>
      </c>
      <c r="AZ3" s="67">
        <v>1643.0396567784321</v>
      </c>
      <c r="BA3" s="65">
        <v>78.236585301107837</v>
      </c>
      <c r="BB3" s="62"/>
      <c r="BC3" s="68" t="s">
        <v>303</v>
      </c>
      <c r="BD3" s="69"/>
      <c r="BE3" s="66">
        <v>5285.303197307594</v>
      </c>
      <c r="BF3" s="67">
        <v>7328.3517002154358</v>
      </c>
      <c r="BG3" s="65">
        <v>2043.0485029078295</v>
      </c>
      <c r="BH3" s="62"/>
      <c r="BI3" s="68" t="s">
        <v>303</v>
      </c>
      <c r="BJ3" s="69"/>
      <c r="BK3" s="66">
        <v>3809.5984627324142</v>
      </c>
      <c r="BL3" s="67">
        <v>4114.472629258883</v>
      </c>
      <c r="BM3" s="65">
        <v>304.87416652646891</v>
      </c>
    </row>
    <row r="4" spans="1:76" x14ac:dyDescent="0.3">
      <c r="A4" s="22" t="s">
        <v>266</v>
      </c>
      <c r="B4" s="23" t="s">
        <v>267</v>
      </c>
      <c r="C4" s="55">
        <v>33.280957960032978</v>
      </c>
      <c r="D4" s="56">
        <v>68.899963211526</v>
      </c>
      <c r="E4" s="24">
        <v>35.619005251493022</v>
      </c>
      <c r="F4" s="62"/>
      <c r="G4" s="22" t="s">
        <v>206</v>
      </c>
      <c r="H4" s="23" t="s">
        <v>207</v>
      </c>
      <c r="I4" s="55">
        <v>126.99720183383681</v>
      </c>
      <c r="J4" s="56">
        <v>503.19119336997801</v>
      </c>
      <c r="K4" s="24">
        <v>376.1939915361412</v>
      </c>
      <c r="L4" s="62"/>
      <c r="M4" s="22" t="s">
        <v>206</v>
      </c>
      <c r="N4" s="23" t="s">
        <v>207</v>
      </c>
      <c r="O4" s="55">
        <v>106.76917157064702</v>
      </c>
      <c r="P4" s="56">
        <v>107.21652539175484</v>
      </c>
      <c r="Q4" s="24">
        <v>0.44735382110782496</v>
      </c>
      <c r="R4" s="62"/>
      <c r="S4" s="22" t="s">
        <v>306</v>
      </c>
      <c r="T4" s="23" t="s">
        <v>307</v>
      </c>
      <c r="U4" s="55">
        <v>9.3118184424914094</v>
      </c>
      <c r="V4" s="56">
        <v>-3.4203596360781052</v>
      </c>
      <c r="W4" s="24">
        <v>-12.732178078569515</v>
      </c>
      <c r="X4" s="62"/>
      <c r="Y4" s="22" t="s">
        <v>304</v>
      </c>
      <c r="Z4" s="23" t="s">
        <v>305</v>
      </c>
      <c r="AA4" s="55">
        <v>22.224737783566717</v>
      </c>
      <c r="AB4" s="56">
        <v>0</v>
      </c>
      <c r="AC4" s="24">
        <v>-22.224737783566717</v>
      </c>
      <c r="AD4" s="62"/>
      <c r="AE4" s="22" t="s">
        <v>218</v>
      </c>
      <c r="AF4" s="23" t="s">
        <v>219</v>
      </c>
      <c r="AG4" s="55">
        <v>9.0518054253274851</v>
      </c>
      <c r="AH4" s="56">
        <v>9.0518054253274851</v>
      </c>
      <c r="AI4" s="24">
        <v>0</v>
      </c>
      <c r="AJ4" s="62"/>
      <c r="AK4" s="22" t="s">
        <v>248</v>
      </c>
      <c r="AL4" s="23" t="s">
        <v>249</v>
      </c>
      <c r="AM4" s="55">
        <v>17.546684218390858</v>
      </c>
      <c r="AN4" s="56">
        <v>132.26708716606376</v>
      </c>
      <c r="AO4" s="24">
        <v>114.72040294767291</v>
      </c>
      <c r="AP4" s="62"/>
      <c r="AQ4" s="22" t="s">
        <v>274</v>
      </c>
      <c r="AR4" s="23" t="s">
        <v>275</v>
      </c>
      <c r="AS4" s="55">
        <v>155.30329104727986</v>
      </c>
      <c r="AT4" s="56">
        <v>209.35905138146759</v>
      </c>
      <c r="AU4" s="24">
        <v>54.055760334187738</v>
      </c>
      <c r="AV4" s="62"/>
      <c r="AW4" s="22" t="s">
        <v>306</v>
      </c>
      <c r="AX4" s="23" t="s">
        <v>307</v>
      </c>
      <c r="AY4" s="55">
        <v>125.88246839811208</v>
      </c>
      <c r="AZ4" s="56">
        <v>143.75523544004162</v>
      </c>
      <c r="BA4" s="24">
        <v>17.872767041929535</v>
      </c>
      <c r="BB4" s="62"/>
      <c r="BC4" s="22" t="s">
        <v>206</v>
      </c>
      <c r="BD4" s="23" t="s">
        <v>207</v>
      </c>
      <c r="BE4" s="55">
        <v>723.61080481782005</v>
      </c>
      <c r="BF4" s="56">
        <v>1230.2199093769459</v>
      </c>
      <c r="BG4" s="24">
        <v>506.60910455912585</v>
      </c>
      <c r="BH4" s="62"/>
      <c r="BI4" s="22" t="s">
        <v>266</v>
      </c>
      <c r="BJ4" s="23" t="s">
        <v>267</v>
      </c>
      <c r="BK4" s="55">
        <v>162.32959540049339</v>
      </c>
      <c r="BL4" s="56">
        <v>177.47529718348142</v>
      </c>
      <c r="BM4" s="24">
        <v>15.145701782988027</v>
      </c>
    </row>
    <row r="5" spans="1:76" x14ac:dyDescent="0.3">
      <c r="A5" s="22" t="s">
        <v>272</v>
      </c>
      <c r="B5" s="23" t="s">
        <v>273</v>
      </c>
      <c r="C5" s="55">
        <v>35.277236572805386</v>
      </c>
      <c r="D5" s="56">
        <v>58.241795065713021</v>
      </c>
      <c r="E5" s="24">
        <v>22.964558492907635</v>
      </c>
      <c r="F5" s="62"/>
      <c r="G5" s="22" t="s">
        <v>212</v>
      </c>
      <c r="H5" s="23" t="s">
        <v>213</v>
      </c>
      <c r="I5" s="55">
        <v>33.336293538067729</v>
      </c>
      <c r="J5" s="56">
        <v>148.39209649603433</v>
      </c>
      <c r="K5" s="24">
        <v>115.05580295796659</v>
      </c>
      <c r="L5" s="62"/>
      <c r="M5" s="22" t="s">
        <v>212</v>
      </c>
      <c r="N5" s="23" t="s">
        <v>213</v>
      </c>
      <c r="O5" s="55">
        <v>85.053724182952976</v>
      </c>
      <c r="P5" s="56">
        <v>85.448423753760267</v>
      </c>
      <c r="Q5" s="24">
        <v>0.39469957080729046</v>
      </c>
      <c r="R5" s="62"/>
      <c r="S5" s="22" t="s">
        <v>218</v>
      </c>
      <c r="T5" s="23" t="s">
        <v>219</v>
      </c>
      <c r="U5" s="55">
        <v>27.789419217303916</v>
      </c>
      <c r="V5" s="56">
        <v>15.517675829762446</v>
      </c>
      <c r="W5" s="24">
        <v>-12.27174338754147</v>
      </c>
      <c r="X5" s="62"/>
      <c r="Y5" s="22" t="s">
        <v>218</v>
      </c>
      <c r="Z5" s="23" t="s">
        <v>219</v>
      </c>
      <c r="AA5" s="55">
        <v>13.288032501331713</v>
      </c>
      <c r="AB5" s="56">
        <v>0</v>
      </c>
      <c r="AC5" s="24">
        <v>-13.288032501331713</v>
      </c>
      <c r="AD5" s="62"/>
      <c r="AE5" s="22" t="s">
        <v>224</v>
      </c>
      <c r="AF5" s="23" t="s">
        <v>225</v>
      </c>
      <c r="AG5" s="55">
        <v>8.2479390799720136</v>
      </c>
      <c r="AH5" s="56">
        <v>8.2479390799720136</v>
      </c>
      <c r="AI5" s="24">
        <v>0</v>
      </c>
      <c r="AJ5" s="62"/>
      <c r="AK5" s="22" t="s">
        <v>206</v>
      </c>
      <c r="AL5" s="23" t="s">
        <v>207</v>
      </c>
      <c r="AM5" s="55">
        <v>10.800746985020362</v>
      </c>
      <c r="AN5" s="56">
        <v>120.47588685125713</v>
      </c>
      <c r="AO5" s="24">
        <v>109.67513986623676</v>
      </c>
      <c r="AP5" s="62"/>
      <c r="AQ5" s="22" t="s">
        <v>218</v>
      </c>
      <c r="AR5" s="23" t="s">
        <v>219</v>
      </c>
      <c r="AS5" s="55">
        <v>77.375309925280362</v>
      </c>
      <c r="AT5" s="56">
        <v>127.76522673447329</v>
      </c>
      <c r="AU5" s="24">
        <v>50.389916809192925</v>
      </c>
      <c r="AV5" s="62"/>
      <c r="AW5" s="22" t="s">
        <v>248</v>
      </c>
      <c r="AX5" s="23" t="s">
        <v>249</v>
      </c>
      <c r="AY5" s="55">
        <v>154.13923468775454</v>
      </c>
      <c r="AZ5" s="56">
        <v>159.86862289631091</v>
      </c>
      <c r="BA5" s="24">
        <v>5.7293882085563723</v>
      </c>
      <c r="BB5" s="62"/>
      <c r="BC5" s="22" t="s">
        <v>212</v>
      </c>
      <c r="BD5" s="23" t="s">
        <v>213</v>
      </c>
      <c r="BE5" s="55">
        <v>239.09342575693259</v>
      </c>
      <c r="BF5" s="56">
        <v>427.14887912562489</v>
      </c>
      <c r="BG5" s="24">
        <v>188.0554533686923</v>
      </c>
      <c r="BH5" s="62"/>
      <c r="BI5" s="22" t="s">
        <v>272</v>
      </c>
      <c r="BJ5" s="23" t="s">
        <v>273</v>
      </c>
      <c r="BK5" s="55">
        <v>179.31402661410479</v>
      </c>
      <c r="BL5" s="56">
        <v>193.66415168509974</v>
      </c>
      <c r="BM5" s="24">
        <v>14.350125070994949</v>
      </c>
    </row>
    <row r="6" spans="1:76" x14ac:dyDescent="0.3">
      <c r="A6" s="22" t="s">
        <v>232</v>
      </c>
      <c r="B6" s="23" t="s">
        <v>233</v>
      </c>
      <c r="C6" s="55">
        <v>24.464613659072803</v>
      </c>
      <c r="D6" s="56">
        <v>46.989951317982111</v>
      </c>
      <c r="E6" s="24">
        <v>22.525337658909308</v>
      </c>
      <c r="F6" s="62"/>
      <c r="G6" s="22" t="s">
        <v>220</v>
      </c>
      <c r="H6" s="23" t="s">
        <v>221</v>
      </c>
      <c r="I6" s="55">
        <v>28.64752821902006</v>
      </c>
      <c r="J6" s="56">
        <v>112.99652442714853</v>
      </c>
      <c r="K6" s="24">
        <v>84.348996208128469</v>
      </c>
      <c r="L6" s="62"/>
      <c r="M6" s="22" t="s">
        <v>220</v>
      </c>
      <c r="N6" s="23" t="s">
        <v>221</v>
      </c>
      <c r="O6" s="55">
        <v>68.659052215094604</v>
      </c>
      <c r="P6" s="56">
        <v>68.977636213478732</v>
      </c>
      <c r="Q6" s="24">
        <v>0.31858399838412765</v>
      </c>
      <c r="R6" s="62"/>
      <c r="S6" s="22" t="s">
        <v>234</v>
      </c>
      <c r="T6" s="23" t="s">
        <v>235</v>
      </c>
      <c r="U6" s="55">
        <v>20.141362793599342</v>
      </c>
      <c r="V6" s="56">
        <v>11.246983470820298</v>
      </c>
      <c r="W6" s="24">
        <v>-8.8943793227790433</v>
      </c>
      <c r="X6" s="62"/>
      <c r="Y6" s="22" t="s">
        <v>214</v>
      </c>
      <c r="Z6" s="23" t="s">
        <v>215</v>
      </c>
      <c r="AA6" s="55">
        <v>9.14004293262159</v>
      </c>
      <c r="AB6" s="56">
        <v>0</v>
      </c>
      <c r="AC6" s="24">
        <v>-9.14004293262159</v>
      </c>
      <c r="AD6" s="62"/>
      <c r="AE6" s="22" t="s">
        <v>304</v>
      </c>
      <c r="AF6" s="23" t="s">
        <v>305</v>
      </c>
      <c r="AG6" s="55">
        <v>7.3700830579678325</v>
      </c>
      <c r="AH6" s="56">
        <v>7.3700830579678325</v>
      </c>
      <c r="AI6" s="24">
        <v>0</v>
      </c>
      <c r="AJ6" s="62"/>
      <c r="AK6" s="22" t="s">
        <v>226</v>
      </c>
      <c r="AL6" s="23" t="s">
        <v>227</v>
      </c>
      <c r="AM6" s="55">
        <v>8.2528819623476881</v>
      </c>
      <c r="AN6" s="56">
        <v>103.05072057927273</v>
      </c>
      <c r="AO6" s="24">
        <v>94.797838616925048</v>
      </c>
      <c r="AP6" s="62"/>
      <c r="AQ6" s="22" t="s">
        <v>212</v>
      </c>
      <c r="AR6" s="23" t="s">
        <v>213</v>
      </c>
      <c r="AS6" s="55">
        <v>27.235441243102738</v>
      </c>
      <c r="AT6" s="56">
        <v>61.79702515147811</v>
      </c>
      <c r="AU6" s="24">
        <v>34.561583908375368</v>
      </c>
      <c r="AV6" s="62"/>
      <c r="AW6" s="22" t="s">
        <v>210</v>
      </c>
      <c r="AX6" s="23" t="s">
        <v>211</v>
      </c>
      <c r="AY6" s="55">
        <v>111.53056370691887</v>
      </c>
      <c r="AZ6" s="56">
        <v>116.28267806680991</v>
      </c>
      <c r="BA6" s="24">
        <v>4.7521143598910385</v>
      </c>
      <c r="BB6" s="62"/>
      <c r="BC6" s="22" t="s">
        <v>220</v>
      </c>
      <c r="BD6" s="23" t="s">
        <v>221</v>
      </c>
      <c r="BE6" s="55">
        <v>170.31335900118629</v>
      </c>
      <c r="BF6" s="56">
        <v>297.31800571506301</v>
      </c>
      <c r="BG6" s="24">
        <v>127.00464671387672</v>
      </c>
      <c r="BH6" s="62"/>
      <c r="BI6" s="22" t="s">
        <v>218</v>
      </c>
      <c r="BJ6" s="23" t="s">
        <v>219</v>
      </c>
      <c r="BK6" s="55">
        <v>156.15150995270528</v>
      </c>
      <c r="BL6" s="56">
        <v>168.64798744617195</v>
      </c>
      <c r="BM6" s="24">
        <v>12.496477493466671</v>
      </c>
    </row>
    <row r="7" spans="1:76" x14ac:dyDescent="0.3">
      <c r="A7" s="22" t="s">
        <v>206</v>
      </c>
      <c r="B7" s="23" t="s">
        <v>207</v>
      </c>
      <c r="C7" s="55">
        <v>31.832437571089471</v>
      </c>
      <c r="D7" s="56">
        <v>53.314808061347286</v>
      </c>
      <c r="E7" s="24">
        <v>21.482370490257814</v>
      </c>
      <c r="F7" s="62"/>
      <c r="G7" s="22" t="s">
        <v>236</v>
      </c>
      <c r="H7" s="23" t="s">
        <v>237</v>
      </c>
      <c r="I7" s="55">
        <v>21.608323725695293</v>
      </c>
      <c r="J7" s="56">
        <v>85.615010705720749</v>
      </c>
      <c r="K7" s="24">
        <v>64.006686980025449</v>
      </c>
      <c r="L7" s="62"/>
      <c r="M7" s="22" t="s">
        <v>280</v>
      </c>
      <c r="N7" s="23" t="s">
        <v>281</v>
      </c>
      <c r="O7" s="55">
        <v>62.858407268678988</v>
      </c>
      <c r="P7" s="56">
        <v>63.151005167011931</v>
      </c>
      <c r="Q7" s="24">
        <v>0.29259789833294292</v>
      </c>
      <c r="R7" s="62"/>
      <c r="S7" s="22" t="s">
        <v>212</v>
      </c>
      <c r="T7" s="23" t="s">
        <v>213</v>
      </c>
      <c r="U7" s="55">
        <v>17.33251770782087</v>
      </c>
      <c r="V7" s="56">
        <v>9.8604424590032327</v>
      </c>
      <c r="W7" s="24">
        <v>-7.472075248817637</v>
      </c>
      <c r="X7" s="62"/>
      <c r="Y7" s="22" t="s">
        <v>308</v>
      </c>
      <c r="Z7" s="23" t="s">
        <v>309</v>
      </c>
      <c r="AA7" s="55">
        <v>8.959266429355182</v>
      </c>
      <c r="AB7" s="56">
        <v>0</v>
      </c>
      <c r="AC7" s="24">
        <v>-8.959266429355182</v>
      </c>
      <c r="AD7" s="62"/>
      <c r="AE7" s="22" t="s">
        <v>214</v>
      </c>
      <c r="AF7" s="23" t="s">
        <v>215</v>
      </c>
      <c r="AG7" s="55">
        <v>5.4259509054729111</v>
      </c>
      <c r="AH7" s="56">
        <v>5.4259509054729111</v>
      </c>
      <c r="AI7" s="24">
        <v>0</v>
      </c>
      <c r="AJ7" s="62"/>
      <c r="AK7" s="22" t="s">
        <v>310</v>
      </c>
      <c r="AL7" s="23" t="s">
        <v>311</v>
      </c>
      <c r="AM7" s="55">
        <v>8.3140736352685902</v>
      </c>
      <c r="AN7" s="56">
        <v>100.42557757710604</v>
      </c>
      <c r="AO7" s="24">
        <v>92.111503941837455</v>
      </c>
      <c r="AP7" s="62"/>
      <c r="AQ7" s="22" t="s">
        <v>206</v>
      </c>
      <c r="AR7" s="23" t="s">
        <v>207</v>
      </c>
      <c r="AS7" s="55">
        <v>41.602890905674123</v>
      </c>
      <c r="AT7" s="56">
        <v>72.400200708734985</v>
      </c>
      <c r="AU7" s="24">
        <v>30.797309803060863</v>
      </c>
      <c r="AV7" s="62"/>
      <c r="AW7" s="22" t="s">
        <v>234</v>
      </c>
      <c r="AX7" s="23" t="s">
        <v>235</v>
      </c>
      <c r="AY7" s="55">
        <v>62.173107775449559</v>
      </c>
      <c r="AZ7" s="56">
        <v>65.061713348061943</v>
      </c>
      <c r="BA7" s="24">
        <v>2.8886055726123843</v>
      </c>
      <c r="BB7" s="62"/>
      <c r="BC7" s="22" t="s">
        <v>236</v>
      </c>
      <c r="BD7" s="23" t="s">
        <v>237</v>
      </c>
      <c r="BE7" s="55">
        <v>137.11303235690215</v>
      </c>
      <c r="BF7" s="56">
        <v>240.71632788574505</v>
      </c>
      <c r="BG7" s="24">
        <v>103.60329552884289</v>
      </c>
      <c r="BH7" s="62"/>
      <c r="BI7" s="22" t="s">
        <v>304</v>
      </c>
      <c r="BJ7" s="23" t="s">
        <v>305</v>
      </c>
      <c r="BK7" s="55">
        <v>133.77257535379542</v>
      </c>
      <c r="BL7" s="56">
        <v>144.47811369702433</v>
      </c>
      <c r="BM7" s="24">
        <v>10.705538343228909</v>
      </c>
    </row>
    <row r="8" spans="1:76" x14ac:dyDescent="0.3">
      <c r="A8" s="22" t="s">
        <v>212</v>
      </c>
      <c r="B8" s="23" t="s">
        <v>213</v>
      </c>
      <c r="C8" s="55">
        <v>28.565018753517009</v>
      </c>
      <c r="D8" s="56">
        <v>49.894868588777364</v>
      </c>
      <c r="E8" s="24">
        <v>21.329849835260354</v>
      </c>
      <c r="F8" s="62"/>
      <c r="G8" s="22" t="s">
        <v>256</v>
      </c>
      <c r="H8" s="23" t="s">
        <v>257</v>
      </c>
      <c r="I8" s="55">
        <v>1.936287341778689</v>
      </c>
      <c r="J8" s="56">
        <v>48.573636563848275</v>
      </c>
      <c r="K8" s="24">
        <v>46.637349222069588</v>
      </c>
      <c r="L8" s="62"/>
      <c r="M8" s="22" t="s">
        <v>232</v>
      </c>
      <c r="N8" s="23" t="s">
        <v>233</v>
      </c>
      <c r="O8" s="55">
        <v>46.54602352254102</v>
      </c>
      <c r="P8" s="56">
        <v>46.762321188357468</v>
      </c>
      <c r="Q8" s="24">
        <v>0.21629766581644816</v>
      </c>
      <c r="R8" s="62"/>
      <c r="S8" s="22" t="s">
        <v>236</v>
      </c>
      <c r="T8" s="23" t="s">
        <v>237</v>
      </c>
      <c r="U8" s="55">
        <v>11.577261120245963</v>
      </c>
      <c r="V8" s="56">
        <v>6.4647693302141214</v>
      </c>
      <c r="W8" s="24">
        <v>-5.1124917900318412</v>
      </c>
      <c r="X8" s="62"/>
      <c r="Y8" s="22" t="s">
        <v>224</v>
      </c>
      <c r="Z8" s="23" t="s">
        <v>225</v>
      </c>
      <c r="AA8" s="55">
        <v>6.91932759876482</v>
      </c>
      <c r="AB8" s="56">
        <v>0</v>
      </c>
      <c r="AC8" s="24">
        <v>-6.91932759876482</v>
      </c>
      <c r="AD8" s="62"/>
      <c r="AE8" s="22" t="s">
        <v>240</v>
      </c>
      <c r="AF8" s="23" t="s">
        <v>241</v>
      </c>
      <c r="AG8" s="55">
        <v>4.9557592652117028</v>
      </c>
      <c r="AH8" s="56">
        <v>4.9557592652117028</v>
      </c>
      <c r="AI8" s="24">
        <v>0</v>
      </c>
      <c r="AJ8" s="62"/>
      <c r="AK8" s="22" t="s">
        <v>312</v>
      </c>
      <c r="AL8" s="23" t="s">
        <v>313</v>
      </c>
      <c r="AM8" s="55">
        <v>6.6099632444950425</v>
      </c>
      <c r="AN8" s="56">
        <v>82.980894342642074</v>
      </c>
      <c r="AO8" s="24">
        <v>76.370931098147025</v>
      </c>
      <c r="AP8" s="62"/>
      <c r="AQ8" s="22" t="s">
        <v>256</v>
      </c>
      <c r="AR8" s="23" t="s">
        <v>257</v>
      </c>
      <c r="AS8" s="55">
        <v>3.3422605282081395</v>
      </c>
      <c r="AT8" s="56">
        <v>33.246593844199012</v>
      </c>
      <c r="AU8" s="24">
        <v>29.904333315990872</v>
      </c>
      <c r="AV8" s="62"/>
      <c r="AW8" s="22" t="s">
        <v>355</v>
      </c>
      <c r="AX8" s="23" t="s">
        <v>356</v>
      </c>
      <c r="AY8" s="55">
        <v>31.316440549794596</v>
      </c>
      <c r="AZ8" s="56">
        <v>34.142853464654465</v>
      </c>
      <c r="BA8" s="24">
        <v>2.8264129148598691</v>
      </c>
      <c r="BB8" s="62"/>
      <c r="BC8" s="22" t="s">
        <v>256</v>
      </c>
      <c r="BD8" s="23" t="s">
        <v>257</v>
      </c>
      <c r="BE8" s="55">
        <v>11.827836517281469</v>
      </c>
      <c r="BF8" s="56">
        <v>74.634610592924702</v>
      </c>
      <c r="BG8" s="24">
        <v>62.806774075643233</v>
      </c>
      <c r="BH8" s="62"/>
      <c r="BI8" s="22" t="s">
        <v>232</v>
      </c>
      <c r="BJ8" s="23" t="s">
        <v>233</v>
      </c>
      <c r="BK8" s="55">
        <v>122.36534562720516</v>
      </c>
      <c r="BL8" s="56">
        <v>132.15798732547483</v>
      </c>
      <c r="BM8" s="24">
        <v>9.7926416982696765</v>
      </c>
    </row>
  </sheetData>
  <sortState xmlns:xlrd2="http://schemas.microsoft.com/office/spreadsheetml/2017/richdata2" ref="BI3:BM8">
    <sortCondition descending="1" ref="BM3:BM8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09CD-66FC-45CB-A046-73A88181190D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86.441406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86.44140625" style="16" bestFit="1" customWidth="1"/>
    <col min="8" max="8" width="8.44140625" style="16" bestFit="1" customWidth="1"/>
    <col min="9" max="10" width="12.44140625" style="16"/>
    <col min="11" max="11" width="21" style="16" bestFit="1" customWidth="1"/>
    <col min="12" max="12" width="8.109375" style="16" customWidth="1"/>
    <col min="13" max="13" width="86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1.33203125" style="16" bestFit="1" customWidth="1"/>
    <col min="20" max="20" width="8.44140625" style="16" bestFit="1" customWidth="1"/>
    <col min="21" max="22" width="12.44140625" style="16"/>
    <col min="23" max="23" width="23.1093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4" style="16" bestFit="1" customWidth="1"/>
    <col min="34" max="16384" width="12.44140625" style="16"/>
  </cols>
  <sheetData>
    <row r="1" spans="1:29" x14ac:dyDescent="0.3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3857.6745675638713</v>
      </c>
      <c r="D3" s="67">
        <v>3764.0156450018994</v>
      </c>
      <c r="E3" s="65">
        <v>-93.658922561976993</v>
      </c>
      <c r="F3" s="62"/>
      <c r="G3" s="68" t="s">
        <v>303</v>
      </c>
      <c r="H3" s="69"/>
      <c r="I3" s="66">
        <v>0</v>
      </c>
      <c r="J3" s="67">
        <v>569.1060778088198</v>
      </c>
      <c r="K3" s="65">
        <v>569.1060778088198</v>
      </c>
      <c r="L3" s="62"/>
      <c r="M3" s="68" t="s">
        <v>303</v>
      </c>
      <c r="N3" s="69"/>
      <c r="O3" s="66">
        <v>200.8607498439205</v>
      </c>
      <c r="P3" s="67">
        <v>115.07713215028858</v>
      </c>
      <c r="Q3" s="65">
        <v>-85.783617693632308</v>
      </c>
      <c r="R3" s="62"/>
      <c r="S3" s="68" t="s">
        <v>303</v>
      </c>
      <c r="T3" s="69"/>
      <c r="U3" s="66">
        <v>1904.577414047159</v>
      </c>
      <c r="V3" s="67">
        <v>1731.8993890275467</v>
      </c>
      <c r="W3" s="65">
        <v>-172.67802501961037</v>
      </c>
      <c r="X3" s="62"/>
      <c r="Y3" s="68" t="s">
        <v>303</v>
      </c>
      <c r="Z3" s="69"/>
      <c r="AA3" s="66">
        <v>464.43917414416916</v>
      </c>
      <c r="AB3" s="67">
        <v>301.01010159680379</v>
      </c>
      <c r="AC3" s="65">
        <v>-163.42907254736508</v>
      </c>
    </row>
    <row r="4" spans="1:29" x14ac:dyDescent="0.3">
      <c r="A4" s="22" t="s">
        <v>304</v>
      </c>
      <c r="B4" s="23" t="s">
        <v>305</v>
      </c>
      <c r="C4" s="55">
        <v>77.099111540028886</v>
      </c>
      <c r="D4" s="56">
        <v>29.831365085917085</v>
      </c>
      <c r="E4" s="24">
        <v>-47.267746454111801</v>
      </c>
      <c r="F4" s="62"/>
      <c r="G4" s="22" t="s">
        <v>210</v>
      </c>
      <c r="H4" s="23" t="s">
        <v>211</v>
      </c>
      <c r="I4" s="55">
        <v>0</v>
      </c>
      <c r="J4" s="56">
        <v>35.648999790835624</v>
      </c>
      <c r="K4" s="24">
        <v>35.648999790835624</v>
      </c>
      <c r="L4" s="62"/>
      <c r="M4" s="22" t="s">
        <v>224</v>
      </c>
      <c r="N4" s="23" t="s">
        <v>225</v>
      </c>
      <c r="O4" s="55">
        <v>12.393355917703648</v>
      </c>
      <c r="P4" s="56">
        <v>7.1004009386371782</v>
      </c>
      <c r="Q4" s="24">
        <v>-5.2929549790664696</v>
      </c>
      <c r="R4" s="62"/>
      <c r="S4" s="22" t="s">
        <v>238</v>
      </c>
      <c r="T4" s="23" t="s">
        <v>239</v>
      </c>
      <c r="U4" s="55">
        <v>67.333837828977607</v>
      </c>
      <c r="V4" s="56">
        <v>55.797689701717651</v>
      </c>
      <c r="W4" s="24">
        <v>-11.536148127259956</v>
      </c>
      <c r="X4" s="62"/>
      <c r="Y4" s="22" t="s">
        <v>208</v>
      </c>
      <c r="Z4" s="23" t="s">
        <v>209</v>
      </c>
      <c r="AA4" s="55">
        <v>17.690327216036561</v>
      </c>
      <c r="AB4" s="56">
        <v>11.465370470508413</v>
      </c>
      <c r="AC4" s="24">
        <v>-6.2249567455281483</v>
      </c>
    </row>
    <row r="5" spans="1:29" x14ac:dyDescent="0.3">
      <c r="A5" s="22" t="s">
        <v>208</v>
      </c>
      <c r="B5" s="23" t="s">
        <v>209</v>
      </c>
      <c r="C5" s="55">
        <v>207.51615549895848</v>
      </c>
      <c r="D5" s="56">
        <v>173.16865676890518</v>
      </c>
      <c r="E5" s="24">
        <v>-34.347498730053303</v>
      </c>
      <c r="F5" s="62"/>
      <c r="G5" s="22" t="s">
        <v>218</v>
      </c>
      <c r="H5" s="23" t="s">
        <v>219</v>
      </c>
      <c r="I5" s="55">
        <v>0</v>
      </c>
      <c r="J5" s="56">
        <v>25.641927804148253</v>
      </c>
      <c r="K5" s="24">
        <v>25.641927804148253</v>
      </c>
      <c r="L5" s="62"/>
      <c r="M5" s="22" t="s">
        <v>304</v>
      </c>
      <c r="N5" s="23" t="s">
        <v>305</v>
      </c>
      <c r="O5" s="55">
        <v>8.1467495527823282</v>
      </c>
      <c r="P5" s="56">
        <v>4.667435402931261</v>
      </c>
      <c r="Q5" s="24">
        <v>-3.4793141498510671</v>
      </c>
      <c r="R5" s="62"/>
      <c r="S5" s="22" t="s">
        <v>319</v>
      </c>
      <c r="T5" s="23" t="s">
        <v>320</v>
      </c>
      <c r="U5" s="55">
        <v>134.4795116210251</v>
      </c>
      <c r="V5" s="56">
        <v>123.71678942077534</v>
      </c>
      <c r="W5" s="24">
        <v>-10.762722200249755</v>
      </c>
      <c r="X5" s="62"/>
      <c r="Y5" s="22" t="s">
        <v>304</v>
      </c>
      <c r="Z5" s="23" t="s">
        <v>305</v>
      </c>
      <c r="AA5" s="55">
        <v>17.496304800657157</v>
      </c>
      <c r="AB5" s="56">
        <v>11.339621588379702</v>
      </c>
      <c r="AC5" s="24">
        <v>-6.1566832122774553</v>
      </c>
    </row>
    <row r="6" spans="1:29" x14ac:dyDescent="0.3">
      <c r="A6" s="22" t="s">
        <v>214</v>
      </c>
      <c r="B6" s="23" t="s">
        <v>215</v>
      </c>
      <c r="C6" s="55">
        <v>69.41550949452018</v>
      </c>
      <c r="D6" s="56">
        <v>39.126840446868592</v>
      </c>
      <c r="E6" s="24">
        <v>-30.288669047651588</v>
      </c>
      <c r="F6" s="62"/>
      <c r="G6" s="22" t="s">
        <v>304</v>
      </c>
      <c r="H6" s="23" t="s">
        <v>305</v>
      </c>
      <c r="I6" s="55">
        <v>0</v>
      </c>
      <c r="J6" s="56">
        <v>19.397130704678688</v>
      </c>
      <c r="K6" s="24">
        <v>19.397130704678688</v>
      </c>
      <c r="L6" s="62"/>
      <c r="M6" s="22" t="s">
        <v>218</v>
      </c>
      <c r="N6" s="23" t="s">
        <v>219</v>
      </c>
      <c r="O6" s="55">
        <v>7.5848787988536746</v>
      </c>
      <c r="P6" s="56">
        <v>4.3455284347880427</v>
      </c>
      <c r="Q6" s="24">
        <v>-3.2393503640656318</v>
      </c>
      <c r="R6" s="62"/>
      <c r="S6" s="22" t="s">
        <v>321</v>
      </c>
      <c r="T6" s="23" t="s">
        <v>322</v>
      </c>
      <c r="U6" s="55">
        <v>48.115596738607479</v>
      </c>
      <c r="V6" s="56">
        <v>39.857130185954787</v>
      </c>
      <c r="W6" s="24">
        <v>-8.2584665526526919</v>
      </c>
      <c r="X6" s="62"/>
      <c r="Y6" s="22" t="s">
        <v>218</v>
      </c>
      <c r="Z6" s="23" t="s">
        <v>219</v>
      </c>
      <c r="AA6" s="55">
        <v>17.27980407416328</v>
      </c>
      <c r="AB6" s="56">
        <v>11.199304170500831</v>
      </c>
      <c r="AC6" s="24">
        <v>-6.0804999036624494</v>
      </c>
    </row>
    <row r="7" spans="1:29" x14ac:dyDescent="0.3">
      <c r="A7" s="22" t="s">
        <v>323</v>
      </c>
      <c r="B7" s="23" t="s">
        <v>324</v>
      </c>
      <c r="C7" s="55">
        <v>41.437660343260212</v>
      </c>
      <c r="D7" s="56">
        <v>21.036883415136618</v>
      </c>
      <c r="E7" s="24">
        <v>-20.400776928123594</v>
      </c>
      <c r="F7" s="62"/>
      <c r="G7" s="22" t="s">
        <v>214</v>
      </c>
      <c r="H7" s="23" t="s">
        <v>215</v>
      </c>
      <c r="I7" s="55">
        <v>0</v>
      </c>
      <c r="J7" s="56">
        <v>13.510698114074039</v>
      </c>
      <c r="K7" s="24">
        <v>13.510698114074039</v>
      </c>
      <c r="L7" s="62"/>
      <c r="M7" s="22" t="s">
        <v>240</v>
      </c>
      <c r="N7" s="23" t="s">
        <v>241</v>
      </c>
      <c r="O7" s="55">
        <v>7.4334496574648465</v>
      </c>
      <c r="P7" s="56">
        <v>4.2587716576250187</v>
      </c>
      <c r="Q7" s="24">
        <v>-3.1746779998398278</v>
      </c>
      <c r="R7" s="62"/>
      <c r="S7" s="22" t="s">
        <v>226</v>
      </c>
      <c r="T7" s="23" t="s">
        <v>227</v>
      </c>
      <c r="U7" s="55">
        <v>97.342600847451223</v>
      </c>
      <c r="V7" s="56">
        <v>89.428559416135641</v>
      </c>
      <c r="W7" s="24">
        <v>-7.9140414313155816</v>
      </c>
      <c r="X7" s="62"/>
      <c r="Y7" s="22" t="s">
        <v>224</v>
      </c>
      <c r="Z7" s="23" t="s">
        <v>225</v>
      </c>
      <c r="AA7" s="55">
        <v>14.542296492685528</v>
      </c>
      <c r="AB7" s="56">
        <v>9.4250838180917711</v>
      </c>
      <c r="AC7" s="24">
        <v>-5.1172126745937572</v>
      </c>
    </row>
    <row r="8" spans="1:29" x14ac:dyDescent="0.3">
      <c r="A8" s="22" t="s">
        <v>268</v>
      </c>
      <c r="B8" s="23" t="s">
        <v>269</v>
      </c>
      <c r="C8" s="55">
        <v>21.622718289206503</v>
      </c>
      <c r="D8" s="56">
        <v>8.091248127597602</v>
      </c>
      <c r="E8" s="24">
        <v>-13.531470161608901</v>
      </c>
      <c r="F8" s="62"/>
      <c r="G8" s="22" t="s">
        <v>349</v>
      </c>
      <c r="H8" s="23" t="s">
        <v>350</v>
      </c>
      <c r="I8" s="55">
        <v>0</v>
      </c>
      <c r="J8" s="56">
        <v>13.127833195659429</v>
      </c>
      <c r="K8" s="24">
        <v>13.127833195659429</v>
      </c>
      <c r="L8" s="62"/>
      <c r="M8" s="22" t="s">
        <v>208</v>
      </c>
      <c r="N8" s="23" t="s">
        <v>209</v>
      </c>
      <c r="O8" s="55">
        <v>6.8097918301670086</v>
      </c>
      <c r="P8" s="56">
        <v>3.9014656420680573</v>
      </c>
      <c r="Q8" s="24">
        <v>-2.9083261880989513</v>
      </c>
      <c r="R8" s="62"/>
      <c r="S8" s="22" t="s">
        <v>276</v>
      </c>
      <c r="T8" s="23" t="s">
        <v>277</v>
      </c>
      <c r="U8" s="55">
        <v>37.59549101540577</v>
      </c>
      <c r="V8" s="56">
        <v>30.874713364266874</v>
      </c>
      <c r="W8" s="24">
        <v>-6.7207776511388957</v>
      </c>
      <c r="X8" s="62"/>
      <c r="Y8" s="22" t="s">
        <v>252</v>
      </c>
      <c r="Z8" s="23" t="s">
        <v>253</v>
      </c>
      <c r="AA8" s="55">
        <v>14.100620669848103</v>
      </c>
      <c r="AB8" s="56">
        <v>9.1388269911345485</v>
      </c>
      <c r="AC8" s="24">
        <v>-4.9617936787135548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026F-7E19-4B8B-8B73-969A8768C892}">
  <dimension ref="A1:D84"/>
  <sheetViews>
    <sheetView showGridLines="0" zoomScale="78" workbookViewId="0">
      <selection activeCell="D18" sqref="D18"/>
    </sheetView>
  </sheetViews>
  <sheetFormatPr defaultRowHeight="14.4" x14ac:dyDescent="0.3"/>
  <cols>
    <col min="1" max="1" width="32.44140625" bestFit="1" customWidth="1"/>
    <col min="2" max="2" width="21.109375" customWidth="1"/>
    <col min="3" max="3" width="24.6640625" bestFit="1" customWidth="1"/>
    <col min="4" max="4" width="135" customWidth="1"/>
  </cols>
  <sheetData>
    <row r="1" spans="1:4" ht="25.8" x14ac:dyDescent="0.5">
      <c r="A1" s="41" t="s">
        <v>24</v>
      </c>
    </row>
    <row r="2" spans="1:4" ht="15" thickBot="1" x14ac:dyDescent="0.35"/>
    <row r="3" spans="1:4" ht="15" thickBot="1" x14ac:dyDescent="0.35">
      <c r="A3" s="28" t="s">
        <v>25</v>
      </c>
      <c r="B3" s="29" t="s">
        <v>26</v>
      </c>
      <c r="C3" s="29" t="s">
        <v>27</v>
      </c>
      <c r="D3" s="30" t="s">
        <v>28</v>
      </c>
    </row>
    <row r="4" spans="1:4" x14ac:dyDescent="0.3">
      <c r="A4" s="87" t="s">
        <v>29</v>
      </c>
      <c r="B4" s="90" t="s">
        <v>30</v>
      </c>
      <c r="C4" s="31" t="s">
        <v>31</v>
      </c>
      <c r="D4" s="42" t="s">
        <v>32</v>
      </c>
    </row>
    <row r="5" spans="1:4" x14ac:dyDescent="0.3">
      <c r="A5" s="88"/>
      <c r="B5" s="91"/>
      <c r="C5" s="33" t="s">
        <v>33</v>
      </c>
      <c r="D5" s="37" t="s">
        <v>34</v>
      </c>
    </row>
    <row r="6" spans="1:4" x14ac:dyDescent="0.3">
      <c r="A6" s="88"/>
      <c r="B6" s="91"/>
      <c r="C6" s="33" t="s">
        <v>35</v>
      </c>
      <c r="D6" s="37" t="s">
        <v>36</v>
      </c>
    </row>
    <row r="7" spans="1:4" x14ac:dyDescent="0.3">
      <c r="A7" s="88"/>
      <c r="B7" s="91"/>
      <c r="C7" s="33" t="s">
        <v>37</v>
      </c>
      <c r="D7" s="37" t="s">
        <v>38</v>
      </c>
    </row>
    <row r="8" spans="1:4" x14ac:dyDescent="0.3">
      <c r="A8" s="88"/>
      <c r="B8" s="91"/>
      <c r="C8" s="33" t="s">
        <v>39</v>
      </c>
      <c r="D8" s="37" t="s">
        <v>40</v>
      </c>
    </row>
    <row r="9" spans="1:4" x14ac:dyDescent="0.3">
      <c r="A9" s="88"/>
      <c r="B9" s="91"/>
      <c r="C9" s="33" t="s">
        <v>41</v>
      </c>
      <c r="D9" s="37" t="s">
        <v>42</v>
      </c>
    </row>
    <row r="10" spans="1:4" ht="15" thickBot="1" x14ac:dyDescent="0.35">
      <c r="A10" s="89"/>
      <c r="B10" s="92"/>
      <c r="C10" s="38" t="s">
        <v>43</v>
      </c>
      <c r="D10" s="39" t="s">
        <v>44</v>
      </c>
    </row>
    <row r="11" spans="1:4" x14ac:dyDescent="0.3">
      <c r="A11" s="97" t="s">
        <v>45</v>
      </c>
      <c r="B11" s="90" t="s">
        <v>46</v>
      </c>
      <c r="C11" s="31" t="s">
        <v>47</v>
      </c>
      <c r="D11" s="54" t="s">
        <v>48</v>
      </c>
    </row>
    <row r="12" spans="1:4" x14ac:dyDescent="0.3">
      <c r="A12" s="98"/>
      <c r="B12" s="91"/>
      <c r="C12" s="33" t="s">
        <v>49</v>
      </c>
      <c r="D12" s="37" t="s">
        <v>50</v>
      </c>
    </row>
    <row r="13" spans="1:4" x14ac:dyDescent="0.3">
      <c r="A13" s="98"/>
      <c r="B13" s="91"/>
      <c r="C13" s="33" t="s">
        <v>51</v>
      </c>
      <c r="D13" s="37" t="s">
        <v>52</v>
      </c>
    </row>
    <row r="14" spans="1:4" ht="15" thickBot="1" x14ac:dyDescent="0.35">
      <c r="A14" s="98"/>
      <c r="B14" s="99"/>
      <c r="C14" s="38" t="s">
        <v>53</v>
      </c>
      <c r="D14" s="39" t="s">
        <v>54</v>
      </c>
    </row>
    <row r="15" spans="1:4" x14ac:dyDescent="0.3">
      <c r="A15" s="78" t="s">
        <v>55</v>
      </c>
      <c r="B15" s="90" t="s">
        <v>56</v>
      </c>
      <c r="C15" s="31" t="s">
        <v>57</v>
      </c>
      <c r="D15" s="42" t="s">
        <v>58</v>
      </c>
    </row>
    <row r="16" spans="1:4" x14ac:dyDescent="0.3">
      <c r="A16" s="79"/>
      <c r="B16" s="91"/>
      <c r="C16" s="33" t="s">
        <v>59</v>
      </c>
      <c r="D16" s="37" t="s">
        <v>60</v>
      </c>
    </row>
    <row r="17" spans="1:4" x14ac:dyDescent="0.3">
      <c r="A17" s="79"/>
      <c r="B17" s="91"/>
      <c r="C17" s="33" t="s">
        <v>61</v>
      </c>
      <c r="D17" s="37" t="s">
        <v>62</v>
      </c>
    </row>
    <row r="18" spans="1:4" x14ac:dyDescent="0.3">
      <c r="A18" s="79"/>
      <c r="B18" s="91"/>
      <c r="C18" s="33" t="s">
        <v>63</v>
      </c>
      <c r="D18" s="37" t="s">
        <v>64</v>
      </c>
    </row>
    <row r="19" spans="1:4" x14ac:dyDescent="0.3">
      <c r="A19" s="79"/>
      <c r="B19" s="91"/>
      <c r="C19" s="33" t="s">
        <v>65</v>
      </c>
      <c r="D19" s="37" t="s">
        <v>66</v>
      </c>
    </row>
    <row r="20" spans="1:4" x14ac:dyDescent="0.3">
      <c r="A20" s="79"/>
      <c r="B20" s="91"/>
      <c r="C20" s="33" t="s">
        <v>67</v>
      </c>
      <c r="D20" s="37" t="s">
        <v>68</v>
      </c>
    </row>
    <row r="21" spans="1:4" x14ac:dyDescent="0.3">
      <c r="A21" s="79"/>
      <c r="B21" s="91"/>
      <c r="C21" s="33" t="s">
        <v>69</v>
      </c>
      <c r="D21" s="37" t="s">
        <v>70</v>
      </c>
    </row>
    <row r="22" spans="1:4" x14ac:dyDescent="0.3">
      <c r="A22" s="79"/>
      <c r="B22" s="91"/>
      <c r="C22" s="33" t="s">
        <v>71</v>
      </c>
      <c r="D22" s="37" t="s">
        <v>72</v>
      </c>
    </row>
    <row r="23" spans="1:4" x14ac:dyDescent="0.3">
      <c r="A23" s="79"/>
      <c r="B23" s="91"/>
      <c r="C23" s="33" t="s">
        <v>73</v>
      </c>
      <c r="D23" s="37" t="s">
        <v>74</v>
      </c>
    </row>
    <row r="24" spans="1:4" x14ac:dyDescent="0.3">
      <c r="A24" s="79"/>
      <c r="B24" s="91"/>
      <c r="C24" s="33" t="s">
        <v>75</v>
      </c>
      <c r="D24" s="37" t="s">
        <v>76</v>
      </c>
    </row>
    <row r="25" spans="1:4" x14ac:dyDescent="0.3">
      <c r="A25" s="79"/>
      <c r="B25" s="91"/>
      <c r="C25" s="33" t="s">
        <v>77</v>
      </c>
      <c r="D25" s="37" t="s">
        <v>78</v>
      </c>
    </row>
    <row r="26" spans="1:4" x14ac:dyDescent="0.3">
      <c r="A26" s="79"/>
      <c r="B26" s="91"/>
      <c r="C26" s="33" t="s">
        <v>79</v>
      </c>
      <c r="D26" s="37" t="s">
        <v>80</v>
      </c>
    </row>
    <row r="27" spans="1:4" x14ac:dyDescent="0.3">
      <c r="A27" s="79"/>
      <c r="B27" s="91"/>
      <c r="C27" s="33" t="s">
        <v>81</v>
      </c>
      <c r="D27" s="37" t="s">
        <v>82</v>
      </c>
    </row>
    <row r="28" spans="1:4" x14ac:dyDescent="0.3">
      <c r="A28" s="79"/>
      <c r="B28" s="91"/>
      <c r="C28" s="33" t="s">
        <v>83</v>
      </c>
      <c r="D28" s="37" t="s">
        <v>84</v>
      </c>
    </row>
    <row r="29" spans="1:4" x14ac:dyDescent="0.3">
      <c r="A29" s="79"/>
      <c r="B29" s="91"/>
      <c r="C29" s="33" t="s">
        <v>85</v>
      </c>
      <c r="D29" s="37" t="s">
        <v>86</v>
      </c>
    </row>
    <row r="30" spans="1:4" x14ac:dyDescent="0.3">
      <c r="A30" s="79"/>
      <c r="B30" s="91"/>
      <c r="C30" s="33" t="s">
        <v>87</v>
      </c>
      <c r="D30" s="37" t="s">
        <v>88</v>
      </c>
    </row>
    <row r="31" spans="1:4" x14ac:dyDescent="0.3">
      <c r="A31" s="79"/>
      <c r="B31" s="91"/>
      <c r="C31" s="33" t="s">
        <v>89</v>
      </c>
      <c r="D31" s="37" t="s">
        <v>90</v>
      </c>
    </row>
    <row r="32" spans="1:4" x14ac:dyDescent="0.3">
      <c r="A32" s="79"/>
      <c r="B32" s="91"/>
      <c r="C32" s="33" t="s">
        <v>91</v>
      </c>
      <c r="D32" s="37" t="s">
        <v>92</v>
      </c>
    </row>
    <row r="33" spans="1:4" x14ac:dyDescent="0.3">
      <c r="A33" s="79"/>
      <c r="B33" s="91"/>
      <c r="C33" s="33" t="s">
        <v>93</v>
      </c>
      <c r="D33" s="37" t="s">
        <v>94</v>
      </c>
    </row>
    <row r="34" spans="1:4" x14ac:dyDescent="0.3">
      <c r="A34" s="79"/>
      <c r="B34" s="91"/>
      <c r="C34" s="33" t="s">
        <v>95</v>
      </c>
      <c r="D34" s="37" t="s">
        <v>96</v>
      </c>
    </row>
    <row r="35" spans="1:4" x14ac:dyDescent="0.3">
      <c r="A35" s="79"/>
      <c r="B35" s="91"/>
      <c r="C35" s="33" t="s">
        <v>97</v>
      </c>
      <c r="D35" s="37" t="s">
        <v>98</v>
      </c>
    </row>
    <row r="36" spans="1:4" x14ac:dyDescent="0.3">
      <c r="A36" s="79"/>
      <c r="B36" s="91"/>
      <c r="C36" s="33" t="s">
        <v>99</v>
      </c>
      <c r="D36" s="37" t="s">
        <v>100</v>
      </c>
    </row>
    <row r="37" spans="1:4" x14ac:dyDescent="0.3">
      <c r="A37" s="79"/>
      <c r="B37" s="91"/>
      <c r="C37" s="33" t="s">
        <v>101</v>
      </c>
      <c r="D37" s="37" t="s">
        <v>102</v>
      </c>
    </row>
    <row r="38" spans="1:4" x14ac:dyDescent="0.3">
      <c r="A38" s="79"/>
      <c r="B38" s="91"/>
      <c r="C38" s="33" t="s">
        <v>103</v>
      </c>
      <c r="D38" s="37" t="s">
        <v>104</v>
      </c>
    </row>
    <row r="39" spans="1:4" x14ac:dyDescent="0.3">
      <c r="A39" s="79"/>
      <c r="B39" s="91"/>
      <c r="C39" s="33" t="s">
        <v>105</v>
      </c>
      <c r="D39" s="37" t="s">
        <v>106</v>
      </c>
    </row>
    <row r="40" spans="1:4" x14ac:dyDescent="0.3">
      <c r="A40" s="79"/>
      <c r="B40" s="91"/>
      <c r="C40" s="33" t="s">
        <v>107</v>
      </c>
      <c r="D40" s="37" t="s">
        <v>108</v>
      </c>
    </row>
    <row r="41" spans="1:4" x14ac:dyDescent="0.3">
      <c r="A41" s="79"/>
      <c r="B41" s="91"/>
      <c r="C41" s="33" t="s">
        <v>109</v>
      </c>
      <c r="D41" s="37" t="s">
        <v>110</v>
      </c>
    </row>
    <row r="42" spans="1:4" x14ac:dyDescent="0.3">
      <c r="A42" s="79"/>
      <c r="B42" s="91"/>
      <c r="C42" s="33" t="s">
        <v>111</v>
      </c>
      <c r="D42" s="37" t="s">
        <v>112</v>
      </c>
    </row>
    <row r="43" spans="1:4" ht="15" thickBot="1" x14ac:dyDescent="0.35">
      <c r="A43" s="80"/>
      <c r="B43" s="99"/>
      <c r="C43" s="35" t="s">
        <v>113</v>
      </c>
      <c r="D43" s="43" t="s">
        <v>114</v>
      </c>
    </row>
    <row r="44" spans="1:4" x14ac:dyDescent="0.3">
      <c r="A44" s="78" t="s">
        <v>115</v>
      </c>
      <c r="B44" s="81" t="s">
        <v>116</v>
      </c>
      <c r="C44" s="31" t="s">
        <v>117</v>
      </c>
      <c r="D44" s="42" t="s">
        <v>118</v>
      </c>
    </row>
    <row r="45" spans="1:4" x14ac:dyDescent="0.3">
      <c r="A45" s="79"/>
      <c r="B45" s="82"/>
      <c r="C45" s="33" t="s">
        <v>119</v>
      </c>
      <c r="D45" s="37" t="s">
        <v>120</v>
      </c>
    </row>
    <row r="46" spans="1:4" x14ac:dyDescent="0.3">
      <c r="A46" s="79"/>
      <c r="B46" s="82"/>
      <c r="C46" s="33" t="s">
        <v>121</v>
      </c>
      <c r="D46" s="37" t="s">
        <v>122</v>
      </c>
    </row>
    <row r="47" spans="1:4" x14ac:dyDescent="0.3">
      <c r="A47" s="79"/>
      <c r="B47" s="82"/>
      <c r="C47" s="33" t="s">
        <v>123</v>
      </c>
      <c r="D47" s="37" t="s">
        <v>124</v>
      </c>
    </row>
    <row r="48" spans="1:4" x14ac:dyDescent="0.3">
      <c r="A48" s="79"/>
      <c r="B48" s="82"/>
      <c r="C48" s="33" t="s">
        <v>125</v>
      </c>
      <c r="D48" s="37" t="s">
        <v>126</v>
      </c>
    </row>
    <row r="49" spans="1:4" ht="15" thickBot="1" x14ac:dyDescent="0.35">
      <c r="A49" s="79"/>
      <c r="B49" s="83"/>
      <c r="C49" s="38" t="s">
        <v>127</v>
      </c>
      <c r="D49" s="39"/>
    </row>
    <row r="50" spans="1:4" x14ac:dyDescent="0.3">
      <c r="A50" s="78" t="s">
        <v>128</v>
      </c>
      <c r="B50" s="81" t="s">
        <v>129</v>
      </c>
      <c r="C50" s="31" t="s">
        <v>130</v>
      </c>
      <c r="D50" s="42"/>
    </row>
    <row r="51" spans="1:4" x14ac:dyDescent="0.3">
      <c r="A51" s="79"/>
      <c r="B51" s="82"/>
      <c r="C51" s="33" t="s">
        <v>131</v>
      </c>
      <c r="D51" s="37" t="s">
        <v>132</v>
      </c>
    </row>
    <row r="52" spans="1:4" ht="15" thickBot="1" x14ac:dyDescent="0.35">
      <c r="A52" s="80"/>
      <c r="B52" s="83"/>
      <c r="C52" s="35" t="s">
        <v>133</v>
      </c>
      <c r="D52" s="43" t="s">
        <v>134</v>
      </c>
    </row>
    <row r="53" spans="1:4" x14ac:dyDescent="0.3">
      <c r="A53" s="93" t="s">
        <v>135</v>
      </c>
      <c r="B53" s="94" t="s">
        <v>136</v>
      </c>
      <c r="C53" s="47">
        <v>2024</v>
      </c>
      <c r="D53" s="40"/>
    </row>
    <row r="54" spans="1:4" x14ac:dyDescent="0.3">
      <c r="A54" s="88"/>
      <c r="B54" s="95"/>
      <c r="C54" s="48">
        <v>2030</v>
      </c>
      <c r="D54" s="34"/>
    </row>
    <row r="55" spans="1:4" x14ac:dyDescent="0.3">
      <c r="A55" s="88"/>
      <c r="B55" s="95"/>
      <c r="C55" s="48">
        <v>2035</v>
      </c>
      <c r="D55" s="34"/>
    </row>
    <row r="56" spans="1:4" x14ac:dyDescent="0.3">
      <c r="A56" s="88"/>
      <c r="B56" s="95"/>
      <c r="C56" s="48">
        <v>2040</v>
      </c>
      <c r="D56" s="34"/>
    </row>
    <row r="57" spans="1:4" x14ac:dyDescent="0.3">
      <c r="A57" s="88"/>
      <c r="B57" s="95"/>
      <c r="C57" s="48">
        <v>2045</v>
      </c>
      <c r="D57" s="34"/>
    </row>
    <row r="58" spans="1:4" ht="15" thickBot="1" x14ac:dyDescent="0.35">
      <c r="A58" s="89"/>
      <c r="B58" s="96"/>
      <c r="C58" s="49">
        <v>2050</v>
      </c>
      <c r="D58" s="36"/>
    </row>
    <row r="59" spans="1:4" x14ac:dyDescent="0.3">
      <c r="A59" s="78" t="s">
        <v>137</v>
      </c>
      <c r="B59" s="81"/>
      <c r="C59" s="31" t="s">
        <v>138</v>
      </c>
      <c r="D59" s="42" t="s">
        <v>139</v>
      </c>
    </row>
    <row r="60" spans="1:4" x14ac:dyDescent="0.3">
      <c r="A60" s="79"/>
      <c r="B60" s="82"/>
      <c r="C60" s="33" t="s">
        <v>125</v>
      </c>
      <c r="D60" s="37" t="s">
        <v>140</v>
      </c>
    </row>
    <row r="61" spans="1:4" ht="15" thickBot="1" x14ac:dyDescent="0.35">
      <c r="A61" s="80"/>
      <c r="B61" s="83"/>
      <c r="C61" s="35" t="s">
        <v>127</v>
      </c>
      <c r="D61" s="43"/>
    </row>
    <row r="62" spans="1:4" ht="28.8" x14ac:dyDescent="0.3">
      <c r="A62" s="78" t="s">
        <v>141</v>
      </c>
      <c r="B62" s="81" t="s">
        <v>142</v>
      </c>
      <c r="C62" s="31" t="s">
        <v>115</v>
      </c>
      <c r="D62" s="51" t="s">
        <v>143</v>
      </c>
    </row>
    <row r="63" spans="1:4" ht="28.8" x14ac:dyDescent="0.3">
      <c r="A63" s="79"/>
      <c r="B63" s="82"/>
      <c r="C63" s="33" t="s">
        <v>144</v>
      </c>
      <c r="D63" s="52" t="s">
        <v>145</v>
      </c>
    </row>
    <row r="64" spans="1:4" ht="29.4" thickBot="1" x14ac:dyDescent="0.35">
      <c r="A64" s="79"/>
      <c r="B64" s="82"/>
      <c r="C64" s="38" t="s">
        <v>146</v>
      </c>
      <c r="D64" s="53" t="s">
        <v>147</v>
      </c>
    </row>
    <row r="65" spans="1:4" x14ac:dyDescent="0.3">
      <c r="A65" s="84" t="s">
        <v>148</v>
      </c>
      <c r="B65" s="81"/>
      <c r="C65" s="31" t="s">
        <v>117</v>
      </c>
      <c r="D65" s="32"/>
    </row>
    <row r="66" spans="1:4" x14ac:dyDescent="0.3">
      <c r="A66" s="85"/>
      <c r="B66" s="82"/>
      <c r="C66" s="33" t="s">
        <v>119</v>
      </c>
      <c r="D66" s="34"/>
    </row>
    <row r="67" spans="1:4" x14ac:dyDescent="0.3">
      <c r="A67" s="85"/>
      <c r="B67" s="82"/>
      <c r="C67" s="33" t="s">
        <v>121</v>
      </c>
      <c r="D67" s="34"/>
    </row>
    <row r="68" spans="1:4" x14ac:dyDescent="0.3">
      <c r="A68" s="85"/>
      <c r="B68" s="82"/>
      <c r="C68" s="33" t="s">
        <v>123</v>
      </c>
      <c r="D68" s="34"/>
    </row>
    <row r="69" spans="1:4" x14ac:dyDescent="0.3">
      <c r="A69" s="85"/>
      <c r="B69" s="82"/>
      <c r="C69" s="33" t="s">
        <v>149</v>
      </c>
      <c r="D69" s="50" t="s">
        <v>150</v>
      </c>
    </row>
    <row r="70" spans="1:4" ht="28.8" x14ac:dyDescent="0.3">
      <c r="A70" s="85"/>
      <c r="B70" s="82"/>
      <c r="C70" s="33" t="s">
        <v>151</v>
      </c>
      <c r="D70" s="50" t="s">
        <v>152</v>
      </c>
    </row>
    <row r="71" spans="1:4" x14ac:dyDescent="0.3">
      <c r="A71" s="85"/>
      <c r="B71" s="82"/>
      <c r="C71" s="33" t="s">
        <v>153</v>
      </c>
      <c r="D71" s="50" t="s">
        <v>154</v>
      </c>
    </row>
    <row r="72" spans="1:4" ht="43.2" x14ac:dyDescent="0.3">
      <c r="A72" s="85"/>
      <c r="B72" s="82"/>
      <c r="C72" s="33" t="s">
        <v>155</v>
      </c>
      <c r="D72" s="50" t="s">
        <v>156</v>
      </c>
    </row>
    <row r="73" spans="1:4" x14ac:dyDescent="0.3">
      <c r="A73" s="85"/>
      <c r="B73" s="82"/>
      <c r="C73" s="33" t="s">
        <v>157</v>
      </c>
      <c r="D73" s="50" t="s">
        <v>158</v>
      </c>
    </row>
    <row r="74" spans="1:4" ht="57.6" x14ac:dyDescent="0.3">
      <c r="A74" s="85"/>
      <c r="B74" s="82"/>
      <c r="C74" s="33" t="s">
        <v>159</v>
      </c>
      <c r="D74" s="50" t="s">
        <v>160</v>
      </c>
    </row>
    <row r="75" spans="1:4" x14ac:dyDescent="0.3">
      <c r="A75" s="85"/>
      <c r="B75" s="82"/>
      <c r="C75" s="33" t="s">
        <v>161</v>
      </c>
      <c r="D75" s="34" t="s">
        <v>162</v>
      </c>
    </row>
    <row r="76" spans="1:4" x14ac:dyDescent="0.3">
      <c r="A76" s="85"/>
      <c r="B76" s="82"/>
      <c r="C76" s="33" t="s">
        <v>163</v>
      </c>
      <c r="D76" s="34" t="s">
        <v>164</v>
      </c>
    </row>
    <row r="77" spans="1:4" x14ac:dyDescent="0.3">
      <c r="A77" s="85"/>
      <c r="B77" s="82"/>
      <c r="C77" s="33" t="s">
        <v>165</v>
      </c>
      <c r="D77" s="34" t="s">
        <v>166</v>
      </c>
    </row>
    <row r="78" spans="1:4" x14ac:dyDescent="0.3">
      <c r="A78" s="85"/>
      <c r="B78" s="82"/>
      <c r="C78" s="33" t="s">
        <v>167</v>
      </c>
      <c r="D78" s="34" t="s">
        <v>168</v>
      </c>
    </row>
    <row r="79" spans="1:4" x14ac:dyDescent="0.3">
      <c r="A79" s="85"/>
      <c r="B79" s="82"/>
      <c r="C79" s="33" t="s">
        <v>169</v>
      </c>
      <c r="D79" s="34" t="s">
        <v>170</v>
      </c>
    </row>
    <row r="80" spans="1:4" x14ac:dyDescent="0.3">
      <c r="A80" s="85"/>
      <c r="B80" s="82"/>
      <c r="C80" s="33" t="s">
        <v>171</v>
      </c>
      <c r="D80" s="34" t="s">
        <v>172</v>
      </c>
    </row>
    <row r="81" spans="1:4" x14ac:dyDescent="0.3">
      <c r="A81" s="85"/>
      <c r="B81" s="82"/>
      <c r="C81" s="33" t="s">
        <v>173</v>
      </c>
      <c r="D81" s="34" t="s">
        <v>174</v>
      </c>
    </row>
    <row r="82" spans="1:4" ht="15" thickBot="1" x14ac:dyDescent="0.35">
      <c r="A82" s="86"/>
      <c r="B82" s="83"/>
      <c r="C82" s="35" t="s">
        <v>175</v>
      </c>
      <c r="D82" s="34" t="s">
        <v>176</v>
      </c>
    </row>
    <row r="83" spans="1:4" ht="29.4" thickBot="1" x14ac:dyDescent="0.35">
      <c r="A83" s="44" t="s">
        <v>177</v>
      </c>
      <c r="B83" s="45" t="s">
        <v>178</v>
      </c>
      <c r="C83" s="45" t="s">
        <v>179</v>
      </c>
      <c r="D83" s="46" t="s">
        <v>180</v>
      </c>
    </row>
    <row r="84" spans="1:4" ht="29.4" thickBot="1" x14ac:dyDescent="0.35">
      <c r="A84" s="44" t="s">
        <v>181</v>
      </c>
      <c r="B84" s="45" t="s">
        <v>182</v>
      </c>
      <c r="C84" s="45" t="s">
        <v>179</v>
      </c>
      <c r="D84" s="46" t="s">
        <v>180</v>
      </c>
    </row>
  </sheetData>
  <mergeCells count="18">
    <mergeCell ref="A4:A10"/>
    <mergeCell ref="B4:B10"/>
    <mergeCell ref="A53:A58"/>
    <mergeCell ref="B53:B58"/>
    <mergeCell ref="B50:B52"/>
    <mergeCell ref="B44:B49"/>
    <mergeCell ref="A50:A52"/>
    <mergeCell ref="A11:A14"/>
    <mergeCell ref="B11:B14"/>
    <mergeCell ref="B15:B43"/>
    <mergeCell ref="A15:A43"/>
    <mergeCell ref="A44:A49"/>
    <mergeCell ref="A59:A61"/>
    <mergeCell ref="B59:B61"/>
    <mergeCell ref="A65:A82"/>
    <mergeCell ref="B65:B82"/>
    <mergeCell ref="A62:A64"/>
    <mergeCell ref="B62:B64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6750-A305-42EB-A0AD-84B35430B2AC}">
  <dimension ref="A1:AH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62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2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2" style="16" bestFit="1" customWidth="1"/>
    <col min="14" max="14" width="8.44140625" style="16" bestFit="1" customWidth="1"/>
    <col min="15" max="16" width="12.44140625" style="16" bestFit="1" customWidth="1"/>
    <col min="17" max="17" width="20.33203125" style="16" bestFit="1" customWidth="1"/>
    <col min="18" max="18" width="8.109375" style="16" customWidth="1"/>
    <col min="19" max="19" width="62" style="16" bestFit="1" customWidth="1"/>
    <col min="20" max="20" width="8.44140625" style="16" bestFit="1" customWidth="1"/>
    <col min="21" max="21" width="12.44140625" style="16"/>
    <col min="22" max="22" width="12.44140625" style="16" bestFit="1" customWidth="1"/>
    <col min="23" max="23" width="20.33203125" style="16" bestFit="1" customWidth="1"/>
    <col min="24" max="24" width="8.109375" style="16" customWidth="1"/>
    <col min="25" max="25" width="63.44140625" style="16" bestFit="1" customWidth="1"/>
    <col min="26" max="26" width="8.44140625" style="16" bestFit="1" customWidth="1"/>
    <col min="27" max="28" width="12.44140625" style="16"/>
    <col min="29" max="29" width="20.33203125" style="16" bestFit="1" customWidth="1"/>
    <col min="34" max="16384" width="12.44140625" style="16"/>
  </cols>
  <sheetData>
    <row r="1" spans="1:34" x14ac:dyDescent="0.3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76"/>
      <c r="O1" s="77" t="s">
        <v>327</v>
      </c>
      <c r="P1" s="71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76"/>
      <c r="AA1" s="77" t="s">
        <v>329</v>
      </c>
      <c r="AB1" s="71"/>
      <c r="AC1" s="15" t="s">
        <v>329</v>
      </c>
      <c r="AH1"/>
    </row>
    <row r="2" spans="1:34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34" x14ac:dyDescent="0.3">
      <c r="A3" s="68" t="s">
        <v>303</v>
      </c>
      <c r="B3" s="69"/>
      <c r="C3" s="66">
        <v>7679.5348126159661</v>
      </c>
      <c r="D3" s="67">
        <v>8950.8207497959938</v>
      </c>
      <c r="E3" s="65">
        <v>1271.285937180033</v>
      </c>
      <c r="F3" s="62"/>
      <c r="G3" s="68" t="s">
        <v>303</v>
      </c>
      <c r="H3" s="69"/>
      <c r="I3" s="66">
        <v>4052.5876995765589</v>
      </c>
      <c r="J3" s="67">
        <v>4775.4717067099682</v>
      </c>
      <c r="K3" s="65">
        <v>722.88400713340718</v>
      </c>
      <c r="L3" s="62"/>
      <c r="M3" s="68" t="s">
        <v>303</v>
      </c>
      <c r="N3" s="69"/>
      <c r="O3" s="66">
        <v>11072.846971579294</v>
      </c>
      <c r="P3" s="67">
        <v>11404.075082378466</v>
      </c>
      <c r="Q3" s="65">
        <v>331.22811079918063</v>
      </c>
      <c r="R3" s="62"/>
      <c r="S3" s="68" t="s">
        <v>303</v>
      </c>
      <c r="T3" s="69"/>
      <c r="U3" s="66">
        <v>5843.2814657727886</v>
      </c>
      <c r="V3" s="67">
        <v>6842.7467481233089</v>
      </c>
      <c r="W3" s="65">
        <v>999.46528235052631</v>
      </c>
      <c r="X3" s="62"/>
      <c r="Y3" s="68" t="s">
        <v>303</v>
      </c>
      <c r="Z3" s="69"/>
      <c r="AA3" s="66">
        <v>4673.5224277884672</v>
      </c>
      <c r="AB3" s="67">
        <v>5070.5037945574995</v>
      </c>
      <c r="AC3" s="65">
        <v>396.98136676903158</v>
      </c>
    </row>
    <row r="4" spans="1:34" x14ac:dyDescent="0.3">
      <c r="A4" s="22" t="s">
        <v>204</v>
      </c>
      <c r="B4" s="23" t="s">
        <v>205</v>
      </c>
      <c r="C4" s="55">
        <v>902.00835409930733</v>
      </c>
      <c r="D4" s="56">
        <v>1137.7714764341135</v>
      </c>
      <c r="E4" s="24">
        <v>235.76312233480621</v>
      </c>
      <c r="F4" s="62"/>
      <c r="G4" s="22" t="s">
        <v>204</v>
      </c>
      <c r="H4" s="23" t="s">
        <v>205</v>
      </c>
      <c r="I4" s="55">
        <v>436.98396173041601</v>
      </c>
      <c r="J4" s="56">
        <v>591.71623932891293</v>
      </c>
      <c r="K4" s="24">
        <v>154.73227759849692</v>
      </c>
      <c r="L4" s="62"/>
      <c r="M4" s="22" t="s">
        <v>204</v>
      </c>
      <c r="N4" s="23" t="s">
        <v>205</v>
      </c>
      <c r="O4" s="55">
        <v>1300.5736305302944</v>
      </c>
      <c r="P4" s="56">
        <v>1364.7769554721635</v>
      </c>
      <c r="Q4" s="24">
        <v>64.203324941869141</v>
      </c>
      <c r="R4" s="62"/>
      <c r="S4" s="22" t="s">
        <v>204</v>
      </c>
      <c r="T4" s="23" t="s">
        <v>205</v>
      </c>
      <c r="U4" s="55">
        <v>630.07156752859441</v>
      </c>
      <c r="V4" s="56">
        <v>852.67862589866297</v>
      </c>
      <c r="W4" s="24">
        <v>222.60705837006856</v>
      </c>
      <c r="X4" s="62"/>
      <c r="Y4" s="22" t="s">
        <v>204</v>
      </c>
      <c r="Z4" s="23" t="s">
        <v>205</v>
      </c>
      <c r="AA4" s="55">
        <v>556.68163112406819</v>
      </c>
      <c r="AB4" s="56">
        <v>632.68865399472872</v>
      </c>
      <c r="AC4" s="24">
        <v>76.007022870660535</v>
      </c>
    </row>
    <row r="5" spans="1:34" x14ac:dyDescent="0.3">
      <c r="A5" s="22" t="s">
        <v>218</v>
      </c>
      <c r="B5" s="23" t="s">
        <v>219</v>
      </c>
      <c r="C5" s="55">
        <v>584.67028510768523</v>
      </c>
      <c r="D5" s="56">
        <v>701.29715524926075</v>
      </c>
      <c r="E5" s="24">
        <v>116.62687014157552</v>
      </c>
      <c r="F5" s="62"/>
      <c r="G5" s="22" t="s">
        <v>212</v>
      </c>
      <c r="H5" s="23" t="s">
        <v>213</v>
      </c>
      <c r="I5" s="55">
        <v>198.31100010061354</v>
      </c>
      <c r="J5" s="56">
        <v>258.12741995226213</v>
      </c>
      <c r="K5" s="24">
        <v>59.81641985164859</v>
      </c>
      <c r="L5" s="62"/>
      <c r="M5" s="22" t="s">
        <v>218</v>
      </c>
      <c r="N5" s="23" t="s">
        <v>219</v>
      </c>
      <c r="O5" s="55">
        <v>843.01520258643507</v>
      </c>
      <c r="P5" s="56">
        <v>874.21062193611147</v>
      </c>
      <c r="Q5" s="24">
        <v>31.195419349676399</v>
      </c>
      <c r="R5" s="62"/>
      <c r="S5" s="22" t="s">
        <v>212</v>
      </c>
      <c r="T5" s="23" t="s">
        <v>213</v>
      </c>
      <c r="U5" s="55">
        <v>285.93754836393975</v>
      </c>
      <c r="V5" s="56">
        <v>371.98945683905805</v>
      </c>
      <c r="W5" s="24">
        <v>86.051908475118296</v>
      </c>
      <c r="X5" s="62"/>
      <c r="Y5" s="22" t="s">
        <v>212</v>
      </c>
      <c r="Z5" s="23" t="s">
        <v>213</v>
      </c>
      <c r="AA5" s="55">
        <v>449.34123570620443</v>
      </c>
      <c r="AB5" s="56">
        <v>500.97804388652162</v>
      </c>
      <c r="AC5" s="24">
        <v>51.636808180317189</v>
      </c>
    </row>
    <row r="6" spans="1:34" x14ac:dyDescent="0.3">
      <c r="A6" s="22" t="s">
        <v>232</v>
      </c>
      <c r="B6" s="23" t="s">
        <v>233</v>
      </c>
      <c r="C6" s="55">
        <v>356.0499223652622</v>
      </c>
      <c r="D6" s="56">
        <v>435.1928103157199</v>
      </c>
      <c r="E6" s="24">
        <v>79.142887950457691</v>
      </c>
      <c r="F6" s="62"/>
      <c r="G6" s="22" t="s">
        <v>246</v>
      </c>
      <c r="H6" s="23" t="s">
        <v>247</v>
      </c>
      <c r="I6" s="55">
        <v>23.198483579362254</v>
      </c>
      <c r="J6" s="56">
        <v>74.560705822174015</v>
      </c>
      <c r="K6" s="24">
        <v>51.362222242811761</v>
      </c>
      <c r="L6" s="62"/>
      <c r="M6" s="22" t="s">
        <v>232</v>
      </c>
      <c r="N6" s="23" t="s">
        <v>233</v>
      </c>
      <c r="O6" s="55">
        <v>513.37566672873254</v>
      </c>
      <c r="P6" s="56">
        <v>534.92778969971994</v>
      </c>
      <c r="Q6" s="24">
        <v>21.552122970987398</v>
      </c>
      <c r="R6" s="62"/>
      <c r="S6" s="22" t="s">
        <v>246</v>
      </c>
      <c r="T6" s="23" t="s">
        <v>247</v>
      </c>
      <c r="U6" s="55">
        <v>33.449064938800809</v>
      </c>
      <c r="V6" s="56">
        <v>107.38924525311072</v>
      </c>
      <c r="W6" s="24">
        <v>73.940180314309913</v>
      </c>
      <c r="X6" s="62"/>
      <c r="Y6" s="22" t="s">
        <v>280</v>
      </c>
      <c r="Z6" s="23" t="s">
        <v>281</v>
      </c>
      <c r="AA6" s="55">
        <v>251.59804391484434</v>
      </c>
      <c r="AB6" s="56">
        <v>280.92978789278658</v>
      </c>
      <c r="AC6" s="24">
        <v>29.331743977942239</v>
      </c>
    </row>
    <row r="7" spans="1:34" x14ac:dyDescent="0.3">
      <c r="A7" s="22" t="s">
        <v>226</v>
      </c>
      <c r="B7" s="23" t="s">
        <v>227</v>
      </c>
      <c r="C7" s="55">
        <v>453.57237908694481</v>
      </c>
      <c r="D7" s="56">
        <v>528.25507474774236</v>
      </c>
      <c r="E7" s="24">
        <v>74.682695660797549</v>
      </c>
      <c r="F7" s="62"/>
      <c r="G7" s="22" t="s">
        <v>234</v>
      </c>
      <c r="H7" s="23" t="s">
        <v>235</v>
      </c>
      <c r="I7" s="55">
        <v>147.47811838719895</v>
      </c>
      <c r="J7" s="56">
        <v>191.56170204579016</v>
      </c>
      <c r="K7" s="24">
        <v>44.083583658591209</v>
      </c>
      <c r="L7" s="62"/>
      <c r="M7" s="22" t="s">
        <v>226</v>
      </c>
      <c r="N7" s="23" t="s">
        <v>227</v>
      </c>
      <c r="O7" s="55">
        <v>653.9898140593325</v>
      </c>
      <c r="P7" s="56">
        <v>674.32829901531466</v>
      </c>
      <c r="Q7" s="24">
        <v>20.338484955982153</v>
      </c>
      <c r="R7" s="62"/>
      <c r="S7" s="22" t="s">
        <v>234</v>
      </c>
      <c r="T7" s="23" t="s">
        <v>235</v>
      </c>
      <c r="U7" s="55">
        <v>212.64343171870303</v>
      </c>
      <c r="V7" s="56">
        <v>275.94025279275803</v>
      </c>
      <c r="W7" s="24">
        <v>63.296821074055003</v>
      </c>
      <c r="X7" s="62"/>
      <c r="Y7" s="22" t="s">
        <v>234</v>
      </c>
      <c r="Z7" s="23" t="s">
        <v>235</v>
      </c>
      <c r="AA7" s="55">
        <v>241.51206930609825</v>
      </c>
      <c r="AB7" s="56">
        <v>269.54441836774805</v>
      </c>
      <c r="AC7" s="24">
        <v>28.032349061649796</v>
      </c>
    </row>
    <row r="8" spans="1:34" x14ac:dyDescent="0.3">
      <c r="A8" s="22" t="s">
        <v>212</v>
      </c>
      <c r="B8" s="23" t="s">
        <v>213</v>
      </c>
      <c r="C8" s="55">
        <v>331.07263740600087</v>
      </c>
      <c r="D8" s="56">
        <v>404.70909344804716</v>
      </c>
      <c r="E8" s="24">
        <v>73.636456042046291</v>
      </c>
      <c r="F8" s="62"/>
      <c r="G8" s="22" t="s">
        <v>226</v>
      </c>
      <c r="H8" s="23" t="s">
        <v>227</v>
      </c>
      <c r="I8" s="55">
        <v>288.04051721163887</v>
      </c>
      <c r="J8" s="56">
        <v>331.88290791084694</v>
      </c>
      <c r="K8" s="24">
        <v>43.842390699208067</v>
      </c>
      <c r="L8" s="62"/>
      <c r="M8" s="22" t="s">
        <v>212</v>
      </c>
      <c r="N8" s="23" t="s">
        <v>213</v>
      </c>
      <c r="O8" s="55">
        <v>477.3618116101801</v>
      </c>
      <c r="P8" s="56">
        <v>497.40753373077359</v>
      </c>
      <c r="Q8" s="24">
        <v>20.045722120593496</v>
      </c>
      <c r="R8" s="62"/>
      <c r="S8" s="22" t="s">
        <v>226</v>
      </c>
      <c r="T8" s="23" t="s">
        <v>227</v>
      </c>
      <c r="U8" s="55">
        <v>415.31533439491932</v>
      </c>
      <c r="V8" s="56">
        <v>478.39741959525406</v>
      </c>
      <c r="W8" s="24">
        <v>63.082085200334745</v>
      </c>
      <c r="X8" s="62"/>
      <c r="Y8" s="22" t="s">
        <v>220</v>
      </c>
      <c r="Z8" s="23" t="s">
        <v>221</v>
      </c>
      <c r="AA8" s="55">
        <v>164.09864567066685</v>
      </c>
      <c r="AB8" s="56">
        <v>182.59897564647954</v>
      </c>
      <c r="AC8" s="24">
        <v>18.50032997581269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DB3E-95C6-43CD-8472-EF6AD20C27E4}">
  <dimension ref="A1:AG8"/>
  <sheetViews>
    <sheetView zoomScale="85" zoomScaleNormal="85" workbookViewId="0">
      <pane ySplit="1" topLeftCell="A2" activePane="bottomLeft" state="frozen"/>
      <selection activeCell="C3" sqref="C3:X834"/>
      <selection pane="bottomLeft"/>
    </sheetView>
  </sheetViews>
  <sheetFormatPr defaultColWidth="12.44140625" defaultRowHeight="15.6" x14ac:dyDescent="0.3"/>
  <cols>
    <col min="1" max="1" width="63.44140625" style="16" bestFit="1" customWidth="1"/>
    <col min="2" max="2" width="8.44140625" style="16" bestFit="1" customWidth="1"/>
    <col min="3" max="4" width="12.44140625" style="16"/>
    <col min="5" max="5" width="23.5546875" style="16" bestFit="1" customWidth="1"/>
    <col min="6" max="6" width="8.109375" style="16" customWidth="1"/>
    <col min="7" max="7" width="59.6640625" style="16" bestFit="1" customWidth="1"/>
    <col min="8" max="8" width="8.44140625" style="16" bestFit="1" customWidth="1"/>
    <col min="9" max="10" width="12.44140625" style="16"/>
    <col min="11" max="11" width="21.44140625" style="16" bestFit="1" customWidth="1"/>
    <col min="12" max="12" width="8.109375" style="16" customWidth="1"/>
    <col min="13" max="13" width="50.88671875" style="16" bestFit="1" customWidth="1"/>
    <col min="14" max="14" width="8.44140625" style="16" bestFit="1" customWidth="1"/>
    <col min="15" max="16" width="12.44140625" style="16"/>
    <col min="17" max="17" width="26.44140625" style="16" bestFit="1" customWidth="1"/>
    <col min="18" max="18" width="8.109375" style="16" customWidth="1"/>
    <col min="19" max="19" width="80.44140625" style="16" bestFit="1" customWidth="1"/>
    <col min="20" max="20" width="8.44140625" style="16" bestFit="1" customWidth="1"/>
    <col min="21" max="21" width="14.33203125" style="16" customWidth="1"/>
    <col min="22" max="22" width="13.5546875" style="16" customWidth="1"/>
    <col min="23" max="23" width="29.55468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2.33203125" style="16" bestFit="1" customWidth="1"/>
    <col min="34" max="16384" width="12.44140625" style="16"/>
  </cols>
  <sheetData>
    <row r="1" spans="1:29" x14ac:dyDescent="0.3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49.967954587879682</v>
      </c>
      <c r="D3" s="67">
        <v>553.91591031781866</v>
      </c>
      <c r="E3" s="65">
        <v>503.94795572993951</v>
      </c>
      <c r="F3" s="73"/>
      <c r="G3" s="68" t="s">
        <v>303</v>
      </c>
      <c r="H3" s="69"/>
      <c r="I3" s="66">
        <v>10188.4053658474</v>
      </c>
      <c r="J3" s="67">
        <v>6433.8210971126791</v>
      </c>
      <c r="K3" s="65">
        <v>-3754.5842687347376</v>
      </c>
      <c r="L3" s="73"/>
      <c r="M3" s="68" t="s">
        <v>303</v>
      </c>
      <c r="N3" s="69"/>
      <c r="O3" s="66">
        <v>11235.191264887933</v>
      </c>
      <c r="P3" s="67">
        <v>9397.8418291693233</v>
      </c>
      <c r="Q3" s="65">
        <v>-1837.3494357186162</v>
      </c>
      <c r="R3" s="73"/>
      <c r="S3" s="68" t="s">
        <v>303</v>
      </c>
      <c r="T3" s="69"/>
      <c r="U3" s="66">
        <v>4668.9321575722452</v>
      </c>
      <c r="V3" s="67">
        <v>4676.3354637567281</v>
      </c>
      <c r="W3" s="65">
        <v>7.4033061844792121</v>
      </c>
      <c r="X3" s="73"/>
      <c r="Y3" s="68" t="s">
        <v>303</v>
      </c>
      <c r="Z3" s="69"/>
      <c r="AA3" s="66">
        <v>4788.3263960620725</v>
      </c>
      <c r="AB3" s="67">
        <v>5149.4254280735286</v>
      </c>
      <c r="AC3" s="65">
        <v>361.09903201145067</v>
      </c>
    </row>
    <row r="4" spans="1:29" x14ac:dyDescent="0.3">
      <c r="A4" s="22" t="s">
        <v>206</v>
      </c>
      <c r="B4" s="23" t="s">
        <v>207</v>
      </c>
      <c r="C4" s="55">
        <v>21.313591040681573</v>
      </c>
      <c r="D4" s="56">
        <v>216.11001495785717</v>
      </c>
      <c r="E4" s="24">
        <v>194.79642391717562</v>
      </c>
      <c r="F4" s="73"/>
      <c r="G4" s="22" t="s">
        <v>208</v>
      </c>
      <c r="H4" s="23" t="s">
        <v>209</v>
      </c>
      <c r="I4" s="55">
        <v>508.70264411043041</v>
      </c>
      <c r="J4" s="56">
        <v>318.44728844201325</v>
      </c>
      <c r="K4" s="24">
        <v>-190.25535566841717</v>
      </c>
      <c r="L4" s="73"/>
      <c r="M4" s="22" t="s">
        <v>228</v>
      </c>
      <c r="N4" s="23" t="s">
        <v>229</v>
      </c>
      <c r="O4" s="55">
        <v>1091.4614464808458</v>
      </c>
      <c r="P4" s="56">
        <v>897.31002454152019</v>
      </c>
      <c r="Q4" s="24">
        <v>-194.15142193932559</v>
      </c>
      <c r="R4" s="73"/>
      <c r="S4" s="22" t="s">
        <v>323</v>
      </c>
      <c r="T4" s="23" t="s">
        <v>324</v>
      </c>
      <c r="U4" s="55">
        <v>1486.0886125290754</v>
      </c>
      <c r="V4" s="56">
        <v>1488.3942896798997</v>
      </c>
      <c r="W4" s="24">
        <v>2.3056771508242946</v>
      </c>
      <c r="X4" s="73"/>
      <c r="Y4" s="22" t="s">
        <v>304</v>
      </c>
      <c r="Z4" s="23" t="s">
        <v>305</v>
      </c>
      <c r="AA4" s="55">
        <v>419.19344588557806</v>
      </c>
      <c r="AB4" s="56">
        <v>450.80581626603373</v>
      </c>
      <c r="AC4" s="24">
        <v>31.612370380455673</v>
      </c>
    </row>
    <row r="5" spans="1:29" x14ac:dyDescent="0.3">
      <c r="A5" s="22" t="s">
        <v>220</v>
      </c>
      <c r="B5" s="23" t="s">
        <v>221</v>
      </c>
      <c r="C5" s="55">
        <v>2.8300713006661744</v>
      </c>
      <c r="D5" s="56">
        <v>31.420448809989281</v>
      </c>
      <c r="E5" s="24">
        <v>28.590377509323108</v>
      </c>
      <c r="F5" s="73"/>
      <c r="G5" s="22" t="s">
        <v>214</v>
      </c>
      <c r="H5" s="23" t="s">
        <v>215</v>
      </c>
      <c r="I5" s="55">
        <v>402.67078836016515</v>
      </c>
      <c r="J5" s="56">
        <v>252.84907467486167</v>
      </c>
      <c r="K5" s="24">
        <v>-149.82171368530348</v>
      </c>
      <c r="L5" s="73"/>
      <c r="M5" s="22" t="s">
        <v>258</v>
      </c>
      <c r="N5" s="23" t="s">
        <v>259</v>
      </c>
      <c r="O5" s="55">
        <v>416.19723978914493</v>
      </c>
      <c r="P5" s="56">
        <v>310.23987757939477</v>
      </c>
      <c r="Q5" s="24">
        <v>-105.95736220975016</v>
      </c>
      <c r="R5" s="73"/>
      <c r="S5" s="22" t="s">
        <v>335</v>
      </c>
      <c r="T5" s="23" t="s">
        <v>336</v>
      </c>
      <c r="U5" s="55">
        <v>208.75218636784041</v>
      </c>
      <c r="V5" s="56">
        <v>209.08319489403073</v>
      </c>
      <c r="W5" s="24">
        <v>0.33100852619031684</v>
      </c>
      <c r="X5" s="73"/>
      <c r="Y5" s="22" t="s">
        <v>282</v>
      </c>
      <c r="Z5" s="23" t="s">
        <v>283</v>
      </c>
      <c r="AA5" s="55">
        <v>402.00254747386668</v>
      </c>
      <c r="AB5" s="56">
        <v>432.31851149802606</v>
      </c>
      <c r="AC5" s="24">
        <v>30.315964024159371</v>
      </c>
    </row>
    <row r="6" spans="1:29" x14ac:dyDescent="0.3">
      <c r="A6" s="22" t="s">
        <v>256</v>
      </c>
      <c r="B6" s="23" t="s">
        <v>257</v>
      </c>
      <c r="C6" s="55">
        <v>0.36297071293926547</v>
      </c>
      <c r="D6" s="56">
        <v>24.554942108837338</v>
      </c>
      <c r="E6" s="24">
        <v>24.191971395898072</v>
      </c>
      <c r="F6" s="73"/>
      <c r="G6" s="22" t="s">
        <v>222</v>
      </c>
      <c r="H6" s="23" t="s">
        <v>223</v>
      </c>
      <c r="I6" s="55">
        <v>377.05231302068336</v>
      </c>
      <c r="J6" s="56">
        <v>236.27207663470662</v>
      </c>
      <c r="K6" s="24">
        <v>-140.78023638597674</v>
      </c>
      <c r="L6" s="73"/>
      <c r="M6" s="22" t="s">
        <v>268</v>
      </c>
      <c r="N6" s="23" t="s">
        <v>269</v>
      </c>
      <c r="O6" s="55">
        <v>666.05691572586977</v>
      </c>
      <c r="P6" s="56">
        <v>573.88804468771855</v>
      </c>
      <c r="Q6" s="24">
        <v>-92.168871038151224</v>
      </c>
      <c r="R6" s="73"/>
      <c r="S6" s="22" t="s">
        <v>337</v>
      </c>
      <c r="T6" s="23" t="s">
        <v>338</v>
      </c>
      <c r="U6" s="55">
        <v>150.11118961849266</v>
      </c>
      <c r="V6" s="56">
        <v>150.39995755820954</v>
      </c>
      <c r="W6" s="24">
        <v>0.28876793971687675</v>
      </c>
      <c r="X6" s="73"/>
      <c r="Y6" s="22" t="s">
        <v>339</v>
      </c>
      <c r="Z6" s="23" t="s">
        <v>340</v>
      </c>
      <c r="AA6" s="55">
        <v>354.39698264143505</v>
      </c>
      <c r="AB6" s="56">
        <v>381.12289829431239</v>
      </c>
      <c r="AC6" s="24">
        <v>26.725915652877347</v>
      </c>
    </row>
    <row r="7" spans="1:29" x14ac:dyDescent="0.3">
      <c r="A7" s="22" t="s">
        <v>218</v>
      </c>
      <c r="B7" s="23" t="s">
        <v>219</v>
      </c>
      <c r="C7" s="55">
        <v>1.4944216404058495</v>
      </c>
      <c r="D7" s="56">
        <v>16.565883021904305</v>
      </c>
      <c r="E7" s="24">
        <v>15.071461381498455</v>
      </c>
      <c r="F7" s="73"/>
      <c r="G7" s="22" t="s">
        <v>238</v>
      </c>
      <c r="H7" s="23" t="s">
        <v>239</v>
      </c>
      <c r="I7" s="55">
        <v>271.91139472593932</v>
      </c>
      <c r="J7" s="56">
        <v>159.0890731262979</v>
      </c>
      <c r="K7" s="24">
        <v>-112.82232159964141</v>
      </c>
      <c r="L7" s="73"/>
      <c r="M7" s="22" t="s">
        <v>286</v>
      </c>
      <c r="N7" s="23" t="s">
        <v>287</v>
      </c>
      <c r="O7" s="55">
        <v>331.86595737669182</v>
      </c>
      <c r="P7" s="56">
        <v>253.47399741816866</v>
      </c>
      <c r="Q7" s="24">
        <v>-78.391959958523159</v>
      </c>
      <c r="R7" s="73"/>
      <c r="S7" s="22" t="s">
        <v>341</v>
      </c>
      <c r="T7" s="23" t="s">
        <v>342</v>
      </c>
      <c r="U7" s="55">
        <v>180.74454176783817</v>
      </c>
      <c r="V7" s="56">
        <v>181.03113988893327</v>
      </c>
      <c r="W7" s="24">
        <v>0.2865981210950963</v>
      </c>
      <c r="X7" s="73"/>
      <c r="Y7" s="22" t="s">
        <v>343</v>
      </c>
      <c r="Z7" s="23" t="s">
        <v>344</v>
      </c>
      <c r="AA7" s="55">
        <v>288.27814259639121</v>
      </c>
      <c r="AB7" s="56">
        <v>310.01787995582129</v>
      </c>
      <c r="AC7" s="24">
        <v>21.73973735943008</v>
      </c>
    </row>
    <row r="8" spans="1:29" x14ac:dyDescent="0.3">
      <c r="A8" s="22" t="s">
        <v>276</v>
      </c>
      <c r="B8" s="23" t="s">
        <v>277</v>
      </c>
      <c r="C8" s="55">
        <v>1.3906099476407967</v>
      </c>
      <c r="D8" s="56">
        <v>15.427665629030415</v>
      </c>
      <c r="E8" s="24">
        <v>14.037055681389617</v>
      </c>
      <c r="F8" s="73"/>
      <c r="G8" s="22" t="s">
        <v>218</v>
      </c>
      <c r="H8" s="23" t="s">
        <v>219</v>
      </c>
      <c r="I8" s="55">
        <v>302.25843824673416</v>
      </c>
      <c r="J8" s="56">
        <v>193.37794988199505</v>
      </c>
      <c r="K8" s="24">
        <v>-108.88048836473911</v>
      </c>
      <c r="L8" s="73"/>
      <c r="M8" s="22" t="s">
        <v>214</v>
      </c>
      <c r="N8" s="23" t="s">
        <v>215</v>
      </c>
      <c r="O8" s="55">
        <v>482.80691361451551</v>
      </c>
      <c r="P8" s="56">
        <v>410.52229926270383</v>
      </c>
      <c r="Q8" s="24">
        <v>-72.284614351811683</v>
      </c>
      <c r="R8" s="73"/>
      <c r="S8" s="22" t="s">
        <v>345</v>
      </c>
      <c r="T8" s="23" t="s">
        <v>346</v>
      </c>
      <c r="U8" s="55">
        <v>164.35524181890915</v>
      </c>
      <c r="V8" s="56">
        <v>164.61585219771624</v>
      </c>
      <c r="W8" s="24">
        <v>0.26061037880708682</v>
      </c>
      <c r="X8" s="73"/>
      <c r="Y8" s="22" t="s">
        <v>268</v>
      </c>
      <c r="Z8" s="23" t="s">
        <v>269</v>
      </c>
      <c r="AA8" s="55">
        <v>286.95576579549038</v>
      </c>
      <c r="AB8" s="56">
        <v>308.59577958905146</v>
      </c>
      <c r="AC8" s="24">
        <v>21.640013793561081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87CD-ED48-441F-A921-C86F636F43F0}">
  <dimension ref="A1:N1513"/>
  <sheetViews>
    <sheetView workbookViewId="0"/>
  </sheetViews>
  <sheetFormatPr defaultRowHeight="14.4" x14ac:dyDescent="0.3"/>
  <cols>
    <col min="1" max="1" width="16.44140625" customWidth="1"/>
    <col min="2" max="2" width="14" bestFit="1" customWidth="1"/>
    <col min="3" max="3" width="26.5546875" bestFit="1" customWidth="1"/>
    <col min="4" max="4" width="20.109375" bestFit="1" customWidth="1"/>
    <col min="6" max="12" width="9" customWidth="1"/>
    <col min="13" max="14" width="15.88671875" bestFit="1" customWidth="1"/>
  </cols>
  <sheetData>
    <row r="1" spans="1:14" x14ac:dyDescent="0.3">
      <c r="A1" s="1" t="s">
        <v>29</v>
      </c>
      <c r="B1" s="1" t="s">
        <v>45</v>
      </c>
      <c r="C1" s="1" t="s">
        <v>183</v>
      </c>
      <c r="D1" s="1" t="s">
        <v>115</v>
      </c>
      <c r="E1" s="1" t="s">
        <v>128</v>
      </c>
      <c r="F1" s="1">
        <v>2024</v>
      </c>
      <c r="G1" s="1">
        <v>2025</v>
      </c>
      <c r="H1" s="1">
        <v>2030</v>
      </c>
      <c r="I1" s="1">
        <v>2035</v>
      </c>
      <c r="J1" s="1">
        <v>2040</v>
      </c>
      <c r="K1" s="1">
        <v>2045</v>
      </c>
      <c r="L1" s="1">
        <v>2050</v>
      </c>
      <c r="M1" s="1" t="s">
        <v>184</v>
      </c>
      <c r="N1" s="1" t="s">
        <v>185</v>
      </c>
    </row>
    <row r="2" spans="1:14" x14ac:dyDescent="0.3">
      <c r="A2" t="s">
        <v>186</v>
      </c>
      <c r="B2" t="s">
        <v>47</v>
      </c>
      <c r="C2" t="s">
        <v>57</v>
      </c>
      <c r="D2" t="s">
        <v>117</v>
      </c>
      <c r="E2" t="s">
        <v>130</v>
      </c>
      <c r="F2" s="2">
        <v>1764.0043221507965</v>
      </c>
      <c r="G2" s="2">
        <v>1778.2057283122433</v>
      </c>
      <c r="H2" s="2">
        <v>1835.0113529580281</v>
      </c>
      <c r="I2" s="2">
        <v>1895.1701577932895</v>
      </c>
      <c r="J2" s="2">
        <v>1859.147950249057</v>
      </c>
      <c r="K2" s="2">
        <v>1842.4092911142723</v>
      </c>
      <c r="L2" s="2">
        <v>1784.5209716630125</v>
      </c>
      <c r="M2" s="2">
        <v>131.16583564249299</v>
      </c>
      <c r="N2" s="2">
        <v>20.516649512215963</v>
      </c>
    </row>
    <row r="3" spans="1:14" x14ac:dyDescent="0.3">
      <c r="A3" t="s">
        <v>186</v>
      </c>
      <c r="B3" t="s">
        <v>47</v>
      </c>
      <c r="C3" t="s">
        <v>57</v>
      </c>
      <c r="D3" t="s">
        <v>119</v>
      </c>
      <c r="E3" t="s">
        <v>130</v>
      </c>
      <c r="F3" s="2">
        <v>651.43162926897378</v>
      </c>
      <c r="G3" s="2">
        <v>656.67608646076906</v>
      </c>
      <c r="H3" s="2">
        <v>677.65391522794937</v>
      </c>
      <c r="I3" s="2">
        <v>699.87004460847504</v>
      </c>
      <c r="J3" s="2">
        <v>686.56735308117015</v>
      </c>
      <c r="K3" s="2">
        <v>680.38591018161094</v>
      </c>
      <c r="L3" s="2">
        <v>659.00825153177391</v>
      </c>
      <c r="M3" s="2">
        <v>48.438415339501262</v>
      </c>
      <c r="N3" s="2">
        <v>7.5766222628001287</v>
      </c>
    </row>
    <row r="4" spans="1:14" x14ac:dyDescent="0.3">
      <c r="A4" t="s">
        <v>186</v>
      </c>
      <c r="B4" t="s">
        <v>47</v>
      </c>
      <c r="C4" t="s">
        <v>57</v>
      </c>
      <c r="D4" t="s">
        <v>121</v>
      </c>
      <c r="E4" t="s">
        <v>130</v>
      </c>
      <c r="F4" s="2">
        <v>1590.9166064611322</v>
      </c>
      <c r="G4" s="2">
        <v>1603.7245415742373</v>
      </c>
      <c r="H4" s="2">
        <v>1654.9562820266574</v>
      </c>
      <c r="I4" s="2">
        <v>1709.2121817631039</v>
      </c>
      <c r="J4" s="2">
        <v>1676.7245469745253</v>
      </c>
      <c r="K4" s="2">
        <v>1661.6283193445654</v>
      </c>
      <c r="L4" s="2">
        <v>1609.4201203176794</v>
      </c>
      <c r="M4" s="2">
        <v>118.29557530197167</v>
      </c>
      <c r="N4" s="2">
        <v>18.503513856547215</v>
      </c>
    </row>
    <row r="5" spans="1:14" x14ac:dyDescent="0.3">
      <c r="A5" t="s">
        <v>186</v>
      </c>
      <c r="B5" t="s">
        <v>47</v>
      </c>
      <c r="C5" t="s">
        <v>57</v>
      </c>
      <c r="D5" t="s">
        <v>123</v>
      </c>
      <c r="E5" t="s">
        <v>130</v>
      </c>
      <c r="F5" s="2">
        <v>848.14662783769393</v>
      </c>
      <c r="G5" s="2">
        <v>854.97477139445039</v>
      </c>
      <c r="H5" s="2">
        <v>882.2873456214752</v>
      </c>
      <c r="I5" s="2">
        <v>911.21215426001731</v>
      </c>
      <c r="J5" s="2">
        <v>893.89240426152571</v>
      </c>
      <c r="K5" s="2">
        <v>885.84433027359887</v>
      </c>
      <c r="L5" s="2">
        <v>858.01118819041301</v>
      </c>
      <c r="M5" s="2">
        <v>63.065526422323387</v>
      </c>
      <c r="N5" s="2">
        <v>9.8645603527190815</v>
      </c>
    </row>
    <row r="6" spans="1:14" x14ac:dyDescent="0.3">
      <c r="A6" t="s">
        <v>186</v>
      </c>
      <c r="B6" t="s">
        <v>47</v>
      </c>
      <c r="C6" t="s">
        <v>57</v>
      </c>
      <c r="D6" t="s">
        <v>125</v>
      </c>
      <c r="E6" t="s">
        <v>130</v>
      </c>
      <c r="F6" s="2">
        <v>1614.1343548172274</v>
      </c>
      <c r="G6" s="2">
        <v>1627.1292082220959</v>
      </c>
      <c r="H6" s="2">
        <v>1679.1086218415685</v>
      </c>
      <c r="I6" s="2">
        <v>1734.1563291572422</v>
      </c>
      <c r="J6" s="2">
        <v>1701.1945716358048</v>
      </c>
      <c r="K6" s="2">
        <v>1685.8780305005264</v>
      </c>
      <c r="L6" s="2">
        <v>1632.9079079245314</v>
      </c>
      <c r="M6" s="2">
        <v>120.02197434001482</v>
      </c>
      <c r="N6" s="2">
        <v>18.773553107303997</v>
      </c>
    </row>
    <row r="7" spans="1:14" x14ac:dyDescent="0.3">
      <c r="A7" t="s">
        <v>186</v>
      </c>
      <c r="B7" t="s">
        <v>47</v>
      </c>
      <c r="C7" t="s">
        <v>57</v>
      </c>
      <c r="D7" t="s">
        <v>127</v>
      </c>
      <c r="E7" t="s">
        <v>130</v>
      </c>
      <c r="F7" s="2">
        <v>6468.6335405358241</v>
      </c>
      <c r="G7" s="2">
        <v>6520.7103359637968</v>
      </c>
      <c r="H7" s="2">
        <v>6729.0175176756775</v>
      </c>
      <c r="I7" s="2">
        <v>6949.6208675821272</v>
      </c>
      <c r="J7" s="2">
        <v>6817.5268262020827</v>
      </c>
      <c r="K7" s="2">
        <v>6756.1458814145735</v>
      </c>
      <c r="L7" s="2">
        <v>6543.8684396274102</v>
      </c>
      <c r="M7" s="2">
        <v>480.98732704630311</v>
      </c>
      <c r="N7" s="2">
        <v>75.234899091586158</v>
      </c>
    </row>
    <row r="8" spans="1:14" x14ac:dyDescent="0.3">
      <c r="A8" t="s">
        <v>186</v>
      </c>
      <c r="B8" t="s">
        <v>47</v>
      </c>
      <c r="C8" t="s">
        <v>57</v>
      </c>
      <c r="D8" t="s">
        <v>117</v>
      </c>
      <c r="E8" t="s">
        <v>187</v>
      </c>
      <c r="F8" s="2">
        <v>379.6909466971677</v>
      </c>
      <c r="G8" s="2">
        <v>382.65871946382413</v>
      </c>
      <c r="H8" s="2">
        <v>394.52972583964447</v>
      </c>
      <c r="I8" s="2">
        <v>400.07308933854551</v>
      </c>
      <c r="J8" s="2">
        <v>382.68455405688087</v>
      </c>
      <c r="K8" s="2">
        <v>381.43802139180798</v>
      </c>
      <c r="L8" s="2">
        <v>364.36371837120299</v>
      </c>
      <c r="M8" s="2">
        <v>20.382142641377811</v>
      </c>
      <c r="N8" s="2">
        <v>-15.327228325964711</v>
      </c>
    </row>
    <row r="9" spans="1:14" x14ac:dyDescent="0.3">
      <c r="A9" t="s">
        <v>186</v>
      </c>
      <c r="B9" t="s">
        <v>47</v>
      </c>
      <c r="C9" t="s">
        <v>57</v>
      </c>
      <c r="D9" t="s">
        <v>119</v>
      </c>
      <c r="E9" t="s">
        <v>187</v>
      </c>
      <c r="F9" s="2">
        <v>140.21660203419324</v>
      </c>
      <c r="G9" s="2">
        <v>141.31257500002243</v>
      </c>
      <c r="H9" s="2">
        <v>145.69643558775286</v>
      </c>
      <c r="I9" s="2">
        <v>147.74355206608229</v>
      </c>
      <c r="J9" s="2">
        <v>141.32211549311256</v>
      </c>
      <c r="K9" s="2">
        <v>140.86178169758344</v>
      </c>
      <c r="L9" s="2">
        <v>134.55638839685543</v>
      </c>
      <c r="M9" s="2">
        <v>7.5269500318890437</v>
      </c>
      <c r="N9" s="2">
        <v>-5.6602136373378187</v>
      </c>
    </row>
    <row r="10" spans="1:14" x14ac:dyDescent="0.3">
      <c r="A10" t="s">
        <v>186</v>
      </c>
      <c r="B10" t="s">
        <v>47</v>
      </c>
      <c r="C10" t="s">
        <v>57</v>
      </c>
      <c r="D10" t="s">
        <v>121</v>
      </c>
      <c r="E10" t="s">
        <v>187</v>
      </c>
      <c r="F10" s="2">
        <v>342.43489363278024</v>
      </c>
      <c r="G10" s="2">
        <v>345.1114624593917</v>
      </c>
      <c r="H10" s="2">
        <v>355.81766138506765</v>
      </c>
      <c r="I10" s="2">
        <v>360.81709870804394</v>
      </c>
      <c r="J10" s="2">
        <v>345.13476210928434</v>
      </c>
      <c r="K10" s="2">
        <v>344.01054178144364</v>
      </c>
      <c r="L10" s="2">
        <v>328.61160433093323</v>
      </c>
      <c r="M10" s="2">
        <v>18.382205075263698</v>
      </c>
      <c r="N10" s="2">
        <v>-13.823289301847012</v>
      </c>
    </row>
    <row r="11" spans="1:14" x14ac:dyDescent="0.3">
      <c r="A11" t="s">
        <v>186</v>
      </c>
      <c r="B11" t="s">
        <v>47</v>
      </c>
      <c r="C11" t="s">
        <v>57</v>
      </c>
      <c r="D11" t="s">
        <v>123</v>
      </c>
      <c r="E11" t="s">
        <v>187</v>
      </c>
      <c r="F11" s="2">
        <v>182.55828062204441</v>
      </c>
      <c r="G11" s="2">
        <v>183.98520822795825</v>
      </c>
      <c r="H11" s="2">
        <v>189.69287793163318</v>
      </c>
      <c r="I11" s="2">
        <v>192.35816905333462</v>
      </c>
      <c r="J11" s="2">
        <v>183.99762969581263</v>
      </c>
      <c r="K11" s="2">
        <v>183.39828735685393</v>
      </c>
      <c r="L11" s="2">
        <v>175.18883324851691</v>
      </c>
      <c r="M11" s="2">
        <v>9.7998884312902135</v>
      </c>
      <c r="N11" s="2">
        <v>-7.3694473735274926</v>
      </c>
    </row>
    <row r="12" spans="1:14" x14ac:dyDescent="0.3">
      <c r="A12" t="s">
        <v>186</v>
      </c>
      <c r="B12" t="s">
        <v>47</v>
      </c>
      <c r="C12" t="s">
        <v>57</v>
      </c>
      <c r="D12" t="s">
        <v>125</v>
      </c>
      <c r="E12" t="s">
        <v>187</v>
      </c>
      <c r="F12" s="2">
        <v>355.44274193496875</v>
      </c>
      <c r="G12" s="2">
        <v>358.22151051807259</v>
      </c>
      <c r="H12" s="2">
        <v>369.33650372839617</v>
      </c>
      <c r="I12" s="2">
        <v>374.56880529960318</v>
      </c>
      <c r="J12" s="2">
        <v>358.34418588165244</v>
      </c>
      <c r="K12" s="2">
        <v>357.16441059482247</v>
      </c>
      <c r="L12" s="2">
        <v>341.20526416166666</v>
      </c>
      <c r="M12" s="2">
        <v>19.126063364634433</v>
      </c>
      <c r="N12" s="2">
        <v>-14.237477773302089</v>
      </c>
    </row>
    <row r="13" spans="1:14" x14ac:dyDescent="0.3">
      <c r="A13" t="s">
        <v>186</v>
      </c>
      <c r="B13" t="s">
        <v>47</v>
      </c>
      <c r="C13" t="s">
        <v>57</v>
      </c>
      <c r="D13" t="s">
        <v>127</v>
      </c>
      <c r="E13" t="s">
        <v>187</v>
      </c>
      <c r="F13" s="2">
        <v>1400.3434649211545</v>
      </c>
      <c r="G13" s="2">
        <v>1411.2894756692692</v>
      </c>
      <c r="H13" s="2">
        <v>1455.0732044724941</v>
      </c>
      <c r="I13" s="2">
        <v>1475.5607144656096</v>
      </c>
      <c r="J13" s="2">
        <v>1411.4832472367427</v>
      </c>
      <c r="K13" s="2">
        <v>1406.8730428225113</v>
      </c>
      <c r="L13" s="2">
        <v>1343.9258085091753</v>
      </c>
      <c r="M13" s="2">
        <v>75.217249544455171</v>
      </c>
      <c r="N13" s="2">
        <v>-56.417656411979124</v>
      </c>
    </row>
    <row r="14" spans="1:14" x14ac:dyDescent="0.3">
      <c r="A14" t="s">
        <v>186</v>
      </c>
      <c r="B14" t="s">
        <v>47</v>
      </c>
      <c r="C14" t="s">
        <v>57</v>
      </c>
      <c r="D14" t="s">
        <v>117</v>
      </c>
      <c r="E14" t="s">
        <v>188</v>
      </c>
      <c r="F14" s="2">
        <v>1384.3133754536289</v>
      </c>
      <c r="G14" s="2">
        <v>1395.5470088484192</v>
      </c>
      <c r="H14" s="2">
        <v>1440.4816271183836</v>
      </c>
      <c r="I14" s="2">
        <v>1495.097068454744</v>
      </c>
      <c r="J14" s="2">
        <v>1476.4633961921761</v>
      </c>
      <c r="K14" s="2">
        <v>1460.9712697224643</v>
      </c>
      <c r="L14" s="2">
        <v>1420.1572532918094</v>
      </c>
      <c r="M14" s="2">
        <v>110.78369300111513</v>
      </c>
      <c r="N14" s="2">
        <v>35.843877838180561</v>
      </c>
    </row>
    <row r="15" spans="1:14" x14ac:dyDescent="0.3">
      <c r="A15" t="s">
        <v>186</v>
      </c>
      <c r="B15" t="s">
        <v>47</v>
      </c>
      <c r="C15" t="s">
        <v>57</v>
      </c>
      <c r="D15" t="s">
        <v>119</v>
      </c>
      <c r="E15" t="s">
        <v>188</v>
      </c>
      <c r="F15" s="2">
        <v>511.21502723478056</v>
      </c>
      <c r="G15" s="2">
        <v>515.36351146074662</v>
      </c>
      <c r="H15" s="2">
        <v>531.95747964019654</v>
      </c>
      <c r="I15" s="2">
        <v>552.12649254239273</v>
      </c>
      <c r="J15" s="2">
        <v>545.24523758805765</v>
      </c>
      <c r="K15" s="2">
        <v>539.52412848402753</v>
      </c>
      <c r="L15" s="2">
        <v>524.45186313491843</v>
      </c>
      <c r="M15" s="2">
        <v>40.911465307612161</v>
      </c>
      <c r="N15" s="2">
        <v>13.236835900137862</v>
      </c>
    </row>
    <row r="16" spans="1:14" x14ac:dyDescent="0.3">
      <c r="A16" t="s">
        <v>186</v>
      </c>
      <c r="B16" t="s">
        <v>47</v>
      </c>
      <c r="C16" t="s">
        <v>57</v>
      </c>
      <c r="D16" t="s">
        <v>121</v>
      </c>
      <c r="E16" t="s">
        <v>188</v>
      </c>
      <c r="F16" s="2">
        <v>1248.4817128283519</v>
      </c>
      <c r="G16" s="2">
        <v>1258.6130791148455</v>
      </c>
      <c r="H16" s="2">
        <v>1299.1386206415898</v>
      </c>
      <c r="I16" s="2">
        <v>1348.39508305506</v>
      </c>
      <c r="J16" s="2">
        <v>1331.589784865241</v>
      </c>
      <c r="K16" s="2">
        <v>1317.6177775631218</v>
      </c>
      <c r="L16" s="2">
        <v>1280.808515986746</v>
      </c>
      <c r="M16" s="2">
        <v>99.913370226708139</v>
      </c>
      <c r="N16" s="2">
        <v>32.326803158394114</v>
      </c>
    </row>
    <row r="17" spans="1:14" x14ac:dyDescent="0.3">
      <c r="A17" t="s">
        <v>186</v>
      </c>
      <c r="B17" t="s">
        <v>47</v>
      </c>
      <c r="C17" t="s">
        <v>57</v>
      </c>
      <c r="D17" t="s">
        <v>123</v>
      </c>
      <c r="E17" t="s">
        <v>188</v>
      </c>
      <c r="F17" s="2">
        <v>665.58834721564938</v>
      </c>
      <c r="G17" s="2">
        <v>670.98956316649219</v>
      </c>
      <c r="H17" s="2">
        <v>692.59446768984196</v>
      </c>
      <c r="I17" s="2">
        <v>718.85398520668275</v>
      </c>
      <c r="J17" s="2">
        <v>709.89477456571308</v>
      </c>
      <c r="K17" s="2">
        <v>702.44604291674489</v>
      </c>
      <c r="L17" s="2">
        <v>682.82235494189615</v>
      </c>
      <c r="M17" s="2">
        <v>53.265637991033373</v>
      </c>
      <c r="N17" s="2">
        <v>17.234007726246773</v>
      </c>
    </row>
    <row r="18" spans="1:14" x14ac:dyDescent="0.3">
      <c r="A18" t="s">
        <v>186</v>
      </c>
      <c r="B18" t="s">
        <v>47</v>
      </c>
      <c r="C18" t="s">
        <v>57</v>
      </c>
      <c r="D18" t="s">
        <v>125</v>
      </c>
      <c r="E18" t="s">
        <v>188</v>
      </c>
      <c r="F18" s="2">
        <v>1258.6916128822586</v>
      </c>
      <c r="G18" s="2">
        <v>1268.9076977040233</v>
      </c>
      <c r="H18" s="2">
        <v>1309.7721181131724</v>
      </c>
      <c r="I18" s="2">
        <v>1359.5875238576391</v>
      </c>
      <c r="J18" s="2">
        <v>1342.8503857541525</v>
      </c>
      <c r="K18" s="2">
        <v>1328.713619905704</v>
      </c>
      <c r="L18" s="2">
        <v>1291.7026437628647</v>
      </c>
      <c r="M18" s="2">
        <v>100.8959109753805</v>
      </c>
      <c r="N18" s="2">
        <v>33.011030880606086</v>
      </c>
    </row>
    <row r="19" spans="1:14" x14ac:dyDescent="0.3">
      <c r="A19" t="s">
        <v>186</v>
      </c>
      <c r="B19" t="s">
        <v>47</v>
      </c>
      <c r="C19" t="s">
        <v>57</v>
      </c>
      <c r="D19" t="s">
        <v>127</v>
      </c>
      <c r="E19" t="s">
        <v>188</v>
      </c>
      <c r="F19" s="2">
        <v>5068.2900756146691</v>
      </c>
      <c r="G19" s="2">
        <v>5109.4208602945264</v>
      </c>
      <c r="H19" s="2">
        <v>5273.9443132031847</v>
      </c>
      <c r="I19" s="2">
        <v>5474.0601531165184</v>
      </c>
      <c r="J19" s="2">
        <v>5406.0435789653411</v>
      </c>
      <c r="K19" s="2">
        <v>5349.2728385920618</v>
      </c>
      <c r="L19" s="2">
        <v>5199.9426311182342</v>
      </c>
      <c r="M19" s="2">
        <v>405.7700775018493</v>
      </c>
      <c r="N19" s="2">
        <v>131.65255550356505</v>
      </c>
    </row>
    <row r="20" spans="1:14" x14ac:dyDescent="0.3">
      <c r="A20" t="s">
        <v>186</v>
      </c>
      <c r="B20" t="s">
        <v>47</v>
      </c>
      <c r="C20" t="s">
        <v>59</v>
      </c>
      <c r="D20" t="s">
        <v>117</v>
      </c>
      <c r="E20" t="s">
        <v>130</v>
      </c>
      <c r="F20" s="2">
        <v>2624.6670603275688</v>
      </c>
      <c r="G20" s="2">
        <v>3172.2425472601694</v>
      </c>
      <c r="H20" s="2">
        <v>4437.5495843475437</v>
      </c>
      <c r="I20" s="2">
        <v>4700.4736418085195</v>
      </c>
      <c r="J20" s="2">
        <v>5020.9293988437203</v>
      </c>
      <c r="K20" s="2">
        <v>5324.4152502186553</v>
      </c>
      <c r="L20" s="2">
        <v>5510.2142275506667</v>
      </c>
      <c r="M20" s="2">
        <v>2075.8065814809506</v>
      </c>
      <c r="N20" s="2">
        <v>2885.5471672230979</v>
      </c>
    </row>
    <row r="21" spans="1:14" x14ac:dyDescent="0.3">
      <c r="A21" t="s">
        <v>186</v>
      </c>
      <c r="B21" t="s">
        <v>47</v>
      </c>
      <c r="C21" t="s">
        <v>59</v>
      </c>
      <c r="D21" t="s">
        <v>119</v>
      </c>
      <c r="E21" t="s">
        <v>130</v>
      </c>
      <c r="F21" s="2">
        <v>662.4031008740177</v>
      </c>
      <c r="G21" s="2">
        <v>695.5842488300857</v>
      </c>
      <c r="H21" s="2">
        <v>779.26237218640154</v>
      </c>
      <c r="I21" s="2">
        <v>810.75166500214186</v>
      </c>
      <c r="J21" s="2">
        <v>849.01965178621515</v>
      </c>
      <c r="K21" s="2">
        <v>885.2611369042171</v>
      </c>
      <c r="L21" s="2">
        <v>907.44876391025889</v>
      </c>
      <c r="M21" s="2">
        <v>148.34856412812417</v>
      </c>
      <c r="N21" s="2">
        <v>245.04566303624119</v>
      </c>
    </row>
    <row r="22" spans="1:14" x14ac:dyDescent="0.3">
      <c r="A22" t="s">
        <v>186</v>
      </c>
      <c r="B22" t="s">
        <v>47</v>
      </c>
      <c r="C22" t="s">
        <v>59</v>
      </c>
      <c r="D22" t="s">
        <v>121</v>
      </c>
      <c r="E22" t="s">
        <v>130</v>
      </c>
      <c r="F22" s="2">
        <v>336.50395929006493</v>
      </c>
      <c r="G22" s="2">
        <v>344.36619217918769</v>
      </c>
      <c r="H22" s="2">
        <v>362.64201717596018</v>
      </c>
      <c r="I22" s="2">
        <v>366.64553104619517</v>
      </c>
      <c r="J22" s="2">
        <v>371.51088057222279</v>
      </c>
      <c r="K22" s="2">
        <v>376.11858291717067</v>
      </c>
      <c r="L22" s="2">
        <v>378.9394932814036</v>
      </c>
      <c r="M22" s="2">
        <v>30.141571756130247</v>
      </c>
      <c r="N22" s="2">
        <v>42.435533991338673</v>
      </c>
    </row>
    <row r="23" spans="1:14" x14ac:dyDescent="0.3">
      <c r="A23" t="s">
        <v>186</v>
      </c>
      <c r="B23" t="s">
        <v>47</v>
      </c>
      <c r="C23" t="s">
        <v>59</v>
      </c>
      <c r="D23" t="s">
        <v>123</v>
      </c>
      <c r="E23" t="s">
        <v>130</v>
      </c>
      <c r="F23" s="2">
        <v>2899.6704146151278</v>
      </c>
      <c r="G23" s="2">
        <v>2885.0223484609241</v>
      </c>
      <c r="H23" s="2">
        <v>2908.479390684497</v>
      </c>
      <c r="I23" s="2">
        <v>3030.8709424058434</v>
      </c>
      <c r="J23" s="2">
        <v>3179.6096997720788</v>
      </c>
      <c r="K23" s="2">
        <v>3320.4719168511865</v>
      </c>
      <c r="L23" s="2">
        <v>3406.7100586276329</v>
      </c>
      <c r="M23" s="2">
        <v>131.20052779071557</v>
      </c>
      <c r="N23" s="2">
        <v>507.03964401250505</v>
      </c>
    </row>
    <row r="24" spans="1:14" x14ac:dyDescent="0.3">
      <c r="A24" t="s">
        <v>186</v>
      </c>
      <c r="B24" t="s">
        <v>47</v>
      </c>
      <c r="C24" t="s">
        <v>59</v>
      </c>
      <c r="D24" t="s">
        <v>125</v>
      </c>
      <c r="E24" t="s">
        <v>130</v>
      </c>
      <c r="F24" s="2">
        <v>3205.0643873474296</v>
      </c>
      <c r="G24" s="2">
        <v>3372.1633847966696</v>
      </c>
      <c r="H24" s="2">
        <v>3812.2470719458283</v>
      </c>
      <c r="I24" s="2">
        <v>4012.4639094600834</v>
      </c>
      <c r="J24" s="2">
        <v>4255.7813868254234</v>
      </c>
      <c r="K24" s="2">
        <v>4486.2138573037446</v>
      </c>
      <c r="L24" s="2">
        <v>4627.2883659340241</v>
      </c>
      <c r="M24" s="2">
        <v>807.39952211265381</v>
      </c>
      <c r="N24" s="2">
        <v>1422.2239785865945</v>
      </c>
    </row>
    <row r="25" spans="1:14" x14ac:dyDescent="0.3">
      <c r="A25" t="s">
        <v>186</v>
      </c>
      <c r="B25" t="s">
        <v>47</v>
      </c>
      <c r="C25" t="s">
        <v>59</v>
      </c>
      <c r="D25" t="s">
        <v>127</v>
      </c>
      <c r="E25" t="s">
        <v>130</v>
      </c>
      <c r="F25" s="2">
        <v>9728.3089224542091</v>
      </c>
      <c r="G25" s="2">
        <v>10469.378721527035</v>
      </c>
      <c r="H25" s="2">
        <v>12300.180436340232</v>
      </c>
      <c r="I25" s="2">
        <v>12921.205689722781</v>
      </c>
      <c r="J25" s="2">
        <v>13676.851017799661</v>
      </c>
      <c r="K25" s="2">
        <v>14392.480744194974</v>
      </c>
      <c r="L25" s="2">
        <v>14830.600909303987</v>
      </c>
      <c r="M25" s="2">
        <v>3192.8967672685721</v>
      </c>
      <c r="N25" s="2">
        <v>5102.2919868497775</v>
      </c>
    </row>
    <row r="26" spans="1:14" x14ac:dyDescent="0.3">
      <c r="A26" t="s">
        <v>186</v>
      </c>
      <c r="B26" t="s">
        <v>47</v>
      </c>
      <c r="C26" t="s">
        <v>59</v>
      </c>
      <c r="D26" t="s">
        <v>117</v>
      </c>
      <c r="E26" t="s">
        <v>187</v>
      </c>
      <c r="F26" s="2">
        <v>436.33159642678237</v>
      </c>
      <c r="G26" s="2">
        <v>505.15120382451641</v>
      </c>
      <c r="H26" s="2">
        <v>675.40566476313938</v>
      </c>
      <c r="I26" s="2">
        <v>728.39443693854309</v>
      </c>
      <c r="J26" s="2">
        <v>793.30534548473827</v>
      </c>
      <c r="K26" s="2">
        <v>853.69603874564154</v>
      </c>
      <c r="L26" s="2">
        <v>889.57183780127684</v>
      </c>
      <c r="M26" s="2">
        <v>292.06284051176073</v>
      </c>
      <c r="N26" s="2">
        <v>453.24024137449447</v>
      </c>
    </row>
    <row r="27" spans="1:14" x14ac:dyDescent="0.3">
      <c r="A27" t="s">
        <v>186</v>
      </c>
      <c r="B27" t="s">
        <v>47</v>
      </c>
      <c r="C27" t="s">
        <v>59</v>
      </c>
      <c r="D27" t="s">
        <v>119</v>
      </c>
      <c r="E27" t="s">
        <v>187</v>
      </c>
      <c r="F27" s="2">
        <v>110.11964406881357</v>
      </c>
      <c r="G27" s="2">
        <v>113.28267085845025</v>
      </c>
      <c r="H27" s="2">
        <v>122.30052411875222</v>
      </c>
      <c r="I27" s="2">
        <v>127.56035078248748</v>
      </c>
      <c r="J27" s="2">
        <v>133.99013085404209</v>
      </c>
      <c r="K27" s="2">
        <v>139.97297866647895</v>
      </c>
      <c r="L27" s="2">
        <v>143.52727253373641</v>
      </c>
      <c r="M27" s="2">
        <v>17.440706713673904</v>
      </c>
      <c r="N27" s="2">
        <v>33.407628464922837</v>
      </c>
    </row>
    <row r="28" spans="1:14" x14ac:dyDescent="0.3">
      <c r="A28" t="s">
        <v>186</v>
      </c>
      <c r="B28" t="s">
        <v>47</v>
      </c>
      <c r="C28" t="s">
        <v>59</v>
      </c>
      <c r="D28" t="s">
        <v>121</v>
      </c>
      <c r="E28" t="s">
        <v>187</v>
      </c>
      <c r="F28" s="2">
        <v>55.941308511199281</v>
      </c>
      <c r="G28" s="2">
        <v>56.407949636560566</v>
      </c>
      <c r="H28" s="2">
        <v>57.563951358486271</v>
      </c>
      <c r="I28" s="2">
        <v>57.943604367726977</v>
      </c>
      <c r="J28" s="2">
        <v>58.406771450541036</v>
      </c>
      <c r="K28" s="2">
        <v>58.836525380555024</v>
      </c>
      <c r="L28" s="2">
        <v>59.091142918597555</v>
      </c>
      <c r="M28" s="2">
        <v>2.0022958565276952</v>
      </c>
      <c r="N28" s="2">
        <v>3.1498344073982736</v>
      </c>
    </row>
    <row r="29" spans="1:14" x14ac:dyDescent="0.3">
      <c r="A29" t="s">
        <v>186</v>
      </c>
      <c r="B29" t="s">
        <v>47</v>
      </c>
      <c r="C29" t="s">
        <v>59</v>
      </c>
      <c r="D29" t="s">
        <v>123</v>
      </c>
      <c r="E29" t="s">
        <v>187</v>
      </c>
      <c r="F29" s="2">
        <v>635.54878879238481</v>
      </c>
      <c r="G29" s="2">
        <v>633.81995926940351</v>
      </c>
      <c r="H29" s="2">
        <v>640.73828945914465</v>
      </c>
      <c r="I29" s="2">
        <v>666.49168795851313</v>
      </c>
      <c r="J29" s="2">
        <v>697.96083682431026</v>
      </c>
      <c r="K29" s="2">
        <v>727.24287542535876</v>
      </c>
      <c r="L29" s="2">
        <v>744.6455537832361</v>
      </c>
      <c r="M29" s="2">
        <v>30.942899166128313</v>
      </c>
      <c r="N29" s="2">
        <v>109.09676499085128</v>
      </c>
    </row>
    <row r="30" spans="1:14" x14ac:dyDescent="0.3">
      <c r="A30" t="s">
        <v>186</v>
      </c>
      <c r="B30" t="s">
        <v>47</v>
      </c>
      <c r="C30" t="s">
        <v>59</v>
      </c>
      <c r="D30" t="s">
        <v>125</v>
      </c>
      <c r="E30" t="s">
        <v>187</v>
      </c>
      <c r="F30" s="2">
        <v>530.80694730137634</v>
      </c>
      <c r="G30" s="2">
        <v>554.04675665462776</v>
      </c>
      <c r="H30" s="2">
        <v>618.92350523111554</v>
      </c>
      <c r="I30" s="2">
        <v>654.56672040562864</v>
      </c>
      <c r="J30" s="2">
        <v>698.13769909004668</v>
      </c>
      <c r="K30" s="2">
        <v>738.65765005364028</v>
      </c>
      <c r="L30" s="2">
        <v>762.71183281625736</v>
      </c>
      <c r="M30" s="2">
        <v>123.7597731042523</v>
      </c>
      <c r="N30" s="2">
        <v>231.90488551488102</v>
      </c>
    </row>
    <row r="31" spans="1:14" x14ac:dyDescent="0.3">
      <c r="A31" t="s">
        <v>186</v>
      </c>
      <c r="B31" t="s">
        <v>47</v>
      </c>
      <c r="C31" t="s">
        <v>59</v>
      </c>
      <c r="D31" t="s">
        <v>127</v>
      </c>
      <c r="E31" t="s">
        <v>187</v>
      </c>
      <c r="F31" s="2">
        <v>1768.7482851005564</v>
      </c>
      <c r="G31" s="2">
        <v>1862.7085402435587</v>
      </c>
      <c r="H31" s="2">
        <v>2114.9319349306379</v>
      </c>
      <c r="I31" s="2">
        <v>2234.9568004528992</v>
      </c>
      <c r="J31" s="2">
        <v>2381.8007837036785</v>
      </c>
      <c r="K31" s="2">
        <v>2518.4060682716745</v>
      </c>
      <c r="L31" s="2">
        <v>2599.5476398531041</v>
      </c>
      <c r="M31" s="2">
        <v>466.20851535234283</v>
      </c>
      <c r="N31" s="2">
        <v>830.79935475254774</v>
      </c>
    </row>
    <row r="32" spans="1:14" x14ac:dyDescent="0.3">
      <c r="A32" t="s">
        <v>186</v>
      </c>
      <c r="B32" t="s">
        <v>47</v>
      </c>
      <c r="C32" t="s">
        <v>59</v>
      </c>
      <c r="D32" t="s">
        <v>117</v>
      </c>
      <c r="E32" t="s">
        <v>188</v>
      </c>
      <c r="F32" s="2">
        <v>2188.3354639007862</v>
      </c>
      <c r="G32" s="2">
        <v>2667.091343435653</v>
      </c>
      <c r="H32" s="2">
        <v>3762.1439195844046</v>
      </c>
      <c r="I32" s="2">
        <v>3972.0792048699768</v>
      </c>
      <c r="J32" s="2">
        <v>4227.6240533589817</v>
      </c>
      <c r="K32" s="2">
        <v>4470.7192114730133</v>
      </c>
      <c r="L32" s="2">
        <v>4620.6423897493896</v>
      </c>
      <c r="M32" s="2">
        <v>1783.7437409691906</v>
      </c>
      <c r="N32" s="2">
        <v>2432.3069258486034</v>
      </c>
    </row>
    <row r="33" spans="1:14" x14ac:dyDescent="0.3">
      <c r="A33" t="s">
        <v>186</v>
      </c>
      <c r="B33" t="s">
        <v>47</v>
      </c>
      <c r="C33" t="s">
        <v>59</v>
      </c>
      <c r="D33" t="s">
        <v>119</v>
      </c>
      <c r="E33" t="s">
        <v>188</v>
      </c>
      <c r="F33" s="2">
        <v>552.28345680520408</v>
      </c>
      <c r="G33" s="2">
        <v>582.30157797163542</v>
      </c>
      <c r="H33" s="2">
        <v>656.96184806764938</v>
      </c>
      <c r="I33" s="2">
        <v>683.19131421965437</v>
      </c>
      <c r="J33" s="2">
        <v>715.029520932173</v>
      </c>
      <c r="K33" s="2">
        <v>745.28815823773812</v>
      </c>
      <c r="L33" s="2">
        <v>763.92149137652257</v>
      </c>
      <c r="M33" s="2">
        <v>130.90785741445029</v>
      </c>
      <c r="N33" s="2">
        <v>211.63803457131849</v>
      </c>
    </row>
    <row r="34" spans="1:14" x14ac:dyDescent="0.3">
      <c r="A34" t="s">
        <v>186</v>
      </c>
      <c r="B34" t="s">
        <v>47</v>
      </c>
      <c r="C34" t="s">
        <v>59</v>
      </c>
      <c r="D34" t="s">
        <v>121</v>
      </c>
      <c r="E34" t="s">
        <v>188</v>
      </c>
      <c r="F34" s="2">
        <v>280.56265077886565</v>
      </c>
      <c r="G34" s="2">
        <v>287.95824254262709</v>
      </c>
      <c r="H34" s="2">
        <v>305.07806581747388</v>
      </c>
      <c r="I34" s="2">
        <v>308.70192667846823</v>
      </c>
      <c r="J34" s="2">
        <v>313.10410912168174</v>
      </c>
      <c r="K34" s="2">
        <v>317.28205753661564</v>
      </c>
      <c r="L34" s="2">
        <v>319.84835036280606</v>
      </c>
      <c r="M34" s="2">
        <v>28.13927589960258</v>
      </c>
      <c r="N34" s="2">
        <v>39.285699583940414</v>
      </c>
    </row>
    <row r="35" spans="1:14" x14ac:dyDescent="0.3">
      <c r="A35" t="s">
        <v>186</v>
      </c>
      <c r="B35" t="s">
        <v>47</v>
      </c>
      <c r="C35" t="s">
        <v>59</v>
      </c>
      <c r="D35" t="s">
        <v>123</v>
      </c>
      <c r="E35" t="s">
        <v>188</v>
      </c>
      <c r="F35" s="2">
        <v>2264.1216258227432</v>
      </c>
      <c r="G35" s="2">
        <v>2251.2023891915205</v>
      </c>
      <c r="H35" s="2">
        <v>2267.7411012253528</v>
      </c>
      <c r="I35" s="2">
        <v>2364.3792544473304</v>
      </c>
      <c r="J35" s="2">
        <v>2481.6488629477681</v>
      </c>
      <c r="K35" s="2">
        <v>2593.2290414258277</v>
      </c>
      <c r="L35" s="2">
        <v>2662.0645048443967</v>
      </c>
      <c r="M35" s="2">
        <v>100.25762862458714</v>
      </c>
      <c r="N35" s="2">
        <v>397.94287902165343</v>
      </c>
    </row>
    <row r="36" spans="1:14" x14ac:dyDescent="0.3">
      <c r="A36" t="s">
        <v>186</v>
      </c>
      <c r="B36" t="s">
        <v>47</v>
      </c>
      <c r="C36" t="s">
        <v>59</v>
      </c>
      <c r="D36" t="s">
        <v>125</v>
      </c>
      <c r="E36" t="s">
        <v>188</v>
      </c>
      <c r="F36" s="2">
        <v>2674.2574400460535</v>
      </c>
      <c r="G36" s="2">
        <v>2818.1166281420419</v>
      </c>
      <c r="H36" s="2">
        <v>3193.3235667147128</v>
      </c>
      <c r="I36" s="2">
        <v>3357.8971890544544</v>
      </c>
      <c r="J36" s="2">
        <v>3557.6436877353763</v>
      </c>
      <c r="K36" s="2">
        <v>3747.5562072501039</v>
      </c>
      <c r="L36" s="2">
        <v>3864.5765331177672</v>
      </c>
      <c r="M36" s="2">
        <v>683.63974900840094</v>
      </c>
      <c r="N36" s="2">
        <v>1190.3190930717137</v>
      </c>
    </row>
    <row r="37" spans="1:14" x14ac:dyDescent="0.3">
      <c r="A37" t="s">
        <v>186</v>
      </c>
      <c r="B37" t="s">
        <v>47</v>
      </c>
      <c r="C37" t="s">
        <v>59</v>
      </c>
      <c r="D37" t="s">
        <v>127</v>
      </c>
      <c r="E37" t="s">
        <v>188</v>
      </c>
      <c r="F37" s="2">
        <v>7959.560637353653</v>
      </c>
      <c r="G37" s="2">
        <v>8606.6701812834781</v>
      </c>
      <c r="H37" s="2">
        <v>10185.248501409593</v>
      </c>
      <c r="I37" s="2">
        <v>10686.248889269884</v>
      </c>
      <c r="J37" s="2">
        <v>11295.050234095981</v>
      </c>
      <c r="K37" s="2">
        <v>11874.074675923299</v>
      </c>
      <c r="L37" s="2">
        <v>12231.053269450884</v>
      </c>
      <c r="M37" s="2">
        <v>2726.6882519162309</v>
      </c>
      <c r="N37" s="2">
        <v>4271.4926320972309</v>
      </c>
    </row>
    <row r="38" spans="1:14" x14ac:dyDescent="0.3">
      <c r="A38" t="s">
        <v>186</v>
      </c>
      <c r="B38" t="s">
        <v>47</v>
      </c>
      <c r="C38" t="s">
        <v>61</v>
      </c>
      <c r="D38" t="s">
        <v>117</v>
      </c>
      <c r="E38" t="s">
        <v>130</v>
      </c>
      <c r="F38" s="2">
        <v>37.592695323183889</v>
      </c>
      <c r="G38" s="2">
        <v>441.36876798353507</v>
      </c>
      <c r="H38" s="2">
        <v>443.02204352863498</v>
      </c>
      <c r="I38" s="2">
        <v>109.58702032754076</v>
      </c>
      <c r="J38" s="2">
        <v>40.745098038944406</v>
      </c>
      <c r="K38" s="2">
        <v>39.845158397175496</v>
      </c>
      <c r="L38" s="2">
        <v>39.858730871046987</v>
      </c>
      <c r="M38" s="2">
        <v>71.994325004356867</v>
      </c>
      <c r="N38" s="2">
        <v>2.2660355478630976</v>
      </c>
    </row>
    <row r="39" spans="1:14" x14ac:dyDescent="0.3">
      <c r="A39" t="s">
        <v>186</v>
      </c>
      <c r="B39" t="s">
        <v>47</v>
      </c>
      <c r="C39" t="s">
        <v>61</v>
      </c>
      <c r="D39" t="s">
        <v>119</v>
      </c>
      <c r="E39" t="s">
        <v>130</v>
      </c>
      <c r="F39" s="2">
        <v>58.809475921705356</v>
      </c>
      <c r="G39" s="2">
        <v>81.858297222226525</v>
      </c>
      <c r="H39" s="2">
        <v>93.26984659251633</v>
      </c>
      <c r="I39" s="2">
        <v>77.781654348179259</v>
      </c>
      <c r="J39" s="2">
        <v>74.345114395272631</v>
      </c>
      <c r="K39" s="2">
        <v>74.300344856664637</v>
      </c>
      <c r="L39" s="2">
        <v>74.301892543076761</v>
      </c>
      <c r="M39" s="2">
        <v>18.972178426473903</v>
      </c>
      <c r="N39" s="2">
        <v>15.492416621371405</v>
      </c>
    </row>
    <row r="40" spans="1:14" x14ac:dyDescent="0.3">
      <c r="A40" t="s">
        <v>186</v>
      </c>
      <c r="B40" t="s">
        <v>47</v>
      </c>
      <c r="C40" t="s">
        <v>61</v>
      </c>
      <c r="D40" t="s">
        <v>121</v>
      </c>
      <c r="E40" t="s">
        <v>130</v>
      </c>
      <c r="F40" s="2">
        <v>230.20808413684034</v>
      </c>
      <c r="G40" s="2">
        <v>236.13471618098649</v>
      </c>
      <c r="H40" s="2">
        <v>236.32736894580927</v>
      </c>
      <c r="I40" s="2">
        <v>231.48289732645074</v>
      </c>
      <c r="J40" s="2">
        <v>230.48328843573887</v>
      </c>
      <c r="K40" s="2">
        <v>230.47022330569109</v>
      </c>
      <c r="L40" s="2">
        <v>230.47043336477284</v>
      </c>
      <c r="M40" s="2">
        <v>1.2748131896103985</v>
      </c>
      <c r="N40" s="2">
        <v>0.26234922793250348</v>
      </c>
    </row>
    <row r="41" spans="1:14" x14ac:dyDescent="0.3">
      <c r="A41" t="s">
        <v>186</v>
      </c>
      <c r="B41" t="s">
        <v>47</v>
      </c>
      <c r="C41" t="s">
        <v>61</v>
      </c>
      <c r="D41" t="s">
        <v>123</v>
      </c>
      <c r="E41" t="s">
        <v>130</v>
      </c>
      <c r="F41" s="2">
        <v>1561.7049492102653</v>
      </c>
      <c r="G41" s="2">
        <v>1607.3315543446683</v>
      </c>
      <c r="H41" s="2">
        <v>1655.7222139041028</v>
      </c>
      <c r="I41" s="2">
        <v>1634.5344575373679</v>
      </c>
      <c r="J41" s="2">
        <v>1628.5803358596766</v>
      </c>
      <c r="K41" s="2">
        <v>1628.5031707691846</v>
      </c>
      <c r="L41" s="2">
        <v>1628.5081132722889</v>
      </c>
      <c r="M41" s="2">
        <v>72.829508327102531</v>
      </c>
      <c r="N41" s="2">
        <v>66.803164062023598</v>
      </c>
    </row>
    <row r="42" spans="1:14" x14ac:dyDescent="0.3">
      <c r="A42" t="s">
        <v>186</v>
      </c>
      <c r="B42" t="s">
        <v>47</v>
      </c>
      <c r="C42" t="s">
        <v>61</v>
      </c>
      <c r="D42" t="s">
        <v>125</v>
      </c>
      <c r="E42" t="s">
        <v>130</v>
      </c>
      <c r="F42" s="2">
        <v>1106.8669124095557</v>
      </c>
      <c r="G42" s="2">
        <v>1271.2054380594532</v>
      </c>
      <c r="H42" s="2">
        <v>1309.6886825205843</v>
      </c>
      <c r="I42" s="2">
        <v>1187.1122613695459</v>
      </c>
      <c r="J42" s="2">
        <v>1160.2110737921703</v>
      </c>
      <c r="K42" s="2">
        <v>1159.8599312109263</v>
      </c>
      <c r="L42" s="2">
        <v>1159.8681835951093</v>
      </c>
      <c r="M42" s="2">
        <v>80.245348959990224</v>
      </c>
      <c r="N42" s="2">
        <v>53.001271185553605</v>
      </c>
    </row>
    <row r="43" spans="1:14" x14ac:dyDescent="0.3">
      <c r="A43" t="s">
        <v>186</v>
      </c>
      <c r="B43" t="s">
        <v>47</v>
      </c>
      <c r="C43" t="s">
        <v>61</v>
      </c>
      <c r="D43" t="s">
        <v>127</v>
      </c>
      <c r="E43" t="s">
        <v>130</v>
      </c>
      <c r="F43" s="2">
        <v>2995.1821170015505</v>
      </c>
      <c r="G43" s="2">
        <v>3637.8987737908697</v>
      </c>
      <c r="H43" s="2">
        <v>3738.0301554916473</v>
      </c>
      <c r="I43" s="2">
        <v>3240.498290909085</v>
      </c>
      <c r="J43" s="2">
        <v>3134.3649105218028</v>
      </c>
      <c r="K43" s="2">
        <v>3132.9788285396421</v>
      </c>
      <c r="L43" s="2">
        <v>3133.0073536462951</v>
      </c>
      <c r="M43" s="2">
        <v>245.31617390753445</v>
      </c>
      <c r="N43" s="2">
        <v>137.82523664474456</v>
      </c>
    </row>
    <row r="44" spans="1:14" x14ac:dyDescent="0.3">
      <c r="A44" t="s">
        <v>186</v>
      </c>
      <c r="B44" t="s">
        <v>47</v>
      </c>
      <c r="C44" t="s">
        <v>61</v>
      </c>
      <c r="D44" t="s">
        <v>117</v>
      </c>
      <c r="E44" t="s">
        <v>187</v>
      </c>
      <c r="F44" s="2">
        <v>6.4404994589665643</v>
      </c>
      <c r="G44" s="2">
        <v>8.0860640992940453</v>
      </c>
      <c r="H44" s="2">
        <v>8.0916351822570025</v>
      </c>
      <c r="I44" s="2">
        <v>75.163911055855451</v>
      </c>
      <c r="J44" s="2">
        <v>7.2994232076337813</v>
      </c>
      <c r="K44" s="2">
        <v>6.6829017413502703</v>
      </c>
      <c r="L44" s="2">
        <v>6.6788011292754357</v>
      </c>
      <c r="M44" s="2">
        <v>68.72341159688888</v>
      </c>
      <c r="N44" s="2">
        <v>0.23830167030887139</v>
      </c>
    </row>
    <row r="45" spans="1:14" x14ac:dyDescent="0.3">
      <c r="A45" t="s">
        <v>186</v>
      </c>
      <c r="B45" t="s">
        <v>47</v>
      </c>
      <c r="C45" t="s">
        <v>61</v>
      </c>
      <c r="D45" t="s">
        <v>119</v>
      </c>
      <c r="E45" t="s">
        <v>187</v>
      </c>
      <c r="F45" s="2">
        <v>10.075425414422547</v>
      </c>
      <c r="G45" s="2">
        <v>10.14039214744232</v>
      </c>
      <c r="H45" s="2">
        <v>10.178652051975256</v>
      </c>
      <c r="I45" s="2">
        <v>14.211654865466143</v>
      </c>
      <c r="J45" s="2">
        <v>11.732453751058722</v>
      </c>
      <c r="K45" s="2">
        <v>11.709616592990105</v>
      </c>
      <c r="L45" s="2">
        <v>11.709544042309393</v>
      </c>
      <c r="M45" s="2">
        <v>4.1362294510435955</v>
      </c>
      <c r="N45" s="2">
        <v>1.6341186278868456</v>
      </c>
    </row>
    <row r="46" spans="1:14" x14ac:dyDescent="0.3">
      <c r="A46" t="s">
        <v>186</v>
      </c>
      <c r="B46" t="s">
        <v>47</v>
      </c>
      <c r="C46" t="s">
        <v>61</v>
      </c>
      <c r="D46" t="s">
        <v>121</v>
      </c>
      <c r="E46" t="s">
        <v>187</v>
      </c>
      <c r="F46" s="2">
        <v>39.439977064338812</v>
      </c>
      <c r="G46" s="2">
        <v>39.449069213220376</v>
      </c>
      <c r="H46" s="2">
        <v>39.449342445774974</v>
      </c>
      <c r="I46" s="2">
        <v>39.928043222729592</v>
      </c>
      <c r="J46" s="2">
        <v>39.459142047397094</v>
      </c>
      <c r="K46" s="2">
        <v>39.454765614213741</v>
      </c>
      <c r="L46" s="2">
        <v>39.454736569005973</v>
      </c>
      <c r="M46" s="2">
        <v>0.48806615839077949</v>
      </c>
      <c r="N46" s="2">
        <v>1.4759504667161139E-2</v>
      </c>
    </row>
    <row r="47" spans="1:14" x14ac:dyDescent="0.3">
      <c r="A47" t="s">
        <v>186</v>
      </c>
      <c r="B47" t="s">
        <v>47</v>
      </c>
      <c r="C47" t="s">
        <v>61</v>
      </c>
      <c r="D47" t="s">
        <v>123</v>
      </c>
      <c r="E47" t="s">
        <v>187</v>
      </c>
      <c r="F47" s="2">
        <v>267.55623117694159</v>
      </c>
      <c r="G47" s="2">
        <v>267.71487815780949</v>
      </c>
      <c r="H47" s="2">
        <v>267.91979122039481</v>
      </c>
      <c r="I47" s="2">
        <v>281.04276361705399</v>
      </c>
      <c r="J47" s="2">
        <v>276.21824618717869</v>
      </c>
      <c r="K47" s="2">
        <v>276.17336871011162</v>
      </c>
      <c r="L47" s="2">
        <v>276.17351249009465</v>
      </c>
      <c r="M47" s="2">
        <v>13.486532440112398</v>
      </c>
      <c r="N47" s="2">
        <v>8.6172813131530575</v>
      </c>
    </row>
    <row r="48" spans="1:14" x14ac:dyDescent="0.3">
      <c r="A48" t="s">
        <v>186</v>
      </c>
      <c r="B48" t="s">
        <v>47</v>
      </c>
      <c r="C48" t="s">
        <v>61</v>
      </c>
      <c r="D48" t="s">
        <v>125</v>
      </c>
      <c r="E48" t="s">
        <v>187</v>
      </c>
      <c r="F48" s="2">
        <v>177.44808540929463</v>
      </c>
      <c r="G48" s="2">
        <v>176.47673119725209</v>
      </c>
      <c r="H48" s="2">
        <v>176.10044173452124</v>
      </c>
      <c r="I48" s="2">
        <v>209.43142363579346</v>
      </c>
      <c r="J48" s="2">
        <v>182.82924710460864</v>
      </c>
      <c r="K48" s="2">
        <v>182.58117991039728</v>
      </c>
      <c r="L48" s="2">
        <v>182.57971936767413</v>
      </c>
      <c r="M48" s="2">
        <v>31.98333822649883</v>
      </c>
      <c r="N48" s="2">
        <v>5.1316339583794957</v>
      </c>
    </row>
    <row r="49" spans="1:14" x14ac:dyDescent="0.3">
      <c r="A49" t="s">
        <v>186</v>
      </c>
      <c r="B49" t="s">
        <v>47</v>
      </c>
      <c r="C49" t="s">
        <v>61</v>
      </c>
      <c r="D49" t="s">
        <v>127</v>
      </c>
      <c r="E49" t="s">
        <v>187</v>
      </c>
      <c r="F49" s="2">
        <v>500.96021852396416</v>
      </c>
      <c r="G49" s="2">
        <v>501.86713481501835</v>
      </c>
      <c r="H49" s="2">
        <v>501.73986263492327</v>
      </c>
      <c r="I49" s="2">
        <v>619.77779639689857</v>
      </c>
      <c r="J49" s="2">
        <v>517.53851229787688</v>
      </c>
      <c r="K49" s="2">
        <v>516.60183256906305</v>
      </c>
      <c r="L49" s="2">
        <v>516.59631359835953</v>
      </c>
      <c r="M49" s="2">
        <v>118.81757787293441</v>
      </c>
      <c r="N49" s="2">
        <v>15.636095074395371</v>
      </c>
    </row>
    <row r="50" spans="1:14" x14ac:dyDescent="0.3">
      <c r="A50" t="s">
        <v>186</v>
      </c>
      <c r="B50" t="s">
        <v>47</v>
      </c>
      <c r="C50" t="s">
        <v>61</v>
      </c>
      <c r="D50" t="s">
        <v>117</v>
      </c>
      <c r="E50" t="s">
        <v>188</v>
      </c>
      <c r="F50" s="2">
        <v>31.152195864217326</v>
      </c>
      <c r="G50" s="2">
        <v>433.28270388424102</v>
      </c>
      <c r="H50" s="2">
        <v>434.93040834637799</v>
      </c>
      <c r="I50" s="2">
        <v>34.423109271685313</v>
      </c>
      <c r="J50" s="2">
        <v>33.445674831310626</v>
      </c>
      <c r="K50" s="2">
        <v>33.162256655825225</v>
      </c>
      <c r="L50" s="2">
        <v>33.179929741771552</v>
      </c>
      <c r="M50" s="2">
        <v>3.2709134074679866</v>
      </c>
      <c r="N50" s="2">
        <v>2.0277338775542262</v>
      </c>
    </row>
    <row r="51" spans="1:14" x14ac:dyDescent="0.3">
      <c r="A51" t="s">
        <v>186</v>
      </c>
      <c r="B51" t="s">
        <v>47</v>
      </c>
      <c r="C51" t="s">
        <v>61</v>
      </c>
      <c r="D51" t="s">
        <v>119</v>
      </c>
      <c r="E51" t="s">
        <v>188</v>
      </c>
      <c r="F51" s="2">
        <v>48.734050507282809</v>
      </c>
      <c r="G51" s="2">
        <v>71.717905074784213</v>
      </c>
      <c r="H51" s="2">
        <v>83.091194540541082</v>
      </c>
      <c r="I51" s="2">
        <v>63.569999482713115</v>
      </c>
      <c r="J51" s="2">
        <v>62.612660644213911</v>
      </c>
      <c r="K51" s="2">
        <v>62.590728263674521</v>
      </c>
      <c r="L51" s="2">
        <v>62.592348500767379</v>
      </c>
      <c r="M51" s="2">
        <v>14.835948975430306</v>
      </c>
      <c r="N51" s="2">
        <v>13.85829799348457</v>
      </c>
    </row>
    <row r="52" spans="1:14" x14ac:dyDescent="0.3">
      <c r="A52" t="s">
        <v>186</v>
      </c>
      <c r="B52" t="s">
        <v>47</v>
      </c>
      <c r="C52" t="s">
        <v>61</v>
      </c>
      <c r="D52" t="s">
        <v>121</v>
      </c>
      <c r="E52" t="s">
        <v>188</v>
      </c>
      <c r="F52" s="2">
        <v>190.76810707250152</v>
      </c>
      <c r="G52" s="2">
        <v>196.6856469677661</v>
      </c>
      <c r="H52" s="2">
        <v>196.87802650003431</v>
      </c>
      <c r="I52" s="2">
        <v>191.55485410372114</v>
      </c>
      <c r="J52" s="2">
        <v>191.02414638834176</v>
      </c>
      <c r="K52" s="2">
        <v>191.01545769147734</v>
      </c>
      <c r="L52" s="2">
        <v>191.01569679576687</v>
      </c>
      <c r="M52" s="2">
        <v>0.78674703121961898</v>
      </c>
      <c r="N52" s="2">
        <v>0.24758972326534945</v>
      </c>
    </row>
    <row r="53" spans="1:14" x14ac:dyDescent="0.3">
      <c r="A53" t="s">
        <v>186</v>
      </c>
      <c r="B53" t="s">
        <v>47</v>
      </c>
      <c r="C53" t="s">
        <v>61</v>
      </c>
      <c r="D53" t="s">
        <v>123</v>
      </c>
      <c r="E53" t="s">
        <v>188</v>
      </c>
      <c r="F53" s="2">
        <v>1294.1487180333238</v>
      </c>
      <c r="G53" s="2">
        <v>1339.616676186859</v>
      </c>
      <c r="H53" s="2">
        <v>1387.8024226837078</v>
      </c>
      <c r="I53" s="2">
        <v>1353.4916939203138</v>
      </c>
      <c r="J53" s="2">
        <v>1352.3620896724979</v>
      </c>
      <c r="K53" s="2">
        <v>1352.3298020590728</v>
      </c>
      <c r="L53" s="2">
        <v>1352.3346007821942</v>
      </c>
      <c r="M53" s="2">
        <v>59.342975886989962</v>
      </c>
      <c r="N53" s="2">
        <v>58.185882748870426</v>
      </c>
    </row>
    <row r="54" spans="1:14" x14ac:dyDescent="0.3">
      <c r="A54" t="s">
        <v>186</v>
      </c>
      <c r="B54" t="s">
        <v>47</v>
      </c>
      <c r="C54" t="s">
        <v>61</v>
      </c>
      <c r="D54" t="s">
        <v>125</v>
      </c>
      <c r="E54" t="s">
        <v>188</v>
      </c>
      <c r="F54" s="2">
        <v>929.4188270002611</v>
      </c>
      <c r="G54" s="2">
        <v>1094.7287068622011</v>
      </c>
      <c r="H54" s="2">
        <v>1133.5882407860631</v>
      </c>
      <c r="I54" s="2">
        <v>977.68083773375236</v>
      </c>
      <c r="J54" s="2">
        <v>977.38182668756167</v>
      </c>
      <c r="K54" s="2">
        <v>977.27875130052905</v>
      </c>
      <c r="L54" s="2">
        <v>977.28846422743504</v>
      </c>
      <c r="M54" s="2">
        <v>48.262010733491252</v>
      </c>
      <c r="N54" s="2">
        <v>47.869637227173939</v>
      </c>
    </row>
    <row r="55" spans="1:14" x14ac:dyDescent="0.3">
      <c r="A55" t="s">
        <v>186</v>
      </c>
      <c r="B55" t="s">
        <v>47</v>
      </c>
      <c r="C55" t="s">
        <v>61</v>
      </c>
      <c r="D55" t="s">
        <v>127</v>
      </c>
      <c r="E55" t="s">
        <v>188</v>
      </c>
      <c r="F55" s="2">
        <v>2494.2218984775864</v>
      </c>
      <c r="G55" s="2">
        <v>3136.0316389758514</v>
      </c>
      <c r="H55" s="2">
        <v>3236.2902928567241</v>
      </c>
      <c r="I55" s="2">
        <v>2620.7204945121857</v>
      </c>
      <c r="J55" s="2">
        <v>2616.8263982239259</v>
      </c>
      <c r="K55" s="2">
        <v>2616.3769959705792</v>
      </c>
      <c r="L55" s="2">
        <v>2616.4110400479349</v>
      </c>
      <c r="M55" s="2">
        <v>126.49859603459936</v>
      </c>
      <c r="N55" s="2">
        <v>122.18914157034851</v>
      </c>
    </row>
    <row r="56" spans="1:14" x14ac:dyDescent="0.3">
      <c r="A56" t="s">
        <v>186</v>
      </c>
      <c r="B56" t="s">
        <v>47</v>
      </c>
      <c r="C56" t="s">
        <v>63</v>
      </c>
      <c r="D56" t="s">
        <v>117</v>
      </c>
      <c r="E56" t="s">
        <v>130</v>
      </c>
      <c r="F56" s="2">
        <v>316.37614258300209</v>
      </c>
      <c r="G56" s="2">
        <v>316.37614258300209</v>
      </c>
      <c r="H56" s="2">
        <v>464.22451245812778</v>
      </c>
      <c r="I56" s="2">
        <v>1349.2078156809075</v>
      </c>
      <c r="J56" s="2">
        <v>1985.1440145211286</v>
      </c>
      <c r="K56" s="2">
        <v>2224.195371204682</v>
      </c>
      <c r="L56" s="2">
        <v>2862.6881696690348</v>
      </c>
      <c r="M56" s="2">
        <v>1032.8316730979054</v>
      </c>
      <c r="N56" s="2">
        <v>2546.3120270860327</v>
      </c>
    </row>
    <row r="57" spans="1:14" x14ac:dyDescent="0.3">
      <c r="A57" t="s">
        <v>186</v>
      </c>
      <c r="B57" t="s">
        <v>47</v>
      </c>
      <c r="C57" t="s">
        <v>63</v>
      </c>
      <c r="D57" t="s">
        <v>119</v>
      </c>
      <c r="E57" t="s">
        <v>130</v>
      </c>
      <c r="F57" s="2">
        <v>286.1220693000846</v>
      </c>
      <c r="G57" s="2">
        <v>286.1220693000846</v>
      </c>
      <c r="H57" s="2">
        <v>314.48165786576999</v>
      </c>
      <c r="I57" s="2">
        <v>484.21939225070219</v>
      </c>
      <c r="J57" s="2">
        <v>606.09640096781527</v>
      </c>
      <c r="K57" s="2">
        <v>651.80476297122073</v>
      </c>
      <c r="L57" s="2">
        <v>774.14450794539744</v>
      </c>
      <c r="M57" s="2">
        <v>198.09732295061758</v>
      </c>
      <c r="N57" s="2">
        <v>488.02243864531283</v>
      </c>
    </row>
    <row r="58" spans="1:14" x14ac:dyDescent="0.3">
      <c r="A58" t="s">
        <v>186</v>
      </c>
      <c r="B58" t="s">
        <v>47</v>
      </c>
      <c r="C58" t="s">
        <v>63</v>
      </c>
      <c r="D58" t="s">
        <v>121</v>
      </c>
      <c r="E58" t="s">
        <v>130</v>
      </c>
      <c r="F58" s="2">
        <v>600.8534117386979</v>
      </c>
      <c r="G58" s="2">
        <v>600.8534117386979</v>
      </c>
      <c r="H58" s="2">
        <v>741.41685502969801</v>
      </c>
      <c r="I58" s="2">
        <v>1573.3767182159045</v>
      </c>
      <c r="J58" s="2">
        <v>2114.6310378420822</v>
      </c>
      <c r="K58" s="2">
        <v>2254.4756309937939</v>
      </c>
      <c r="L58" s="2">
        <v>2781.5250005975686</v>
      </c>
      <c r="M58" s="2">
        <v>972.52330647720657</v>
      </c>
      <c r="N58" s="2">
        <v>2180.6715888588706</v>
      </c>
    </row>
    <row r="59" spans="1:14" x14ac:dyDescent="0.3">
      <c r="A59" t="s">
        <v>186</v>
      </c>
      <c r="B59" t="s">
        <v>47</v>
      </c>
      <c r="C59" t="s">
        <v>63</v>
      </c>
      <c r="D59" t="s">
        <v>123</v>
      </c>
      <c r="E59" t="s">
        <v>130</v>
      </c>
      <c r="F59" s="2">
        <v>496.97186852441678</v>
      </c>
      <c r="G59" s="2">
        <v>496.97186852441678</v>
      </c>
      <c r="H59" s="2">
        <v>539.22146221272453</v>
      </c>
      <c r="I59" s="2">
        <v>789.28623980805173</v>
      </c>
      <c r="J59" s="2">
        <v>951.97274314666015</v>
      </c>
      <c r="K59" s="2">
        <v>994.00626980077573</v>
      </c>
      <c r="L59" s="2">
        <v>1152.4231468926298</v>
      </c>
      <c r="M59" s="2">
        <v>292.31437128363496</v>
      </c>
      <c r="N59" s="2">
        <v>655.45127836821302</v>
      </c>
    </row>
    <row r="60" spans="1:14" x14ac:dyDescent="0.3">
      <c r="A60" t="s">
        <v>186</v>
      </c>
      <c r="B60" t="s">
        <v>47</v>
      </c>
      <c r="C60" t="s">
        <v>63</v>
      </c>
      <c r="D60" t="s">
        <v>125</v>
      </c>
      <c r="E60" t="s">
        <v>130</v>
      </c>
      <c r="F60" s="2">
        <v>487.28512458177607</v>
      </c>
      <c r="G60" s="2">
        <v>487.28512458177607</v>
      </c>
      <c r="H60" s="2">
        <v>587.88116181100816</v>
      </c>
      <c r="I60" s="2">
        <v>1184.2369892783136</v>
      </c>
      <c r="J60" s="2">
        <v>1578.0031894560559</v>
      </c>
      <c r="K60" s="2">
        <v>1686.9322390434775</v>
      </c>
      <c r="L60" s="2">
        <v>2072.2159575577716</v>
      </c>
      <c r="M60" s="2">
        <v>696.95186469653754</v>
      </c>
      <c r="N60" s="2">
        <v>1584.9308329759956</v>
      </c>
    </row>
    <row r="61" spans="1:14" x14ac:dyDescent="0.3">
      <c r="A61" t="s">
        <v>186</v>
      </c>
      <c r="B61" t="s">
        <v>47</v>
      </c>
      <c r="C61" t="s">
        <v>63</v>
      </c>
      <c r="D61" t="s">
        <v>127</v>
      </c>
      <c r="E61" t="s">
        <v>130</v>
      </c>
      <c r="F61" s="2">
        <v>2187.6086167279777</v>
      </c>
      <c r="G61" s="2">
        <v>2187.6086167279777</v>
      </c>
      <c r="H61" s="2">
        <v>2647.2256493773284</v>
      </c>
      <c r="I61" s="2">
        <v>5380.3271552338792</v>
      </c>
      <c r="J61" s="2">
        <v>7235.8473859337419</v>
      </c>
      <c r="K61" s="2">
        <v>7811.4142740139496</v>
      </c>
      <c r="L61" s="2">
        <v>9642.9967826624015</v>
      </c>
      <c r="M61" s="2">
        <v>3192.7185385059015</v>
      </c>
      <c r="N61" s="2">
        <v>7455.3881659344243</v>
      </c>
    </row>
    <row r="62" spans="1:14" x14ac:dyDescent="0.3">
      <c r="A62" t="s">
        <v>186</v>
      </c>
      <c r="B62" t="s">
        <v>47</v>
      </c>
      <c r="C62" t="s">
        <v>63</v>
      </c>
      <c r="D62" t="s">
        <v>117</v>
      </c>
      <c r="E62" t="s">
        <v>187</v>
      </c>
      <c r="F62" s="2">
        <v>79.028957237382173</v>
      </c>
      <c r="G62" s="2">
        <v>79.028957237382173</v>
      </c>
      <c r="H62" s="2">
        <v>72.850038862220572</v>
      </c>
      <c r="I62" s="2">
        <v>789.53261427903431</v>
      </c>
      <c r="J62" s="2">
        <v>1302.3669518667502</v>
      </c>
      <c r="K62" s="2">
        <v>1452.6740176833114</v>
      </c>
      <c r="L62" s="2">
        <v>1691.9177104290216</v>
      </c>
      <c r="M62" s="2">
        <v>710.5036570416521</v>
      </c>
      <c r="N62" s="2">
        <v>1612.8887531916394</v>
      </c>
    </row>
    <row r="63" spans="1:14" x14ac:dyDescent="0.3">
      <c r="A63" t="s">
        <v>186</v>
      </c>
      <c r="B63" t="s">
        <v>47</v>
      </c>
      <c r="C63" t="s">
        <v>63</v>
      </c>
      <c r="D63" t="s">
        <v>119</v>
      </c>
      <c r="E63" t="s">
        <v>187</v>
      </c>
      <c r="F63" s="2">
        <v>71.471662163828881</v>
      </c>
      <c r="G63" s="2">
        <v>71.471662163828881</v>
      </c>
      <c r="H63" s="2">
        <v>70.286450699890935</v>
      </c>
      <c r="I63" s="2">
        <v>207.75783262048455</v>
      </c>
      <c r="J63" s="2">
        <v>306.05191977792504</v>
      </c>
      <c r="K63" s="2">
        <v>334.77295187215611</v>
      </c>
      <c r="L63" s="2">
        <v>380.56604696508737</v>
      </c>
      <c r="M63" s="2">
        <v>136.28617045665567</v>
      </c>
      <c r="N63" s="2">
        <v>309.09438480125846</v>
      </c>
    </row>
    <row r="64" spans="1:14" x14ac:dyDescent="0.3">
      <c r="A64" t="s">
        <v>186</v>
      </c>
      <c r="B64" t="s">
        <v>47</v>
      </c>
      <c r="C64" t="s">
        <v>63</v>
      </c>
      <c r="D64" t="s">
        <v>121</v>
      </c>
      <c r="E64" t="s">
        <v>187</v>
      </c>
      <c r="F64" s="2">
        <v>150.08975769965011</v>
      </c>
      <c r="G64" s="2">
        <v>150.08975769965011</v>
      </c>
      <c r="H64" s="2">
        <v>144.2152929127856</v>
      </c>
      <c r="I64" s="2">
        <v>825.97838436987092</v>
      </c>
      <c r="J64" s="2">
        <v>1268.1838928151737</v>
      </c>
      <c r="K64" s="2">
        <v>1344.8211516928332</v>
      </c>
      <c r="L64" s="2">
        <v>1513.622327117308</v>
      </c>
      <c r="M64" s="2">
        <v>675.88862667022079</v>
      </c>
      <c r="N64" s="2">
        <v>1363.5325694176579</v>
      </c>
    </row>
    <row r="65" spans="1:14" x14ac:dyDescent="0.3">
      <c r="A65" t="s">
        <v>186</v>
      </c>
      <c r="B65" t="s">
        <v>47</v>
      </c>
      <c r="C65" t="s">
        <v>63</v>
      </c>
      <c r="D65" t="s">
        <v>123</v>
      </c>
      <c r="E65" t="s">
        <v>187</v>
      </c>
      <c r="F65" s="2">
        <v>84.639220985632903</v>
      </c>
      <c r="G65" s="2">
        <v>84.639220985632903</v>
      </c>
      <c r="H65" s="2">
        <v>82.873514735342241</v>
      </c>
      <c r="I65" s="2">
        <v>287.79317899054132</v>
      </c>
      <c r="J65" s="2">
        <v>420.7082714293864</v>
      </c>
      <c r="K65" s="2">
        <v>443.74337197301452</v>
      </c>
      <c r="L65" s="2">
        <v>494.48046910735485</v>
      </c>
      <c r="M65" s="2">
        <v>203.15395800490842</v>
      </c>
      <c r="N65" s="2">
        <v>409.84124812172195</v>
      </c>
    </row>
    <row r="66" spans="1:14" x14ac:dyDescent="0.3">
      <c r="A66" t="s">
        <v>186</v>
      </c>
      <c r="B66" t="s">
        <v>47</v>
      </c>
      <c r="C66" t="s">
        <v>63</v>
      </c>
      <c r="D66" t="s">
        <v>125</v>
      </c>
      <c r="E66" t="s">
        <v>187</v>
      </c>
      <c r="F66" s="2">
        <v>110.40055234385014</v>
      </c>
      <c r="G66" s="2">
        <v>110.40055234385014</v>
      </c>
      <c r="H66" s="2">
        <v>106.1964160153324</v>
      </c>
      <c r="I66" s="2">
        <v>594.06911676835796</v>
      </c>
      <c r="J66" s="2">
        <v>915.1294805202516</v>
      </c>
      <c r="K66" s="2">
        <v>976.68162413003802</v>
      </c>
      <c r="L66" s="2">
        <v>1103.4220048237694</v>
      </c>
      <c r="M66" s="2">
        <v>483.66856442450785</v>
      </c>
      <c r="N66" s="2">
        <v>993.02145247991928</v>
      </c>
    </row>
    <row r="67" spans="1:14" x14ac:dyDescent="0.3">
      <c r="A67" t="s">
        <v>186</v>
      </c>
      <c r="B67" t="s">
        <v>47</v>
      </c>
      <c r="C67" t="s">
        <v>63</v>
      </c>
      <c r="D67" t="s">
        <v>127</v>
      </c>
      <c r="E67" t="s">
        <v>187</v>
      </c>
      <c r="F67" s="2">
        <v>495.6301504303442</v>
      </c>
      <c r="G67" s="2">
        <v>495.6301504303442</v>
      </c>
      <c r="H67" s="2">
        <v>476.42171322557169</v>
      </c>
      <c r="I67" s="2">
        <v>2705.1311270282895</v>
      </c>
      <c r="J67" s="2">
        <v>4212.4405164094869</v>
      </c>
      <c r="K67" s="2">
        <v>4552.6931173513531</v>
      </c>
      <c r="L67" s="2">
        <v>5184.0085584425415</v>
      </c>
      <c r="M67" s="2">
        <v>2209.5009765979453</v>
      </c>
      <c r="N67" s="2">
        <v>4688.3784080121968</v>
      </c>
    </row>
    <row r="68" spans="1:14" x14ac:dyDescent="0.3">
      <c r="A68" t="s">
        <v>186</v>
      </c>
      <c r="B68" t="s">
        <v>47</v>
      </c>
      <c r="C68" t="s">
        <v>63</v>
      </c>
      <c r="D68" t="s">
        <v>117</v>
      </c>
      <c r="E68" t="s">
        <v>188</v>
      </c>
      <c r="F68" s="2">
        <v>237.34718534561989</v>
      </c>
      <c r="G68" s="2">
        <v>237.34718534561989</v>
      </c>
      <c r="H68" s="2">
        <v>391.37447359590703</v>
      </c>
      <c r="I68" s="2">
        <v>559.67520140187321</v>
      </c>
      <c r="J68" s="2">
        <v>682.77706265437848</v>
      </c>
      <c r="K68" s="2">
        <v>771.5213535213702</v>
      </c>
      <c r="L68" s="2">
        <v>1170.7704592400128</v>
      </c>
      <c r="M68" s="2">
        <v>322.32801605625332</v>
      </c>
      <c r="N68" s="2">
        <v>933.42327389439288</v>
      </c>
    </row>
    <row r="69" spans="1:14" x14ac:dyDescent="0.3">
      <c r="A69" t="s">
        <v>186</v>
      </c>
      <c r="B69" t="s">
        <v>47</v>
      </c>
      <c r="C69" t="s">
        <v>63</v>
      </c>
      <c r="D69" t="s">
        <v>119</v>
      </c>
      <c r="E69" t="s">
        <v>188</v>
      </c>
      <c r="F69" s="2">
        <v>214.65040713625569</v>
      </c>
      <c r="G69" s="2">
        <v>214.65040713625569</v>
      </c>
      <c r="H69" s="2">
        <v>244.19520716587903</v>
      </c>
      <c r="I69" s="2">
        <v>276.46155963021766</v>
      </c>
      <c r="J69" s="2">
        <v>300.04448118989012</v>
      </c>
      <c r="K69" s="2">
        <v>317.03181109906461</v>
      </c>
      <c r="L69" s="2">
        <v>393.57846098031013</v>
      </c>
      <c r="M69" s="2">
        <v>61.81115249396197</v>
      </c>
      <c r="N69" s="2">
        <v>178.92805384405443</v>
      </c>
    </row>
    <row r="70" spans="1:14" x14ac:dyDescent="0.3">
      <c r="A70" t="s">
        <v>186</v>
      </c>
      <c r="B70" t="s">
        <v>47</v>
      </c>
      <c r="C70" t="s">
        <v>63</v>
      </c>
      <c r="D70" t="s">
        <v>121</v>
      </c>
      <c r="E70" t="s">
        <v>188</v>
      </c>
      <c r="F70" s="2">
        <v>450.76365403904776</v>
      </c>
      <c r="G70" s="2">
        <v>450.76365403904776</v>
      </c>
      <c r="H70" s="2">
        <v>597.20156211691221</v>
      </c>
      <c r="I70" s="2">
        <v>747.39833384603367</v>
      </c>
      <c r="J70" s="2">
        <v>846.44714502690863</v>
      </c>
      <c r="K70" s="2">
        <v>909.6544793009607</v>
      </c>
      <c r="L70" s="2">
        <v>1267.9026734802601</v>
      </c>
      <c r="M70" s="2">
        <v>296.6346798069859</v>
      </c>
      <c r="N70" s="2">
        <v>817.13901944121233</v>
      </c>
    </row>
    <row r="71" spans="1:14" x14ac:dyDescent="0.3">
      <c r="A71" t="s">
        <v>186</v>
      </c>
      <c r="B71" t="s">
        <v>47</v>
      </c>
      <c r="C71" t="s">
        <v>63</v>
      </c>
      <c r="D71" t="s">
        <v>123</v>
      </c>
      <c r="E71" t="s">
        <v>188</v>
      </c>
      <c r="F71" s="2">
        <v>412.33264753878382</v>
      </c>
      <c r="G71" s="2">
        <v>412.33264753878382</v>
      </c>
      <c r="H71" s="2">
        <v>456.34794747738226</v>
      </c>
      <c r="I71" s="2">
        <v>501.49306081751047</v>
      </c>
      <c r="J71" s="2">
        <v>531.26447171727386</v>
      </c>
      <c r="K71" s="2">
        <v>550.26289782776109</v>
      </c>
      <c r="L71" s="2">
        <v>657.9426777852749</v>
      </c>
      <c r="M71" s="2">
        <v>89.160413278726651</v>
      </c>
      <c r="N71" s="2">
        <v>245.61003024649108</v>
      </c>
    </row>
    <row r="72" spans="1:14" x14ac:dyDescent="0.3">
      <c r="A72" t="s">
        <v>186</v>
      </c>
      <c r="B72" t="s">
        <v>47</v>
      </c>
      <c r="C72" t="s">
        <v>63</v>
      </c>
      <c r="D72" t="s">
        <v>125</v>
      </c>
      <c r="E72" t="s">
        <v>188</v>
      </c>
      <c r="F72" s="2">
        <v>376.88457223792591</v>
      </c>
      <c r="G72" s="2">
        <v>376.88457223792591</v>
      </c>
      <c r="H72" s="2">
        <v>481.68474579567567</v>
      </c>
      <c r="I72" s="2">
        <v>590.16787250995549</v>
      </c>
      <c r="J72" s="2">
        <v>662.8737089358043</v>
      </c>
      <c r="K72" s="2">
        <v>710.25061491343945</v>
      </c>
      <c r="L72" s="2">
        <v>968.793952734002</v>
      </c>
      <c r="M72" s="2">
        <v>213.28330027202958</v>
      </c>
      <c r="N72" s="2">
        <v>591.9093804960761</v>
      </c>
    </row>
    <row r="73" spans="1:14" x14ac:dyDescent="0.3">
      <c r="A73" t="s">
        <v>186</v>
      </c>
      <c r="B73" t="s">
        <v>47</v>
      </c>
      <c r="C73" t="s">
        <v>63</v>
      </c>
      <c r="D73" t="s">
        <v>127</v>
      </c>
      <c r="E73" t="s">
        <v>188</v>
      </c>
      <c r="F73" s="2">
        <v>1691.9784662976331</v>
      </c>
      <c r="G73" s="2">
        <v>1691.9784662976331</v>
      </c>
      <c r="H73" s="2">
        <v>2170.8039361517558</v>
      </c>
      <c r="I73" s="2">
        <v>2675.1960282055907</v>
      </c>
      <c r="J73" s="2">
        <v>3023.4068695242554</v>
      </c>
      <c r="K73" s="2">
        <v>3258.7211566625965</v>
      </c>
      <c r="L73" s="2">
        <v>4458.9882242198601</v>
      </c>
      <c r="M73" s="2">
        <v>983.21756190795759</v>
      </c>
      <c r="N73" s="2">
        <v>2767.009757922227</v>
      </c>
    </row>
    <row r="74" spans="1:14" x14ac:dyDescent="0.3">
      <c r="A74" t="s">
        <v>186</v>
      </c>
      <c r="B74" t="s">
        <v>47</v>
      </c>
      <c r="C74" t="s">
        <v>65</v>
      </c>
      <c r="D74" t="s">
        <v>117</v>
      </c>
      <c r="E74" t="s">
        <v>130</v>
      </c>
      <c r="F74" s="2">
        <v>134.54042003403839</v>
      </c>
      <c r="G74" s="2">
        <v>134.54042003403839</v>
      </c>
      <c r="H74" s="2">
        <v>134.54086539831448</v>
      </c>
      <c r="I74" s="2">
        <v>963.5779294565948</v>
      </c>
      <c r="J74" s="2">
        <v>529.81631748129655</v>
      </c>
      <c r="K74" s="2">
        <v>633.79397597512309</v>
      </c>
      <c r="L74" s="2">
        <v>466.92830719715994</v>
      </c>
      <c r="M74" s="2">
        <v>829.03750942255647</v>
      </c>
      <c r="N74" s="2">
        <v>332.38788716312155</v>
      </c>
    </row>
    <row r="75" spans="1:14" x14ac:dyDescent="0.3">
      <c r="A75" t="s">
        <v>186</v>
      </c>
      <c r="B75" t="s">
        <v>47</v>
      </c>
      <c r="C75" t="s">
        <v>65</v>
      </c>
      <c r="D75" t="s">
        <v>119</v>
      </c>
      <c r="E75" t="s">
        <v>130</v>
      </c>
      <c r="F75" s="2">
        <v>160.86963596602175</v>
      </c>
      <c r="G75" s="2">
        <v>160.86963596602175</v>
      </c>
      <c r="H75" s="2">
        <v>160.87016848694705</v>
      </c>
      <c r="I75" s="2">
        <v>333.7400040060669</v>
      </c>
      <c r="J75" s="2">
        <v>240.15246916020641</v>
      </c>
      <c r="K75" s="2">
        <v>265.52117661497039</v>
      </c>
      <c r="L75" s="2">
        <v>231.0527579780192</v>
      </c>
      <c r="M75" s="2">
        <v>172.87036804004515</v>
      </c>
      <c r="N75" s="2">
        <v>70.183122011997455</v>
      </c>
    </row>
    <row r="76" spans="1:14" x14ac:dyDescent="0.3">
      <c r="A76" t="s">
        <v>186</v>
      </c>
      <c r="B76" t="s">
        <v>47</v>
      </c>
      <c r="C76" t="s">
        <v>65</v>
      </c>
      <c r="D76" t="s">
        <v>121</v>
      </c>
      <c r="E76" t="s">
        <v>130</v>
      </c>
      <c r="F76" s="2">
        <v>155.38806868739962</v>
      </c>
      <c r="G76" s="2">
        <v>155.38806868739962</v>
      </c>
      <c r="H76" s="2">
        <v>155.38858306289137</v>
      </c>
      <c r="I76" s="2">
        <v>165.43379421602307</v>
      </c>
      <c r="J76" s="2">
        <v>148.47918473044001</v>
      </c>
      <c r="K76" s="2">
        <v>151.74148812190012</v>
      </c>
      <c r="L76" s="2">
        <v>147.30814562812347</v>
      </c>
      <c r="M76" s="2">
        <v>10.04572552862345</v>
      </c>
      <c r="N76" s="2">
        <v>-8.0799230592761546</v>
      </c>
    </row>
    <row r="77" spans="1:14" x14ac:dyDescent="0.3">
      <c r="A77" t="s">
        <v>186</v>
      </c>
      <c r="B77" t="s">
        <v>47</v>
      </c>
      <c r="C77" t="s">
        <v>65</v>
      </c>
      <c r="D77" t="s">
        <v>123</v>
      </c>
      <c r="E77" t="s">
        <v>130</v>
      </c>
      <c r="F77" s="2">
        <v>197.87267953229201</v>
      </c>
      <c r="G77" s="2">
        <v>197.87267953229201</v>
      </c>
      <c r="H77" s="2">
        <v>197.87333454305124</v>
      </c>
      <c r="I77" s="2">
        <v>209.20556790764826</v>
      </c>
      <c r="J77" s="2">
        <v>188.29840800301511</v>
      </c>
      <c r="K77" s="2">
        <v>192.25511347677141</v>
      </c>
      <c r="L77" s="2">
        <v>186.87804592630852</v>
      </c>
      <c r="M77" s="2">
        <v>11.332888375356248</v>
      </c>
      <c r="N77" s="2">
        <v>-10.994633605983495</v>
      </c>
    </row>
    <row r="78" spans="1:14" x14ac:dyDescent="0.3">
      <c r="A78" t="s">
        <v>186</v>
      </c>
      <c r="B78" t="s">
        <v>47</v>
      </c>
      <c r="C78" t="s">
        <v>65</v>
      </c>
      <c r="D78" t="s">
        <v>125</v>
      </c>
      <c r="E78" t="s">
        <v>130</v>
      </c>
      <c r="F78" s="2">
        <v>340.94928193645944</v>
      </c>
      <c r="G78" s="2">
        <v>340.94928193645944</v>
      </c>
      <c r="H78" s="2">
        <v>340.95015655765025</v>
      </c>
      <c r="I78" s="2">
        <v>760.97049161280427</v>
      </c>
      <c r="J78" s="2">
        <v>490.2294986979897</v>
      </c>
      <c r="K78" s="2">
        <v>537.96530590260431</v>
      </c>
      <c r="L78" s="2">
        <v>438.69184187033687</v>
      </c>
      <c r="M78" s="2">
        <v>420.02120967634482</v>
      </c>
      <c r="N78" s="2">
        <v>97.74255993387743</v>
      </c>
    </row>
    <row r="79" spans="1:14" x14ac:dyDescent="0.3">
      <c r="A79" t="s">
        <v>186</v>
      </c>
      <c r="B79" t="s">
        <v>47</v>
      </c>
      <c r="C79" t="s">
        <v>65</v>
      </c>
      <c r="D79" t="s">
        <v>127</v>
      </c>
      <c r="E79" t="s">
        <v>130</v>
      </c>
      <c r="F79" s="2">
        <v>989.62008615621119</v>
      </c>
      <c r="G79" s="2">
        <v>989.62008615621119</v>
      </c>
      <c r="H79" s="2">
        <v>989.62310804885442</v>
      </c>
      <c r="I79" s="2">
        <v>2432.9277871991371</v>
      </c>
      <c r="J79" s="2">
        <v>1596.9758780729476</v>
      </c>
      <c r="K79" s="2">
        <v>1781.2770600913693</v>
      </c>
      <c r="L79" s="2">
        <v>1470.8590985999481</v>
      </c>
      <c r="M79" s="2">
        <v>1443.3077010429261</v>
      </c>
      <c r="N79" s="2">
        <v>481.2390124437369</v>
      </c>
    </row>
    <row r="80" spans="1:14" x14ac:dyDescent="0.3">
      <c r="A80" t="s">
        <v>186</v>
      </c>
      <c r="B80" t="s">
        <v>47</v>
      </c>
      <c r="C80" t="s">
        <v>65</v>
      </c>
      <c r="D80" t="s">
        <v>117</v>
      </c>
      <c r="E80" t="s">
        <v>187</v>
      </c>
      <c r="F80" s="2">
        <v>65.222416331309148</v>
      </c>
      <c r="G80" s="2">
        <v>65.222416331309148</v>
      </c>
      <c r="H80" s="2">
        <v>65.222516654175038</v>
      </c>
      <c r="I80" s="2">
        <v>66.036129783010836</v>
      </c>
      <c r="J80" s="2">
        <v>67.022273668738251</v>
      </c>
      <c r="K80" s="2">
        <v>66.739443614014903</v>
      </c>
      <c r="L80" s="2">
        <v>67.136780264760688</v>
      </c>
      <c r="M80" s="2">
        <v>0.81371345170168752</v>
      </c>
      <c r="N80" s="2">
        <v>1.9143639334515399</v>
      </c>
    </row>
    <row r="81" spans="1:14" x14ac:dyDescent="0.3">
      <c r="A81" t="s">
        <v>186</v>
      </c>
      <c r="B81" t="s">
        <v>47</v>
      </c>
      <c r="C81" t="s">
        <v>65</v>
      </c>
      <c r="D81" t="s">
        <v>119</v>
      </c>
      <c r="E81" t="s">
        <v>187</v>
      </c>
      <c r="F81" s="2">
        <v>77.986276313003088</v>
      </c>
      <c r="G81" s="2">
        <v>77.986276313003088</v>
      </c>
      <c r="H81" s="2">
        <v>77.986396268797137</v>
      </c>
      <c r="I81" s="2">
        <v>80.582531670810951</v>
      </c>
      <c r="J81" s="2">
        <v>83.172616655102559</v>
      </c>
      <c r="K81" s="2">
        <v>82.650556918610619</v>
      </c>
      <c r="L81" s="2">
        <v>83.368239224621462</v>
      </c>
      <c r="M81" s="2">
        <v>2.5962553578078627</v>
      </c>
      <c r="N81" s="2">
        <v>5.3819629116183734</v>
      </c>
    </row>
    <row r="82" spans="1:14" x14ac:dyDescent="0.3">
      <c r="A82" t="s">
        <v>186</v>
      </c>
      <c r="B82" t="s">
        <v>47</v>
      </c>
      <c r="C82" t="s">
        <v>65</v>
      </c>
      <c r="D82" t="s">
        <v>121</v>
      </c>
      <c r="E82" t="s">
        <v>187</v>
      </c>
      <c r="F82" s="2">
        <v>75.328925733125885</v>
      </c>
      <c r="G82" s="2">
        <v>75.328925733125885</v>
      </c>
      <c r="H82" s="2">
        <v>75.329041601475069</v>
      </c>
      <c r="I82" s="2">
        <v>80.28504427964711</v>
      </c>
      <c r="J82" s="2">
        <v>83.374007709206751</v>
      </c>
      <c r="K82" s="2">
        <v>83.183155062151627</v>
      </c>
      <c r="L82" s="2">
        <v>83.442393989559463</v>
      </c>
      <c r="M82" s="2">
        <v>4.9561185465212247</v>
      </c>
      <c r="N82" s="2">
        <v>8.1134682564335776</v>
      </c>
    </row>
    <row r="83" spans="1:14" x14ac:dyDescent="0.3">
      <c r="A83" t="s">
        <v>186</v>
      </c>
      <c r="B83" t="s">
        <v>47</v>
      </c>
      <c r="C83" t="s">
        <v>65</v>
      </c>
      <c r="D83" t="s">
        <v>123</v>
      </c>
      <c r="E83" t="s">
        <v>187</v>
      </c>
      <c r="F83" s="2">
        <v>95.924587434629274</v>
      </c>
      <c r="G83" s="2">
        <v>95.924587434629274</v>
      </c>
      <c r="H83" s="2">
        <v>95.924734982513314</v>
      </c>
      <c r="I83" s="2">
        <v>102.28225509103711</v>
      </c>
      <c r="J83" s="2">
        <v>106.21554050109427</v>
      </c>
      <c r="K83" s="2">
        <v>105.98173021296286</v>
      </c>
      <c r="L83" s="2">
        <v>106.29926140105805</v>
      </c>
      <c r="M83" s="2">
        <v>6.3576676564078412</v>
      </c>
      <c r="N83" s="2">
        <v>10.374673966428773</v>
      </c>
    </row>
    <row r="84" spans="1:14" x14ac:dyDescent="0.3">
      <c r="A84" t="s">
        <v>186</v>
      </c>
      <c r="B84" t="s">
        <v>47</v>
      </c>
      <c r="C84" t="s">
        <v>65</v>
      </c>
      <c r="D84" t="s">
        <v>125</v>
      </c>
      <c r="E84" t="s">
        <v>187</v>
      </c>
      <c r="F84" s="2">
        <v>178.0176264238583</v>
      </c>
      <c r="G84" s="2">
        <v>178.0176264238583</v>
      </c>
      <c r="H84" s="2">
        <v>178.01779048502652</v>
      </c>
      <c r="I84" s="2">
        <v>171.7760980742361</v>
      </c>
      <c r="J84" s="2">
        <v>180.36929715405708</v>
      </c>
      <c r="K84" s="2">
        <v>178.49127778414564</v>
      </c>
      <c r="L84" s="2">
        <v>182.8190752551468</v>
      </c>
      <c r="M84" s="2">
        <v>-6.2415283496222003</v>
      </c>
      <c r="N84" s="2">
        <v>4.8014488312884964</v>
      </c>
    </row>
    <row r="85" spans="1:14" x14ac:dyDescent="0.3">
      <c r="A85" t="s">
        <v>186</v>
      </c>
      <c r="B85" t="s">
        <v>47</v>
      </c>
      <c r="C85" t="s">
        <v>65</v>
      </c>
      <c r="D85" t="s">
        <v>127</v>
      </c>
      <c r="E85" t="s">
        <v>187</v>
      </c>
      <c r="F85" s="2">
        <v>492.4798322359257</v>
      </c>
      <c r="G85" s="2">
        <v>492.4798322359257</v>
      </c>
      <c r="H85" s="2">
        <v>492.48047999198707</v>
      </c>
      <c r="I85" s="2">
        <v>500.96205889874216</v>
      </c>
      <c r="J85" s="2">
        <v>520.15373568819894</v>
      </c>
      <c r="K85" s="2">
        <v>517.0461635918856</v>
      </c>
      <c r="L85" s="2">
        <v>523.06575013514646</v>
      </c>
      <c r="M85" s="2">
        <v>8.4822266628164584</v>
      </c>
      <c r="N85" s="2">
        <v>30.58591789922076</v>
      </c>
    </row>
    <row r="86" spans="1:14" x14ac:dyDescent="0.3">
      <c r="A86" t="s">
        <v>186</v>
      </c>
      <c r="B86" t="s">
        <v>47</v>
      </c>
      <c r="C86" t="s">
        <v>65</v>
      </c>
      <c r="D86" t="s">
        <v>117</v>
      </c>
      <c r="E86" t="s">
        <v>188</v>
      </c>
      <c r="F86" s="2">
        <v>69.318003702729243</v>
      </c>
      <c r="G86" s="2">
        <v>69.318003702729243</v>
      </c>
      <c r="H86" s="2">
        <v>69.318348744139442</v>
      </c>
      <c r="I86" s="2">
        <v>897.54179967358391</v>
      </c>
      <c r="J86" s="2">
        <v>462.79404381255824</v>
      </c>
      <c r="K86" s="2">
        <v>567.05453236110827</v>
      </c>
      <c r="L86" s="2">
        <v>399.79152693239928</v>
      </c>
      <c r="M86" s="2">
        <v>828.22379597085467</v>
      </c>
      <c r="N86" s="2">
        <v>330.47352322967004</v>
      </c>
    </row>
    <row r="87" spans="1:14" x14ac:dyDescent="0.3">
      <c r="A87" t="s">
        <v>186</v>
      </c>
      <c r="B87" t="s">
        <v>47</v>
      </c>
      <c r="C87" t="s">
        <v>65</v>
      </c>
      <c r="D87" t="s">
        <v>119</v>
      </c>
      <c r="E87" t="s">
        <v>188</v>
      </c>
      <c r="F87" s="2">
        <v>82.883359653018658</v>
      </c>
      <c r="G87" s="2">
        <v>82.883359653018658</v>
      </c>
      <c r="H87" s="2">
        <v>82.883772218149915</v>
      </c>
      <c r="I87" s="2">
        <v>253.15747233525596</v>
      </c>
      <c r="J87" s="2">
        <v>156.97985250510385</v>
      </c>
      <c r="K87" s="2">
        <v>182.87061969635977</v>
      </c>
      <c r="L87" s="2">
        <v>147.68451875339773</v>
      </c>
      <c r="M87" s="2">
        <v>170.2741126822373</v>
      </c>
      <c r="N87" s="2">
        <v>64.801159100379067</v>
      </c>
    </row>
    <row r="88" spans="1:14" x14ac:dyDescent="0.3">
      <c r="A88" t="s">
        <v>186</v>
      </c>
      <c r="B88" t="s">
        <v>47</v>
      </c>
      <c r="C88" t="s">
        <v>65</v>
      </c>
      <c r="D88" t="s">
        <v>121</v>
      </c>
      <c r="E88" t="s">
        <v>188</v>
      </c>
      <c r="F88" s="2">
        <v>80.059142954273739</v>
      </c>
      <c r="G88" s="2">
        <v>80.059142954273739</v>
      </c>
      <c r="H88" s="2">
        <v>80.059541461416302</v>
      </c>
      <c r="I88" s="2">
        <v>85.148749936375964</v>
      </c>
      <c r="J88" s="2">
        <v>65.105177021233246</v>
      </c>
      <c r="K88" s="2">
        <v>68.558333059748492</v>
      </c>
      <c r="L88" s="2">
        <v>63.865751638564014</v>
      </c>
      <c r="M88" s="2">
        <v>5.0896069821022252</v>
      </c>
      <c r="N88" s="2">
        <v>-16.193391315709725</v>
      </c>
    </row>
    <row r="89" spans="1:14" x14ac:dyDescent="0.3">
      <c r="A89" t="s">
        <v>186</v>
      </c>
      <c r="B89" t="s">
        <v>47</v>
      </c>
      <c r="C89" t="s">
        <v>65</v>
      </c>
      <c r="D89" t="s">
        <v>123</v>
      </c>
      <c r="E89" t="s">
        <v>188</v>
      </c>
      <c r="F89" s="2">
        <v>101.94809209766272</v>
      </c>
      <c r="G89" s="2">
        <v>101.94809209766272</v>
      </c>
      <c r="H89" s="2">
        <v>101.94859956053793</v>
      </c>
      <c r="I89" s="2">
        <v>106.92331281661116</v>
      </c>
      <c r="J89" s="2">
        <v>82.082867501920859</v>
      </c>
      <c r="K89" s="2">
        <v>86.27338326380854</v>
      </c>
      <c r="L89" s="2">
        <v>80.578784525250484</v>
      </c>
      <c r="M89" s="2">
        <v>4.9752207189484352</v>
      </c>
      <c r="N89" s="2">
        <v>-21.369307572412239</v>
      </c>
    </row>
    <row r="90" spans="1:14" x14ac:dyDescent="0.3">
      <c r="A90" t="s">
        <v>186</v>
      </c>
      <c r="B90" t="s">
        <v>47</v>
      </c>
      <c r="C90" t="s">
        <v>65</v>
      </c>
      <c r="D90" t="s">
        <v>125</v>
      </c>
      <c r="E90" t="s">
        <v>188</v>
      </c>
      <c r="F90" s="2">
        <v>162.9316555126012</v>
      </c>
      <c r="G90" s="2">
        <v>162.9316555126012</v>
      </c>
      <c r="H90" s="2">
        <v>162.93236607262372</v>
      </c>
      <c r="I90" s="2">
        <v>589.19439353856819</v>
      </c>
      <c r="J90" s="2">
        <v>309.86020154393259</v>
      </c>
      <c r="K90" s="2">
        <v>359.4740281184587</v>
      </c>
      <c r="L90" s="2">
        <v>255.87276661519002</v>
      </c>
      <c r="M90" s="2">
        <v>426.262738025967</v>
      </c>
      <c r="N90" s="2">
        <v>92.94111110258882</v>
      </c>
    </row>
    <row r="91" spans="1:14" x14ac:dyDescent="0.3">
      <c r="A91" t="s">
        <v>186</v>
      </c>
      <c r="B91" t="s">
        <v>47</v>
      </c>
      <c r="C91" t="s">
        <v>65</v>
      </c>
      <c r="D91" t="s">
        <v>127</v>
      </c>
      <c r="E91" t="s">
        <v>188</v>
      </c>
      <c r="F91" s="2">
        <v>497.14025392028555</v>
      </c>
      <c r="G91" s="2">
        <v>497.14025392028555</v>
      </c>
      <c r="H91" s="2">
        <v>497.14262805686735</v>
      </c>
      <c r="I91" s="2">
        <v>1931.9657283003951</v>
      </c>
      <c r="J91" s="2">
        <v>1076.8221423847488</v>
      </c>
      <c r="K91" s="2">
        <v>1264.2308964994838</v>
      </c>
      <c r="L91" s="2">
        <v>947.79334846480151</v>
      </c>
      <c r="M91" s="2">
        <v>1434.8254743801094</v>
      </c>
      <c r="N91" s="2">
        <v>450.65309454451597</v>
      </c>
    </row>
    <row r="92" spans="1:14" x14ac:dyDescent="0.3">
      <c r="A92" t="s">
        <v>186</v>
      </c>
      <c r="B92" t="s">
        <v>47</v>
      </c>
      <c r="C92" t="s">
        <v>67</v>
      </c>
      <c r="D92" t="s">
        <v>117</v>
      </c>
      <c r="E92" t="s">
        <v>130</v>
      </c>
      <c r="F92" s="2">
        <v>14.655625503496893</v>
      </c>
      <c r="G92" s="2">
        <v>14.655625503496893</v>
      </c>
      <c r="H92" s="2">
        <v>14.655625503496893</v>
      </c>
      <c r="I92" s="2">
        <v>14.655625503496893</v>
      </c>
      <c r="J92" s="2">
        <v>14.655625503496893</v>
      </c>
      <c r="K92" s="2">
        <v>14.655625503496893</v>
      </c>
      <c r="L92" s="2">
        <v>14.655625503496893</v>
      </c>
      <c r="M92" s="2">
        <v>0</v>
      </c>
      <c r="N92" s="2">
        <v>0</v>
      </c>
    </row>
    <row r="93" spans="1:14" x14ac:dyDescent="0.3">
      <c r="A93" t="s">
        <v>186</v>
      </c>
      <c r="B93" t="s">
        <v>47</v>
      </c>
      <c r="C93" t="s">
        <v>67</v>
      </c>
      <c r="D93" t="s">
        <v>119</v>
      </c>
      <c r="E93" t="s">
        <v>130</v>
      </c>
      <c r="F93" s="2">
        <v>107.03317914443308</v>
      </c>
      <c r="G93" s="2">
        <v>107.03317914443308</v>
      </c>
      <c r="H93" s="2">
        <v>107.03317914443308</v>
      </c>
      <c r="I93" s="2">
        <v>107.03317914443308</v>
      </c>
      <c r="J93" s="2">
        <v>107.03317914443308</v>
      </c>
      <c r="K93" s="2">
        <v>107.03317914443308</v>
      </c>
      <c r="L93" s="2">
        <v>107.03317914443308</v>
      </c>
      <c r="M93" s="2">
        <v>0</v>
      </c>
      <c r="N93" s="2">
        <v>0</v>
      </c>
    </row>
    <row r="94" spans="1:14" x14ac:dyDescent="0.3">
      <c r="A94" t="s">
        <v>186</v>
      </c>
      <c r="B94" t="s">
        <v>47</v>
      </c>
      <c r="C94" t="s">
        <v>67</v>
      </c>
      <c r="D94" t="s">
        <v>121</v>
      </c>
      <c r="E94" t="s">
        <v>130</v>
      </c>
      <c r="F94" s="2">
        <v>59.098329242320681</v>
      </c>
      <c r="G94" s="2">
        <v>59.098329242320681</v>
      </c>
      <c r="H94" s="2">
        <v>59.098329242320681</v>
      </c>
      <c r="I94" s="2">
        <v>59.098329242320681</v>
      </c>
      <c r="J94" s="2">
        <v>59.098329242320681</v>
      </c>
      <c r="K94" s="2">
        <v>59.098329242320681</v>
      </c>
      <c r="L94" s="2">
        <v>59.098329242320681</v>
      </c>
      <c r="M94" s="2">
        <v>0</v>
      </c>
      <c r="N94" s="2">
        <v>0</v>
      </c>
    </row>
    <row r="95" spans="1:14" x14ac:dyDescent="0.3">
      <c r="A95" t="s">
        <v>186</v>
      </c>
      <c r="B95" t="s">
        <v>47</v>
      </c>
      <c r="C95" t="s">
        <v>67</v>
      </c>
      <c r="D95" t="s">
        <v>123</v>
      </c>
      <c r="E95" t="s">
        <v>130</v>
      </c>
      <c r="F95" s="2">
        <v>18.345851940957516</v>
      </c>
      <c r="G95" s="2">
        <v>18.345851940957516</v>
      </c>
      <c r="H95" s="2">
        <v>18.345851940957516</v>
      </c>
      <c r="I95" s="2">
        <v>18.345851940957516</v>
      </c>
      <c r="J95" s="2">
        <v>18.345851940957516</v>
      </c>
      <c r="K95" s="2">
        <v>18.345851940957516</v>
      </c>
      <c r="L95" s="2">
        <v>18.345851940957516</v>
      </c>
      <c r="M95" s="2">
        <v>0</v>
      </c>
      <c r="N95" s="2">
        <v>0</v>
      </c>
    </row>
    <row r="96" spans="1:14" x14ac:dyDescent="0.3">
      <c r="A96" t="s">
        <v>186</v>
      </c>
      <c r="B96" t="s">
        <v>47</v>
      </c>
      <c r="C96" t="s">
        <v>67</v>
      </c>
      <c r="D96" t="s">
        <v>125</v>
      </c>
      <c r="E96" t="s">
        <v>130</v>
      </c>
      <c r="F96" s="2">
        <v>201.63982853000297</v>
      </c>
      <c r="G96" s="2">
        <v>201.63982853000297</v>
      </c>
      <c r="H96" s="2">
        <v>201.63982853000297</v>
      </c>
      <c r="I96" s="2">
        <v>201.63982853000297</v>
      </c>
      <c r="J96" s="2">
        <v>201.63982853000297</v>
      </c>
      <c r="K96" s="2">
        <v>201.63982853000297</v>
      </c>
      <c r="L96" s="2">
        <v>201.63982853000297</v>
      </c>
      <c r="M96" s="2">
        <v>0</v>
      </c>
      <c r="N96" s="2">
        <v>0</v>
      </c>
    </row>
    <row r="97" spans="1:14" x14ac:dyDescent="0.3">
      <c r="A97" t="s">
        <v>186</v>
      </c>
      <c r="B97" t="s">
        <v>47</v>
      </c>
      <c r="C97" t="s">
        <v>67</v>
      </c>
      <c r="D97" t="s">
        <v>127</v>
      </c>
      <c r="E97" t="s">
        <v>130</v>
      </c>
      <c r="F97" s="2">
        <v>400.77281436121115</v>
      </c>
      <c r="G97" s="2">
        <v>400.77281436121115</v>
      </c>
      <c r="H97" s="2">
        <v>400.77281436121115</v>
      </c>
      <c r="I97" s="2">
        <v>400.77281436121115</v>
      </c>
      <c r="J97" s="2">
        <v>400.77281436121115</v>
      </c>
      <c r="K97" s="2">
        <v>400.77281436121115</v>
      </c>
      <c r="L97" s="2">
        <v>400.77281436121115</v>
      </c>
      <c r="M97" s="2">
        <v>0</v>
      </c>
      <c r="N97" s="2">
        <v>0</v>
      </c>
    </row>
    <row r="98" spans="1:14" x14ac:dyDescent="0.3">
      <c r="A98" t="s">
        <v>186</v>
      </c>
      <c r="B98" t="s">
        <v>47</v>
      </c>
      <c r="C98" t="s">
        <v>67</v>
      </c>
      <c r="D98" t="s">
        <v>117</v>
      </c>
      <c r="E98" t="s">
        <v>187</v>
      </c>
      <c r="F98" s="2">
        <v>1.9498181304089437</v>
      </c>
      <c r="G98" s="2">
        <v>1.9498181304089437</v>
      </c>
      <c r="H98" s="2">
        <v>1.9498181304089437</v>
      </c>
      <c r="I98" s="2">
        <v>1.9498181304089437</v>
      </c>
      <c r="J98" s="2">
        <v>1.9498181304089437</v>
      </c>
      <c r="K98" s="2">
        <v>1.9498181304089437</v>
      </c>
      <c r="L98" s="2">
        <v>1.9498181304089437</v>
      </c>
      <c r="M98" s="2">
        <v>0</v>
      </c>
      <c r="N98" s="2">
        <v>0</v>
      </c>
    </row>
    <row r="99" spans="1:14" x14ac:dyDescent="0.3">
      <c r="A99" t="s">
        <v>186</v>
      </c>
      <c r="B99" t="s">
        <v>47</v>
      </c>
      <c r="C99" t="s">
        <v>67</v>
      </c>
      <c r="D99" t="s">
        <v>119</v>
      </c>
      <c r="E99" t="s">
        <v>187</v>
      </c>
      <c r="F99" s="2">
        <v>14.23994036974597</v>
      </c>
      <c r="G99" s="2">
        <v>14.23994036974597</v>
      </c>
      <c r="H99" s="2">
        <v>14.23994036974597</v>
      </c>
      <c r="I99" s="2">
        <v>14.23994036974597</v>
      </c>
      <c r="J99" s="2">
        <v>14.23994036974597</v>
      </c>
      <c r="K99" s="2">
        <v>14.23994036974597</v>
      </c>
      <c r="L99" s="2">
        <v>14.23994036974597</v>
      </c>
      <c r="M99" s="2">
        <v>0</v>
      </c>
      <c r="N99" s="2">
        <v>0</v>
      </c>
    </row>
    <row r="100" spans="1:14" x14ac:dyDescent="0.3">
      <c r="A100" t="s">
        <v>186</v>
      </c>
      <c r="B100" t="s">
        <v>47</v>
      </c>
      <c r="C100" t="s">
        <v>67</v>
      </c>
      <c r="D100" t="s">
        <v>121</v>
      </c>
      <c r="E100" t="s">
        <v>187</v>
      </c>
      <c r="F100" s="2">
        <v>7.8625776706739208</v>
      </c>
      <c r="G100" s="2">
        <v>7.8625776706739208</v>
      </c>
      <c r="H100" s="2">
        <v>7.8625776706739208</v>
      </c>
      <c r="I100" s="2">
        <v>7.8625776706739208</v>
      </c>
      <c r="J100" s="2">
        <v>7.8625776706739208</v>
      </c>
      <c r="K100" s="2">
        <v>7.8625776706739208</v>
      </c>
      <c r="L100" s="2">
        <v>7.8625776706739208</v>
      </c>
      <c r="M100" s="2">
        <v>0</v>
      </c>
      <c r="N100" s="2">
        <v>0</v>
      </c>
    </row>
    <row r="101" spans="1:14" x14ac:dyDescent="0.3">
      <c r="A101" t="s">
        <v>186</v>
      </c>
      <c r="B101" t="s">
        <v>47</v>
      </c>
      <c r="C101" t="s">
        <v>67</v>
      </c>
      <c r="D101" t="s">
        <v>123</v>
      </c>
      <c r="E101" t="s">
        <v>187</v>
      </c>
      <c r="F101" s="2">
        <v>2.440774344550626</v>
      </c>
      <c r="G101" s="2">
        <v>2.440774344550626</v>
      </c>
      <c r="H101" s="2">
        <v>2.440774344550626</v>
      </c>
      <c r="I101" s="2">
        <v>2.440774344550626</v>
      </c>
      <c r="J101" s="2">
        <v>2.440774344550626</v>
      </c>
      <c r="K101" s="2">
        <v>2.440774344550626</v>
      </c>
      <c r="L101" s="2">
        <v>2.440774344550626</v>
      </c>
      <c r="M101" s="2">
        <v>0</v>
      </c>
      <c r="N101" s="2">
        <v>0</v>
      </c>
    </row>
    <row r="102" spans="1:14" x14ac:dyDescent="0.3">
      <c r="A102" t="s">
        <v>186</v>
      </c>
      <c r="B102" t="s">
        <v>47</v>
      </c>
      <c r="C102" t="s">
        <v>67</v>
      </c>
      <c r="D102" t="s">
        <v>125</v>
      </c>
      <c r="E102" t="s">
        <v>187</v>
      </c>
      <c r="F102" s="2">
        <v>26.826626634703555</v>
      </c>
      <c r="G102" s="2">
        <v>26.826626634703555</v>
      </c>
      <c r="H102" s="2">
        <v>26.826626634703555</v>
      </c>
      <c r="I102" s="2">
        <v>26.826626634703555</v>
      </c>
      <c r="J102" s="2">
        <v>26.826626634703555</v>
      </c>
      <c r="K102" s="2">
        <v>26.826626634703555</v>
      </c>
      <c r="L102" s="2">
        <v>26.826626634703555</v>
      </c>
      <c r="M102" s="2">
        <v>0</v>
      </c>
      <c r="N102" s="2">
        <v>0</v>
      </c>
    </row>
    <row r="103" spans="1:14" x14ac:dyDescent="0.3">
      <c r="A103" t="s">
        <v>186</v>
      </c>
      <c r="B103" t="s">
        <v>47</v>
      </c>
      <c r="C103" t="s">
        <v>67</v>
      </c>
      <c r="D103" t="s">
        <v>127</v>
      </c>
      <c r="E103" t="s">
        <v>187</v>
      </c>
      <c r="F103" s="2">
        <v>53.319737150083014</v>
      </c>
      <c r="G103" s="2">
        <v>53.319737150083014</v>
      </c>
      <c r="H103" s="2">
        <v>53.319737150083014</v>
      </c>
      <c r="I103" s="2">
        <v>53.319737150083014</v>
      </c>
      <c r="J103" s="2">
        <v>53.319737150083014</v>
      </c>
      <c r="K103" s="2">
        <v>53.319737150083014</v>
      </c>
      <c r="L103" s="2">
        <v>53.319737150083014</v>
      </c>
      <c r="M103" s="2">
        <v>0</v>
      </c>
      <c r="N103" s="2">
        <v>0</v>
      </c>
    </row>
    <row r="104" spans="1:14" x14ac:dyDescent="0.3">
      <c r="A104" t="s">
        <v>186</v>
      </c>
      <c r="B104" t="s">
        <v>47</v>
      </c>
      <c r="C104" t="s">
        <v>67</v>
      </c>
      <c r="D104" t="s">
        <v>117</v>
      </c>
      <c r="E104" t="s">
        <v>188</v>
      </c>
      <c r="F104" s="2">
        <v>12.70580737308795</v>
      </c>
      <c r="G104" s="2">
        <v>12.70580737308795</v>
      </c>
      <c r="H104" s="2">
        <v>12.70580737308795</v>
      </c>
      <c r="I104" s="2">
        <v>12.70580737308795</v>
      </c>
      <c r="J104" s="2">
        <v>12.70580737308795</v>
      </c>
      <c r="K104" s="2">
        <v>12.70580737308795</v>
      </c>
      <c r="L104" s="2">
        <v>12.70580737308795</v>
      </c>
      <c r="M104" s="2">
        <v>0</v>
      </c>
      <c r="N104" s="2">
        <v>0</v>
      </c>
    </row>
    <row r="105" spans="1:14" x14ac:dyDescent="0.3">
      <c r="A105" t="s">
        <v>186</v>
      </c>
      <c r="B105" t="s">
        <v>47</v>
      </c>
      <c r="C105" t="s">
        <v>67</v>
      </c>
      <c r="D105" t="s">
        <v>119</v>
      </c>
      <c r="E105" t="s">
        <v>188</v>
      </c>
      <c r="F105" s="2">
        <v>92.793238774687111</v>
      </c>
      <c r="G105" s="2">
        <v>92.793238774687111</v>
      </c>
      <c r="H105" s="2">
        <v>92.793238774687111</v>
      </c>
      <c r="I105" s="2">
        <v>92.793238774687111</v>
      </c>
      <c r="J105" s="2">
        <v>92.793238774687111</v>
      </c>
      <c r="K105" s="2">
        <v>92.793238774687111</v>
      </c>
      <c r="L105" s="2">
        <v>92.793238774687111</v>
      </c>
      <c r="M105" s="2">
        <v>0</v>
      </c>
      <c r="N105" s="2">
        <v>0</v>
      </c>
    </row>
    <row r="106" spans="1:14" x14ac:dyDescent="0.3">
      <c r="A106" t="s">
        <v>186</v>
      </c>
      <c r="B106" t="s">
        <v>47</v>
      </c>
      <c r="C106" t="s">
        <v>67</v>
      </c>
      <c r="D106" t="s">
        <v>121</v>
      </c>
      <c r="E106" t="s">
        <v>188</v>
      </c>
      <c r="F106" s="2">
        <v>51.235751571646759</v>
      </c>
      <c r="G106" s="2">
        <v>51.235751571646759</v>
      </c>
      <c r="H106" s="2">
        <v>51.235751571646759</v>
      </c>
      <c r="I106" s="2">
        <v>51.235751571646759</v>
      </c>
      <c r="J106" s="2">
        <v>51.235751571646759</v>
      </c>
      <c r="K106" s="2">
        <v>51.235751571646759</v>
      </c>
      <c r="L106" s="2">
        <v>51.235751571646759</v>
      </c>
      <c r="M106" s="2">
        <v>0</v>
      </c>
      <c r="N106" s="2">
        <v>0</v>
      </c>
    </row>
    <row r="107" spans="1:14" x14ac:dyDescent="0.3">
      <c r="A107" t="s">
        <v>186</v>
      </c>
      <c r="B107" t="s">
        <v>47</v>
      </c>
      <c r="C107" t="s">
        <v>67</v>
      </c>
      <c r="D107" t="s">
        <v>123</v>
      </c>
      <c r="E107" t="s">
        <v>188</v>
      </c>
      <c r="F107" s="2">
        <v>15.905077596406889</v>
      </c>
      <c r="G107" s="2">
        <v>15.905077596406889</v>
      </c>
      <c r="H107" s="2">
        <v>15.905077596406889</v>
      </c>
      <c r="I107" s="2">
        <v>15.905077596406889</v>
      </c>
      <c r="J107" s="2">
        <v>15.905077596406889</v>
      </c>
      <c r="K107" s="2">
        <v>15.905077596406889</v>
      </c>
      <c r="L107" s="2">
        <v>15.905077596406889</v>
      </c>
      <c r="M107" s="2">
        <v>0</v>
      </c>
      <c r="N107" s="2">
        <v>0</v>
      </c>
    </row>
    <row r="108" spans="1:14" x14ac:dyDescent="0.3">
      <c r="A108" t="s">
        <v>186</v>
      </c>
      <c r="B108" t="s">
        <v>47</v>
      </c>
      <c r="C108" t="s">
        <v>67</v>
      </c>
      <c r="D108" t="s">
        <v>125</v>
      </c>
      <c r="E108" t="s">
        <v>188</v>
      </c>
      <c r="F108" s="2">
        <v>174.81320189529941</v>
      </c>
      <c r="G108" s="2">
        <v>174.81320189529941</v>
      </c>
      <c r="H108" s="2">
        <v>174.81320189529941</v>
      </c>
      <c r="I108" s="2">
        <v>174.81320189529941</v>
      </c>
      <c r="J108" s="2">
        <v>174.81320189529941</v>
      </c>
      <c r="K108" s="2">
        <v>174.81320189529941</v>
      </c>
      <c r="L108" s="2">
        <v>174.81320189529941</v>
      </c>
      <c r="M108" s="2">
        <v>0</v>
      </c>
      <c r="N108" s="2">
        <v>0</v>
      </c>
    </row>
    <row r="109" spans="1:14" x14ac:dyDescent="0.3">
      <c r="A109" t="s">
        <v>186</v>
      </c>
      <c r="B109" t="s">
        <v>47</v>
      </c>
      <c r="C109" t="s">
        <v>67</v>
      </c>
      <c r="D109" t="s">
        <v>127</v>
      </c>
      <c r="E109" t="s">
        <v>188</v>
      </c>
      <c r="F109" s="2">
        <v>347.45307721112812</v>
      </c>
      <c r="G109" s="2">
        <v>347.45307721112812</v>
      </c>
      <c r="H109" s="2">
        <v>347.45307721112812</v>
      </c>
      <c r="I109" s="2">
        <v>347.45307721112812</v>
      </c>
      <c r="J109" s="2">
        <v>347.45307721112812</v>
      </c>
      <c r="K109" s="2">
        <v>347.45307721112812</v>
      </c>
      <c r="L109" s="2">
        <v>347.45307721112812</v>
      </c>
      <c r="M109" s="2">
        <v>0</v>
      </c>
      <c r="N109" s="2">
        <v>0</v>
      </c>
    </row>
    <row r="110" spans="1:14" x14ac:dyDescent="0.3">
      <c r="A110" t="s">
        <v>186</v>
      </c>
      <c r="B110" t="s">
        <v>47</v>
      </c>
      <c r="C110" t="s">
        <v>69</v>
      </c>
      <c r="D110" t="s">
        <v>117</v>
      </c>
      <c r="E110" t="s">
        <v>130</v>
      </c>
      <c r="F110" s="2">
        <v>17.072491787496265</v>
      </c>
      <c r="G110" s="2">
        <v>16.579458853933264</v>
      </c>
      <c r="H110" s="2">
        <v>11.762081346858089</v>
      </c>
      <c r="I110" s="2">
        <v>0</v>
      </c>
      <c r="J110" s="2">
        <v>0</v>
      </c>
      <c r="K110" s="2">
        <v>0</v>
      </c>
      <c r="L110" s="2">
        <v>0</v>
      </c>
      <c r="M110" s="2">
        <v>-17.072491787496265</v>
      </c>
      <c r="N110" s="2">
        <v>-17.072491787496265</v>
      </c>
    </row>
    <row r="111" spans="1:14" x14ac:dyDescent="0.3">
      <c r="A111" t="s">
        <v>186</v>
      </c>
      <c r="B111" t="s">
        <v>47</v>
      </c>
      <c r="C111" t="s">
        <v>69</v>
      </c>
      <c r="D111" t="s">
        <v>119</v>
      </c>
      <c r="E111" t="s">
        <v>130</v>
      </c>
      <c r="F111" s="2">
        <v>103.77403243620761</v>
      </c>
      <c r="G111" s="2">
        <v>89.714109037652179</v>
      </c>
      <c r="H111" s="2">
        <v>16.181331013280442</v>
      </c>
      <c r="I111" s="2">
        <v>0</v>
      </c>
      <c r="J111" s="2">
        <v>0</v>
      </c>
      <c r="K111" s="2">
        <v>0</v>
      </c>
      <c r="L111" s="2">
        <v>0</v>
      </c>
      <c r="M111" s="2">
        <v>-103.77403243620761</v>
      </c>
      <c r="N111" s="2">
        <v>-103.77403243620761</v>
      </c>
    </row>
    <row r="112" spans="1:14" x14ac:dyDescent="0.3">
      <c r="A112" t="s">
        <v>186</v>
      </c>
      <c r="B112" t="s">
        <v>47</v>
      </c>
      <c r="C112" t="s">
        <v>69</v>
      </c>
      <c r="D112" t="s">
        <v>121</v>
      </c>
      <c r="E112" t="s">
        <v>130</v>
      </c>
      <c r="F112" s="2">
        <v>79.173219362154057</v>
      </c>
      <c r="G112" s="2">
        <v>66.016044305211096</v>
      </c>
      <c r="H112" s="2">
        <v>0.3032852063771132</v>
      </c>
      <c r="I112" s="2">
        <v>0</v>
      </c>
      <c r="J112" s="2">
        <v>0</v>
      </c>
      <c r="K112" s="2">
        <v>0</v>
      </c>
      <c r="L112" s="2">
        <v>0</v>
      </c>
      <c r="M112" s="2">
        <v>-79.173219362154057</v>
      </c>
      <c r="N112" s="2">
        <v>-79.173219362154057</v>
      </c>
    </row>
    <row r="113" spans="1:14" x14ac:dyDescent="0.3">
      <c r="A113" t="s">
        <v>186</v>
      </c>
      <c r="B113" t="s">
        <v>47</v>
      </c>
      <c r="C113" t="s">
        <v>69</v>
      </c>
      <c r="D113" t="s">
        <v>123</v>
      </c>
      <c r="E113" t="s">
        <v>130</v>
      </c>
      <c r="F113" s="2">
        <v>79.862456584663221</v>
      </c>
      <c r="G113" s="2">
        <v>67.084560321044762</v>
      </c>
      <c r="H113" s="2">
        <v>2.5556713927637724</v>
      </c>
      <c r="I113" s="2">
        <v>0</v>
      </c>
      <c r="J113" s="2">
        <v>0</v>
      </c>
      <c r="K113" s="2">
        <v>0</v>
      </c>
      <c r="L113" s="2">
        <v>0</v>
      </c>
      <c r="M113" s="2">
        <v>-79.862456584663221</v>
      </c>
      <c r="N113" s="2">
        <v>-79.862456584663221</v>
      </c>
    </row>
    <row r="114" spans="1:14" x14ac:dyDescent="0.3">
      <c r="A114" t="s">
        <v>186</v>
      </c>
      <c r="B114" t="s">
        <v>47</v>
      </c>
      <c r="C114" t="s">
        <v>69</v>
      </c>
      <c r="D114" t="s">
        <v>125</v>
      </c>
      <c r="E114" t="s">
        <v>130</v>
      </c>
      <c r="F114" s="2">
        <v>147.10949614838538</v>
      </c>
      <c r="G114" s="2">
        <v>124.62364822819701</v>
      </c>
      <c r="H114" s="2">
        <v>10.178306707756834</v>
      </c>
      <c r="I114" s="2">
        <v>0</v>
      </c>
      <c r="J114" s="2">
        <v>0</v>
      </c>
      <c r="K114" s="2">
        <v>0</v>
      </c>
      <c r="L114" s="2">
        <v>0</v>
      </c>
      <c r="M114" s="2">
        <v>-147.10949614838538</v>
      </c>
      <c r="N114" s="2">
        <v>-147.10949614838538</v>
      </c>
    </row>
    <row r="115" spans="1:14" x14ac:dyDescent="0.3">
      <c r="A115" t="s">
        <v>186</v>
      </c>
      <c r="B115" t="s">
        <v>47</v>
      </c>
      <c r="C115" t="s">
        <v>69</v>
      </c>
      <c r="D115" t="s">
        <v>127</v>
      </c>
      <c r="E115" t="s">
        <v>130</v>
      </c>
      <c r="F115" s="2">
        <v>426.99169631890652</v>
      </c>
      <c r="G115" s="2">
        <v>364.0178207460383</v>
      </c>
      <c r="H115" s="2">
        <v>40.980675667036252</v>
      </c>
      <c r="I115" s="2">
        <v>0</v>
      </c>
      <c r="J115" s="2">
        <v>0</v>
      </c>
      <c r="K115" s="2">
        <v>0</v>
      </c>
      <c r="L115" s="2">
        <v>0</v>
      </c>
      <c r="M115" s="2">
        <v>-426.99169631890652</v>
      </c>
      <c r="N115" s="2">
        <v>-426.99169631890652</v>
      </c>
    </row>
    <row r="116" spans="1:14" x14ac:dyDescent="0.3">
      <c r="A116" t="s">
        <v>186</v>
      </c>
      <c r="B116" t="s">
        <v>47</v>
      </c>
      <c r="C116" t="s">
        <v>69</v>
      </c>
      <c r="D116" t="s">
        <v>117</v>
      </c>
      <c r="E116" t="s">
        <v>187</v>
      </c>
      <c r="F116" s="2">
        <v>3.1340811373939874</v>
      </c>
      <c r="G116" s="2">
        <v>2.6117342811616555</v>
      </c>
      <c r="H116" s="2">
        <v>9.1904550921476455E-5</v>
      </c>
      <c r="I116" s="2">
        <v>0</v>
      </c>
      <c r="J116" s="2">
        <v>0</v>
      </c>
      <c r="K116" s="2">
        <v>0</v>
      </c>
      <c r="L116" s="2">
        <v>0</v>
      </c>
      <c r="M116" s="2">
        <v>-3.1340811373939874</v>
      </c>
      <c r="N116" s="2">
        <v>-3.1340811373939874</v>
      </c>
    </row>
    <row r="117" spans="1:14" x14ac:dyDescent="0.3">
      <c r="A117" t="s">
        <v>186</v>
      </c>
      <c r="B117" t="s">
        <v>47</v>
      </c>
      <c r="C117" t="s">
        <v>69</v>
      </c>
      <c r="D117" t="s">
        <v>119</v>
      </c>
      <c r="E117" t="s">
        <v>187</v>
      </c>
      <c r="F117" s="2">
        <v>19.050308628517257</v>
      </c>
      <c r="G117" s="2">
        <v>15.875257190431041</v>
      </c>
      <c r="H117" s="2">
        <v>5.5863584338318017E-4</v>
      </c>
      <c r="I117" s="2">
        <v>0</v>
      </c>
      <c r="J117" s="2">
        <v>0</v>
      </c>
      <c r="K117" s="2">
        <v>0</v>
      </c>
      <c r="L117" s="2">
        <v>0</v>
      </c>
      <c r="M117" s="2">
        <v>-19.050308628517257</v>
      </c>
      <c r="N117" s="2">
        <v>-19.050308628517257</v>
      </c>
    </row>
    <row r="118" spans="1:14" x14ac:dyDescent="0.3">
      <c r="A118" t="s">
        <v>186</v>
      </c>
      <c r="B118" t="s">
        <v>47</v>
      </c>
      <c r="C118" t="s">
        <v>69</v>
      </c>
      <c r="D118" t="s">
        <v>121</v>
      </c>
      <c r="E118" t="s">
        <v>187</v>
      </c>
      <c r="F118" s="2">
        <v>14.534216591125583</v>
      </c>
      <c r="G118" s="2">
        <v>12.111847159271314</v>
      </c>
      <c r="H118" s="2">
        <v>4.2620487161783093E-4</v>
      </c>
      <c r="I118" s="2">
        <v>0</v>
      </c>
      <c r="J118" s="2">
        <v>0</v>
      </c>
      <c r="K118" s="2">
        <v>0</v>
      </c>
      <c r="L118" s="2">
        <v>0</v>
      </c>
      <c r="M118" s="2">
        <v>-14.534216591125583</v>
      </c>
      <c r="N118" s="2">
        <v>-14.534216591125583</v>
      </c>
    </row>
    <row r="119" spans="1:14" x14ac:dyDescent="0.3">
      <c r="A119" t="s">
        <v>186</v>
      </c>
      <c r="B119" t="s">
        <v>47</v>
      </c>
      <c r="C119" t="s">
        <v>69</v>
      </c>
      <c r="D119" t="s">
        <v>123</v>
      </c>
      <c r="E119" t="s">
        <v>187</v>
      </c>
      <c r="F119" s="2">
        <v>14.66074325197528</v>
      </c>
      <c r="G119" s="2">
        <v>12.217286043312733</v>
      </c>
      <c r="H119" s="2">
        <v>4.2991516992703615E-4</v>
      </c>
      <c r="I119" s="2">
        <v>0</v>
      </c>
      <c r="J119" s="2">
        <v>0</v>
      </c>
      <c r="K119" s="2">
        <v>0</v>
      </c>
      <c r="L119" s="2">
        <v>0</v>
      </c>
      <c r="M119" s="2">
        <v>-14.66074325197528</v>
      </c>
      <c r="N119" s="2">
        <v>-14.66074325197528</v>
      </c>
    </row>
    <row r="120" spans="1:14" x14ac:dyDescent="0.3">
      <c r="A120" t="s">
        <v>186</v>
      </c>
      <c r="B120" t="s">
        <v>47</v>
      </c>
      <c r="C120" t="s">
        <v>69</v>
      </c>
      <c r="D120" t="s">
        <v>125</v>
      </c>
      <c r="E120" t="s">
        <v>187</v>
      </c>
      <c r="F120" s="2">
        <v>30.457589008168707</v>
      </c>
      <c r="G120" s="2">
        <v>25.31645155343594</v>
      </c>
      <c r="H120" s="2">
        <v>7.728414459787276E-4</v>
      </c>
      <c r="I120" s="2">
        <v>0</v>
      </c>
      <c r="J120" s="2">
        <v>0</v>
      </c>
      <c r="K120" s="2">
        <v>0</v>
      </c>
      <c r="L120" s="2">
        <v>0</v>
      </c>
      <c r="M120" s="2">
        <v>-30.457589008168707</v>
      </c>
      <c r="N120" s="2">
        <v>-30.457589008168707</v>
      </c>
    </row>
    <row r="121" spans="1:14" x14ac:dyDescent="0.3">
      <c r="A121" t="s">
        <v>186</v>
      </c>
      <c r="B121" t="s">
        <v>47</v>
      </c>
      <c r="C121" t="s">
        <v>69</v>
      </c>
      <c r="D121" t="s">
        <v>127</v>
      </c>
      <c r="E121" t="s">
        <v>187</v>
      </c>
      <c r="F121" s="2">
        <v>81.83693861718082</v>
      </c>
      <c r="G121" s="2">
        <v>68.132576227612674</v>
      </c>
      <c r="H121" s="2">
        <v>2.2795018818282512E-3</v>
      </c>
      <c r="I121" s="2">
        <v>0</v>
      </c>
      <c r="J121" s="2">
        <v>0</v>
      </c>
      <c r="K121" s="2">
        <v>0</v>
      </c>
      <c r="L121" s="2">
        <v>0</v>
      </c>
      <c r="M121" s="2">
        <v>-81.83693861718082</v>
      </c>
      <c r="N121" s="2">
        <v>-81.83693861718082</v>
      </c>
    </row>
    <row r="122" spans="1:14" x14ac:dyDescent="0.3">
      <c r="A122" t="s">
        <v>186</v>
      </c>
      <c r="B122" t="s">
        <v>47</v>
      </c>
      <c r="C122" t="s">
        <v>69</v>
      </c>
      <c r="D122" t="s">
        <v>117</v>
      </c>
      <c r="E122" t="s">
        <v>188</v>
      </c>
      <c r="F122" s="2">
        <v>13.938410650102274</v>
      </c>
      <c r="G122" s="2">
        <v>13.967724572771608</v>
      </c>
      <c r="H122" s="2">
        <v>11.761989442307168</v>
      </c>
      <c r="I122" s="2">
        <v>0</v>
      </c>
      <c r="J122" s="2">
        <v>0</v>
      </c>
      <c r="K122" s="2">
        <v>0</v>
      </c>
      <c r="L122" s="2">
        <v>0</v>
      </c>
      <c r="M122" s="2">
        <v>-13.938410650102274</v>
      </c>
      <c r="N122" s="2">
        <v>-13.938410650102274</v>
      </c>
    </row>
    <row r="123" spans="1:14" x14ac:dyDescent="0.3">
      <c r="A123" t="s">
        <v>186</v>
      </c>
      <c r="B123" t="s">
        <v>47</v>
      </c>
      <c r="C123" t="s">
        <v>69</v>
      </c>
      <c r="D123" t="s">
        <v>119</v>
      </c>
      <c r="E123" t="s">
        <v>188</v>
      </c>
      <c r="F123" s="2">
        <v>84.72372380769032</v>
      </c>
      <c r="G123" s="2">
        <v>73.838851847221136</v>
      </c>
      <c r="H123" s="2">
        <v>16.180772377437059</v>
      </c>
      <c r="I123" s="2">
        <v>0</v>
      </c>
      <c r="J123" s="2">
        <v>0</v>
      </c>
      <c r="K123" s="2">
        <v>0</v>
      </c>
      <c r="L123" s="2">
        <v>0</v>
      </c>
      <c r="M123" s="2">
        <v>-84.72372380769032</v>
      </c>
      <c r="N123" s="2">
        <v>-84.72372380769032</v>
      </c>
    </row>
    <row r="124" spans="1:14" x14ac:dyDescent="0.3">
      <c r="A124" t="s">
        <v>186</v>
      </c>
      <c r="B124" t="s">
        <v>47</v>
      </c>
      <c r="C124" t="s">
        <v>69</v>
      </c>
      <c r="D124" t="s">
        <v>121</v>
      </c>
      <c r="E124" t="s">
        <v>188</v>
      </c>
      <c r="F124" s="2">
        <v>64.639002771028458</v>
      </c>
      <c r="G124" s="2">
        <v>53.904197145939776</v>
      </c>
      <c r="H124" s="2">
        <v>0.30285900150549538</v>
      </c>
      <c r="I124" s="2">
        <v>0</v>
      </c>
      <c r="J124" s="2">
        <v>0</v>
      </c>
      <c r="K124" s="2">
        <v>0</v>
      </c>
      <c r="L124" s="2">
        <v>0</v>
      </c>
      <c r="M124" s="2">
        <v>-64.639002771028458</v>
      </c>
      <c r="N124" s="2">
        <v>-64.639002771028458</v>
      </c>
    </row>
    <row r="125" spans="1:14" x14ac:dyDescent="0.3">
      <c r="A125" t="s">
        <v>186</v>
      </c>
      <c r="B125" t="s">
        <v>47</v>
      </c>
      <c r="C125" t="s">
        <v>69</v>
      </c>
      <c r="D125" t="s">
        <v>123</v>
      </c>
      <c r="E125" t="s">
        <v>188</v>
      </c>
      <c r="F125" s="2">
        <v>65.201713332687916</v>
      </c>
      <c r="G125" s="2">
        <v>54.867274277732022</v>
      </c>
      <c r="H125" s="2">
        <v>2.5552414775938455</v>
      </c>
      <c r="I125" s="2">
        <v>0</v>
      </c>
      <c r="J125" s="2">
        <v>0</v>
      </c>
      <c r="K125" s="2">
        <v>0</v>
      </c>
      <c r="L125" s="2">
        <v>0</v>
      </c>
      <c r="M125" s="2">
        <v>-65.201713332687916</v>
      </c>
      <c r="N125" s="2">
        <v>-65.201713332687916</v>
      </c>
    </row>
    <row r="126" spans="1:14" x14ac:dyDescent="0.3">
      <c r="A126" t="s">
        <v>186</v>
      </c>
      <c r="B126" t="s">
        <v>47</v>
      </c>
      <c r="C126" t="s">
        <v>69</v>
      </c>
      <c r="D126" t="s">
        <v>125</v>
      </c>
      <c r="E126" t="s">
        <v>188</v>
      </c>
      <c r="F126" s="2">
        <v>116.65190714021666</v>
      </c>
      <c r="G126" s="2">
        <v>99.307196674761059</v>
      </c>
      <c r="H126" s="2">
        <v>10.177533866310855</v>
      </c>
      <c r="I126" s="2">
        <v>0</v>
      </c>
      <c r="J126" s="2">
        <v>0</v>
      </c>
      <c r="K126" s="2">
        <v>0</v>
      </c>
      <c r="L126" s="2">
        <v>0</v>
      </c>
      <c r="M126" s="2">
        <v>-116.65190714021666</v>
      </c>
      <c r="N126" s="2">
        <v>-116.65190714021666</v>
      </c>
    </row>
    <row r="127" spans="1:14" x14ac:dyDescent="0.3">
      <c r="A127" t="s">
        <v>186</v>
      </c>
      <c r="B127" t="s">
        <v>47</v>
      </c>
      <c r="C127" t="s">
        <v>69</v>
      </c>
      <c r="D127" t="s">
        <v>127</v>
      </c>
      <c r="E127" t="s">
        <v>188</v>
      </c>
      <c r="F127" s="2">
        <v>345.15475770172566</v>
      </c>
      <c r="G127" s="2">
        <v>295.88524451842557</v>
      </c>
      <c r="H127" s="2">
        <v>40.978396165154422</v>
      </c>
      <c r="I127" s="2">
        <v>0</v>
      </c>
      <c r="J127" s="2">
        <v>0</v>
      </c>
      <c r="K127" s="2">
        <v>0</v>
      </c>
      <c r="L127" s="2">
        <v>0</v>
      </c>
      <c r="M127" s="2">
        <v>-345.15475770172566</v>
      </c>
      <c r="N127" s="2">
        <v>-345.15475770172566</v>
      </c>
    </row>
    <row r="128" spans="1:14" x14ac:dyDescent="0.3">
      <c r="A128" t="s">
        <v>186</v>
      </c>
      <c r="B128" t="s">
        <v>47</v>
      </c>
      <c r="C128" t="s">
        <v>73</v>
      </c>
      <c r="D128" t="s">
        <v>117</v>
      </c>
      <c r="E128" t="s">
        <v>130</v>
      </c>
      <c r="F128" s="2">
        <v>131.92027674013647</v>
      </c>
      <c r="G128" s="2">
        <v>131.92027674013647</v>
      </c>
      <c r="H128" s="2">
        <v>73.661036312162508</v>
      </c>
      <c r="I128" s="2">
        <v>73.664587007680353</v>
      </c>
      <c r="J128" s="2">
        <v>73.846233115225402</v>
      </c>
      <c r="K128" s="2">
        <v>48.588113209488938</v>
      </c>
      <c r="L128" s="2">
        <v>48.783676284605491</v>
      </c>
      <c r="M128" s="2">
        <v>-58.255689732456119</v>
      </c>
      <c r="N128" s="2">
        <v>-83.136600455530981</v>
      </c>
    </row>
    <row r="129" spans="1:14" x14ac:dyDescent="0.3">
      <c r="A129" t="s">
        <v>186</v>
      </c>
      <c r="B129" t="s">
        <v>47</v>
      </c>
      <c r="C129" t="s">
        <v>73</v>
      </c>
      <c r="D129" t="s">
        <v>119</v>
      </c>
      <c r="E129" t="s">
        <v>130</v>
      </c>
      <c r="F129" s="2">
        <v>79.150950067544116</v>
      </c>
      <c r="G129" s="2">
        <v>79.150950067544116</v>
      </c>
      <c r="H129" s="2">
        <v>44.19594281592088</v>
      </c>
      <c r="I129" s="2">
        <v>44.198073200503018</v>
      </c>
      <c r="J129" s="2">
        <v>44.307059190705139</v>
      </c>
      <c r="K129" s="2">
        <v>29.152420064249036</v>
      </c>
      <c r="L129" s="2">
        <v>29.269756106714265</v>
      </c>
      <c r="M129" s="2">
        <v>-34.952876867041098</v>
      </c>
      <c r="N129" s="2">
        <v>-49.881193960829847</v>
      </c>
    </row>
    <row r="130" spans="1:14" x14ac:dyDescent="0.3">
      <c r="A130" t="s">
        <v>186</v>
      </c>
      <c r="B130" t="s">
        <v>47</v>
      </c>
      <c r="C130" t="s">
        <v>73</v>
      </c>
      <c r="D130" t="s">
        <v>121</v>
      </c>
      <c r="E130" t="s">
        <v>130</v>
      </c>
      <c r="F130" s="2">
        <v>99.677054254844819</v>
      </c>
      <c r="G130" s="2">
        <v>99.677054254844819</v>
      </c>
      <c r="H130" s="2">
        <v>55.657214299351395</v>
      </c>
      <c r="I130" s="2">
        <v>55.659897153560927</v>
      </c>
      <c r="J130" s="2">
        <v>55.797146326806789</v>
      </c>
      <c r="K130" s="2">
        <v>36.712476021127557</v>
      </c>
      <c r="L130" s="2">
        <v>36.860240653906757</v>
      </c>
      <c r="M130" s="2">
        <v>-44.017157101283892</v>
      </c>
      <c r="N130" s="2">
        <v>-62.816813600938062</v>
      </c>
    </row>
    <row r="131" spans="1:14" x14ac:dyDescent="0.3">
      <c r="A131" t="s">
        <v>186</v>
      </c>
      <c r="B131" t="s">
        <v>47</v>
      </c>
      <c r="C131" t="s">
        <v>73</v>
      </c>
      <c r="D131" t="s">
        <v>123</v>
      </c>
      <c r="E131" t="s">
        <v>130</v>
      </c>
      <c r="F131" s="2">
        <v>103.13521877035593</v>
      </c>
      <c r="G131" s="2">
        <v>103.13521877035593</v>
      </c>
      <c r="H131" s="2">
        <v>57.588168268257029</v>
      </c>
      <c r="I131" s="2">
        <v>57.590944200570618</v>
      </c>
      <c r="J131" s="2">
        <v>57.732955053665968</v>
      </c>
      <c r="K131" s="2">
        <v>37.986167171030743</v>
      </c>
      <c r="L131" s="2">
        <v>38.139058303720532</v>
      </c>
      <c r="M131" s="2">
        <v>-45.544274569785316</v>
      </c>
      <c r="N131" s="2">
        <v>-64.996160466635402</v>
      </c>
    </row>
    <row r="132" spans="1:14" x14ac:dyDescent="0.3">
      <c r="A132" t="s">
        <v>186</v>
      </c>
      <c r="B132" t="s">
        <v>47</v>
      </c>
      <c r="C132" t="s">
        <v>73</v>
      </c>
      <c r="D132" t="s">
        <v>125</v>
      </c>
      <c r="E132" t="s">
        <v>130</v>
      </c>
      <c r="F132" s="2">
        <v>215.86298143273291</v>
      </c>
      <c r="G132" s="2">
        <v>215.86298143273291</v>
      </c>
      <c r="H132" s="2">
        <v>120.53257699792596</v>
      </c>
      <c r="I132" s="2">
        <v>120.53838705032717</v>
      </c>
      <c r="J132" s="2">
        <v>120.83561709948454</v>
      </c>
      <c r="K132" s="2">
        <v>79.505404618366526</v>
      </c>
      <c r="L132" s="2">
        <v>79.825407194892108</v>
      </c>
      <c r="M132" s="2">
        <v>-95.324594382405735</v>
      </c>
      <c r="N132" s="2">
        <v>-136.0375742378408</v>
      </c>
    </row>
    <row r="133" spans="1:14" x14ac:dyDescent="0.3">
      <c r="A133" t="s">
        <v>186</v>
      </c>
      <c r="B133" t="s">
        <v>47</v>
      </c>
      <c r="C133" t="s">
        <v>73</v>
      </c>
      <c r="D133" t="s">
        <v>127</v>
      </c>
      <c r="E133" t="s">
        <v>130</v>
      </c>
      <c r="F133" s="2">
        <v>629.74648126561419</v>
      </c>
      <c r="G133" s="2">
        <v>629.74648126561419</v>
      </c>
      <c r="H133" s="2">
        <v>351.63493869361776</v>
      </c>
      <c r="I133" s="2">
        <v>351.6518886126421</v>
      </c>
      <c r="J133" s="2">
        <v>352.51901078588782</v>
      </c>
      <c r="K133" s="2">
        <v>231.94458108426281</v>
      </c>
      <c r="L133" s="2">
        <v>232.87813854383916</v>
      </c>
      <c r="M133" s="2">
        <v>-278.0945926529721</v>
      </c>
      <c r="N133" s="2">
        <v>-396.86834272177504</v>
      </c>
    </row>
    <row r="134" spans="1:14" x14ac:dyDescent="0.3">
      <c r="A134" t="s">
        <v>186</v>
      </c>
      <c r="B134" t="s">
        <v>47</v>
      </c>
      <c r="C134" t="s">
        <v>73</v>
      </c>
      <c r="D134" t="s">
        <v>117</v>
      </c>
      <c r="E134" t="s">
        <v>187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 s="2">
        <v>0</v>
      </c>
      <c r="N134" s="2">
        <v>0</v>
      </c>
    </row>
    <row r="135" spans="1:14" x14ac:dyDescent="0.3">
      <c r="A135" t="s">
        <v>186</v>
      </c>
      <c r="B135" t="s">
        <v>47</v>
      </c>
      <c r="C135" t="s">
        <v>73</v>
      </c>
      <c r="D135" t="s">
        <v>119</v>
      </c>
      <c r="E135" t="s">
        <v>187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 s="2">
        <v>0</v>
      </c>
      <c r="N135" s="2">
        <v>0</v>
      </c>
    </row>
    <row r="136" spans="1:14" x14ac:dyDescent="0.3">
      <c r="A136" t="s">
        <v>186</v>
      </c>
      <c r="B136" t="s">
        <v>47</v>
      </c>
      <c r="C136" t="s">
        <v>73</v>
      </c>
      <c r="D136" t="s">
        <v>121</v>
      </c>
      <c r="E136" t="s">
        <v>187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 s="2">
        <v>0</v>
      </c>
      <c r="N136" s="2">
        <v>0</v>
      </c>
    </row>
    <row r="137" spans="1:14" x14ac:dyDescent="0.3">
      <c r="A137" t="s">
        <v>186</v>
      </c>
      <c r="B137" t="s">
        <v>47</v>
      </c>
      <c r="C137" t="s">
        <v>73</v>
      </c>
      <c r="D137" t="s">
        <v>123</v>
      </c>
      <c r="E137" t="s">
        <v>187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 s="2">
        <v>0</v>
      </c>
      <c r="N137" s="2">
        <v>0</v>
      </c>
    </row>
    <row r="138" spans="1:14" x14ac:dyDescent="0.3">
      <c r="A138" t="s">
        <v>186</v>
      </c>
      <c r="B138" t="s">
        <v>47</v>
      </c>
      <c r="C138" t="s">
        <v>73</v>
      </c>
      <c r="D138" t="s">
        <v>125</v>
      </c>
      <c r="E138" t="s">
        <v>187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 s="2">
        <v>0</v>
      </c>
      <c r="N138" s="2">
        <v>0</v>
      </c>
    </row>
    <row r="139" spans="1:14" x14ac:dyDescent="0.3">
      <c r="A139" t="s">
        <v>186</v>
      </c>
      <c r="B139" t="s">
        <v>47</v>
      </c>
      <c r="C139" t="s">
        <v>73</v>
      </c>
      <c r="D139" t="s">
        <v>127</v>
      </c>
      <c r="E139" t="s">
        <v>187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 s="2">
        <v>0</v>
      </c>
      <c r="N139" s="2">
        <v>0</v>
      </c>
    </row>
    <row r="140" spans="1:14" x14ac:dyDescent="0.3">
      <c r="A140" t="s">
        <v>186</v>
      </c>
      <c r="B140" t="s">
        <v>47</v>
      </c>
      <c r="C140" t="s">
        <v>73</v>
      </c>
      <c r="D140" t="s">
        <v>117</v>
      </c>
      <c r="E140" t="s">
        <v>188</v>
      </c>
      <c r="F140" s="2">
        <v>131.92027674013647</v>
      </c>
      <c r="G140" s="2">
        <v>131.92027674013647</v>
      </c>
      <c r="H140" s="2">
        <v>73.661036312162508</v>
      </c>
      <c r="I140" s="2">
        <v>73.664587007680353</v>
      </c>
      <c r="J140" s="2">
        <v>73.846233115225402</v>
      </c>
      <c r="K140" s="2">
        <v>48.588113209488938</v>
      </c>
      <c r="L140" s="2">
        <v>48.783676284605491</v>
      </c>
      <c r="M140" s="2">
        <v>-58.255689732456119</v>
      </c>
      <c r="N140" s="2">
        <v>-83.136600455530981</v>
      </c>
    </row>
    <row r="141" spans="1:14" x14ac:dyDescent="0.3">
      <c r="A141" t="s">
        <v>186</v>
      </c>
      <c r="B141" t="s">
        <v>47</v>
      </c>
      <c r="C141" t="s">
        <v>73</v>
      </c>
      <c r="D141" t="s">
        <v>119</v>
      </c>
      <c r="E141" t="s">
        <v>188</v>
      </c>
      <c r="F141" s="2">
        <v>79.150950067544116</v>
      </c>
      <c r="G141" s="2">
        <v>79.150950067544116</v>
      </c>
      <c r="H141" s="2">
        <v>44.19594281592088</v>
      </c>
      <c r="I141" s="2">
        <v>44.198073200503018</v>
      </c>
      <c r="J141" s="2">
        <v>44.307059190705139</v>
      </c>
      <c r="K141" s="2">
        <v>29.152420064249036</v>
      </c>
      <c r="L141" s="2">
        <v>29.269756106714265</v>
      </c>
      <c r="M141" s="2">
        <v>-34.952876867041098</v>
      </c>
      <c r="N141" s="2">
        <v>-49.881193960829847</v>
      </c>
    </row>
    <row r="142" spans="1:14" x14ac:dyDescent="0.3">
      <c r="A142" t="s">
        <v>186</v>
      </c>
      <c r="B142" t="s">
        <v>47</v>
      </c>
      <c r="C142" t="s">
        <v>73</v>
      </c>
      <c r="D142" t="s">
        <v>121</v>
      </c>
      <c r="E142" t="s">
        <v>188</v>
      </c>
      <c r="F142" s="2">
        <v>99.677054254844819</v>
      </c>
      <c r="G142" s="2">
        <v>99.677054254844819</v>
      </c>
      <c r="H142" s="2">
        <v>55.657214299351395</v>
      </c>
      <c r="I142" s="2">
        <v>55.659897153560927</v>
      </c>
      <c r="J142" s="2">
        <v>55.797146326806789</v>
      </c>
      <c r="K142" s="2">
        <v>36.712476021127557</v>
      </c>
      <c r="L142" s="2">
        <v>36.860240653906757</v>
      </c>
      <c r="M142" s="2">
        <v>-44.017157101283892</v>
      </c>
      <c r="N142" s="2">
        <v>-62.816813600938062</v>
      </c>
    </row>
    <row r="143" spans="1:14" x14ac:dyDescent="0.3">
      <c r="A143" t="s">
        <v>186</v>
      </c>
      <c r="B143" t="s">
        <v>47</v>
      </c>
      <c r="C143" t="s">
        <v>73</v>
      </c>
      <c r="D143" t="s">
        <v>123</v>
      </c>
      <c r="E143" t="s">
        <v>188</v>
      </c>
      <c r="F143" s="2">
        <v>103.13521877035593</v>
      </c>
      <c r="G143" s="2">
        <v>103.13521877035593</v>
      </c>
      <c r="H143" s="2">
        <v>57.588168268257029</v>
      </c>
      <c r="I143" s="2">
        <v>57.590944200570618</v>
      </c>
      <c r="J143" s="2">
        <v>57.732955053665968</v>
      </c>
      <c r="K143" s="2">
        <v>37.986167171030743</v>
      </c>
      <c r="L143" s="2">
        <v>38.139058303720532</v>
      </c>
      <c r="M143" s="2">
        <v>-45.544274569785316</v>
      </c>
      <c r="N143" s="2">
        <v>-64.996160466635402</v>
      </c>
    </row>
    <row r="144" spans="1:14" x14ac:dyDescent="0.3">
      <c r="A144" t="s">
        <v>186</v>
      </c>
      <c r="B144" t="s">
        <v>47</v>
      </c>
      <c r="C144" t="s">
        <v>73</v>
      </c>
      <c r="D144" t="s">
        <v>125</v>
      </c>
      <c r="E144" t="s">
        <v>188</v>
      </c>
      <c r="F144" s="2">
        <v>215.86298143273291</v>
      </c>
      <c r="G144" s="2">
        <v>215.86298143273291</v>
      </c>
      <c r="H144" s="2">
        <v>120.53257699792596</v>
      </c>
      <c r="I144" s="2">
        <v>120.53838705032717</v>
      </c>
      <c r="J144" s="2">
        <v>120.83561709948454</v>
      </c>
      <c r="K144" s="2">
        <v>79.505404618366526</v>
      </c>
      <c r="L144" s="2">
        <v>79.825407194892108</v>
      </c>
      <c r="M144" s="2">
        <v>-95.324594382405735</v>
      </c>
      <c r="N144" s="2">
        <v>-136.0375742378408</v>
      </c>
    </row>
    <row r="145" spans="1:14" x14ac:dyDescent="0.3">
      <c r="A145" t="s">
        <v>186</v>
      </c>
      <c r="B145" t="s">
        <v>47</v>
      </c>
      <c r="C145" t="s">
        <v>73</v>
      </c>
      <c r="D145" t="s">
        <v>127</v>
      </c>
      <c r="E145" t="s">
        <v>188</v>
      </c>
      <c r="F145" s="2">
        <v>629.74648126561419</v>
      </c>
      <c r="G145" s="2">
        <v>629.74648126561419</v>
      </c>
      <c r="H145" s="2">
        <v>351.63493869361776</v>
      </c>
      <c r="I145" s="2">
        <v>351.6518886126421</v>
      </c>
      <c r="J145" s="2">
        <v>352.51901078588782</v>
      </c>
      <c r="K145" s="2">
        <v>231.94458108426281</v>
      </c>
      <c r="L145" s="2">
        <v>232.87813854383916</v>
      </c>
      <c r="M145" s="2">
        <v>-278.0945926529721</v>
      </c>
      <c r="N145" s="2">
        <v>-396.86834272177504</v>
      </c>
    </row>
    <row r="146" spans="1:14" x14ac:dyDescent="0.3">
      <c r="A146" t="s">
        <v>186</v>
      </c>
      <c r="B146" t="s">
        <v>47</v>
      </c>
      <c r="C146" t="s">
        <v>75</v>
      </c>
      <c r="D146" t="s">
        <v>117</v>
      </c>
      <c r="E146" t="s">
        <v>130</v>
      </c>
      <c r="F146" s="2">
        <v>36.903605402069573</v>
      </c>
      <c r="G146" s="2">
        <v>37.59499688588047</v>
      </c>
      <c r="H146" s="2">
        <v>37.595412931529388</v>
      </c>
      <c r="I146" s="2">
        <v>1002.9371016014223</v>
      </c>
      <c r="J146" s="2">
        <v>2932.461951285326</v>
      </c>
      <c r="K146" s="2">
        <v>1969.1399415613027</v>
      </c>
      <c r="L146" s="2">
        <v>2229.2349104009995</v>
      </c>
      <c r="M146" s="2">
        <v>966.03349619935273</v>
      </c>
      <c r="N146" s="2">
        <v>2192.3313049989301</v>
      </c>
    </row>
    <row r="147" spans="1:14" x14ac:dyDescent="0.3">
      <c r="A147" t="s">
        <v>186</v>
      </c>
      <c r="B147" t="s">
        <v>47</v>
      </c>
      <c r="C147" t="s">
        <v>75</v>
      </c>
      <c r="D147" t="s">
        <v>119</v>
      </c>
      <c r="E147" t="s">
        <v>130</v>
      </c>
      <c r="F147" s="2">
        <v>22.141823081870971</v>
      </c>
      <c r="G147" s="2">
        <v>22.203602755878517</v>
      </c>
      <c r="H147" s="2">
        <v>22.214953987326187</v>
      </c>
      <c r="I147" s="2">
        <v>105.36451436994629</v>
      </c>
      <c r="J147" s="2">
        <v>403.28294412743554</v>
      </c>
      <c r="K147" s="2">
        <v>320.36370567147981</v>
      </c>
      <c r="L147" s="2">
        <v>394.90585061815915</v>
      </c>
      <c r="M147" s="2">
        <v>83.222691288075325</v>
      </c>
      <c r="N147" s="2">
        <v>372.76402753628815</v>
      </c>
    </row>
    <row r="148" spans="1:14" x14ac:dyDescent="0.3">
      <c r="A148" t="s">
        <v>186</v>
      </c>
      <c r="B148" t="s">
        <v>47</v>
      </c>
      <c r="C148" t="s">
        <v>75</v>
      </c>
      <c r="D148" t="s">
        <v>121</v>
      </c>
      <c r="E148" t="s">
        <v>130</v>
      </c>
      <c r="F148" s="2">
        <v>27.88383081630024</v>
      </c>
      <c r="G148" s="2">
        <v>27.900701278796653</v>
      </c>
      <c r="H148" s="2">
        <v>27.900885482280078</v>
      </c>
      <c r="I148" s="2">
        <v>51.40810599684697</v>
      </c>
      <c r="J148" s="2">
        <v>100.42065825872106</v>
      </c>
      <c r="K148" s="2">
        <v>76.963486313521088</v>
      </c>
      <c r="L148" s="2">
        <v>84.099196302820587</v>
      </c>
      <c r="M148" s="2">
        <v>23.524275180546731</v>
      </c>
      <c r="N148" s="2">
        <v>56.215365486520348</v>
      </c>
    </row>
    <row r="149" spans="1:14" x14ac:dyDescent="0.3">
      <c r="A149" t="s">
        <v>186</v>
      </c>
      <c r="B149" t="s">
        <v>47</v>
      </c>
      <c r="C149" t="s">
        <v>75</v>
      </c>
      <c r="D149" t="s">
        <v>123</v>
      </c>
      <c r="E149" t="s">
        <v>130</v>
      </c>
      <c r="F149" s="2">
        <v>28.85122371335466</v>
      </c>
      <c r="G149" s="2">
        <v>28.960836929817631</v>
      </c>
      <c r="H149" s="2">
        <v>28.987248773194842</v>
      </c>
      <c r="I149" s="2">
        <v>174.79271997958116</v>
      </c>
      <c r="J149" s="2">
        <v>772.94946789916605</v>
      </c>
      <c r="K149" s="2">
        <v>627.5802827638214</v>
      </c>
      <c r="L149" s="2">
        <v>788.27562976749834</v>
      </c>
      <c r="M149" s="2">
        <v>145.94149626622649</v>
      </c>
      <c r="N149" s="2">
        <v>759.42440605414367</v>
      </c>
    </row>
    <row r="150" spans="1:14" x14ac:dyDescent="0.3">
      <c r="A150" t="s">
        <v>186</v>
      </c>
      <c r="B150" t="s">
        <v>47</v>
      </c>
      <c r="C150" t="s">
        <v>75</v>
      </c>
      <c r="D150" t="s">
        <v>125</v>
      </c>
      <c r="E150" t="s">
        <v>130</v>
      </c>
      <c r="F150" s="2">
        <v>43.922535996953918</v>
      </c>
      <c r="G150" s="2">
        <v>44.238126042667581</v>
      </c>
      <c r="H150" s="2">
        <v>44.258283236454574</v>
      </c>
      <c r="I150" s="2">
        <v>479.40765968387097</v>
      </c>
      <c r="J150" s="2">
        <v>1581.6448632806241</v>
      </c>
      <c r="K150" s="2">
        <v>1147.5053626984557</v>
      </c>
      <c r="L150" s="2">
        <v>1356.7648458153515</v>
      </c>
      <c r="M150" s="2">
        <v>435.48512368691706</v>
      </c>
      <c r="N150" s="2">
        <v>1312.8423098183976</v>
      </c>
    </row>
    <row r="151" spans="1:14" x14ac:dyDescent="0.3">
      <c r="A151" t="s">
        <v>186</v>
      </c>
      <c r="B151" t="s">
        <v>47</v>
      </c>
      <c r="C151" t="s">
        <v>75</v>
      </c>
      <c r="D151" t="s">
        <v>127</v>
      </c>
      <c r="E151" t="s">
        <v>130</v>
      </c>
      <c r="F151" s="2">
        <v>159.70301901054935</v>
      </c>
      <c r="G151" s="2">
        <v>160.89826389304085</v>
      </c>
      <c r="H151" s="2">
        <v>160.95678441078508</v>
      </c>
      <c r="I151" s="2">
        <v>1813.9101016316677</v>
      </c>
      <c r="J151" s="2">
        <v>5790.7598848512735</v>
      </c>
      <c r="K151" s="2">
        <v>4141.5527790085807</v>
      </c>
      <c r="L151" s="2">
        <v>4853.2804329048286</v>
      </c>
      <c r="M151" s="2">
        <v>1654.2070826211184</v>
      </c>
      <c r="N151" s="2">
        <v>4693.5774138942788</v>
      </c>
    </row>
    <row r="152" spans="1:14" x14ac:dyDescent="0.3">
      <c r="A152" t="s">
        <v>186</v>
      </c>
      <c r="B152" t="s">
        <v>47</v>
      </c>
      <c r="C152" t="s">
        <v>75</v>
      </c>
      <c r="D152" t="s">
        <v>117</v>
      </c>
      <c r="E152" t="s">
        <v>187</v>
      </c>
      <c r="F152" s="2">
        <v>36.903605402069573</v>
      </c>
      <c r="G152" s="2">
        <v>37.59499688588047</v>
      </c>
      <c r="H152" s="2">
        <v>37.595412931529388</v>
      </c>
      <c r="I152" s="2">
        <v>1002.9371016014223</v>
      </c>
      <c r="J152" s="2">
        <v>2932.461951285326</v>
      </c>
      <c r="K152" s="2">
        <v>1969.1399415613027</v>
      </c>
      <c r="L152" s="2">
        <v>2229.2349104009995</v>
      </c>
      <c r="M152" s="2">
        <v>966.03349619935273</v>
      </c>
      <c r="N152" s="2">
        <v>2192.3313049989301</v>
      </c>
    </row>
    <row r="153" spans="1:14" x14ac:dyDescent="0.3">
      <c r="A153" t="s">
        <v>186</v>
      </c>
      <c r="B153" t="s">
        <v>47</v>
      </c>
      <c r="C153" t="s">
        <v>75</v>
      </c>
      <c r="D153" t="s">
        <v>119</v>
      </c>
      <c r="E153" t="s">
        <v>187</v>
      </c>
      <c r="F153" s="2">
        <v>22.141823081870971</v>
      </c>
      <c r="G153" s="2">
        <v>22.203602755878517</v>
      </c>
      <c r="H153" s="2">
        <v>22.214953987326187</v>
      </c>
      <c r="I153" s="2">
        <v>105.36451436994629</v>
      </c>
      <c r="J153" s="2">
        <v>403.28294412743554</v>
      </c>
      <c r="K153" s="2">
        <v>320.36370567147981</v>
      </c>
      <c r="L153" s="2">
        <v>394.90585061815915</v>
      </c>
      <c r="M153" s="2">
        <v>83.222691288075325</v>
      </c>
      <c r="N153" s="2">
        <v>372.76402753628815</v>
      </c>
    </row>
    <row r="154" spans="1:14" x14ac:dyDescent="0.3">
      <c r="A154" t="s">
        <v>186</v>
      </c>
      <c r="B154" t="s">
        <v>47</v>
      </c>
      <c r="C154" t="s">
        <v>75</v>
      </c>
      <c r="D154" t="s">
        <v>121</v>
      </c>
      <c r="E154" t="s">
        <v>187</v>
      </c>
      <c r="F154" s="2">
        <v>27.88383081630024</v>
      </c>
      <c r="G154" s="2">
        <v>27.900701278796653</v>
      </c>
      <c r="H154" s="2">
        <v>27.900885482280078</v>
      </c>
      <c r="I154" s="2">
        <v>51.40810599684697</v>
      </c>
      <c r="J154" s="2">
        <v>100.42065825872106</v>
      </c>
      <c r="K154" s="2">
        <v>76.963486313521088</v>
      </c>
      <c r="L154" s="2">
        <v>84.099196302820587</v>
      </c>
      <c r="M154" s="2">
        <v>23.524275180546731</v>
      </c>
      <c r="N154" s="2">
        <v>56.215365486520348</v>
      </c>
    </row>
    <row r="155" spans="1:14" x14ac:dyDescent="0.3">
      <c r="A155" t="s">
        <v>186</v>
      </c>
      <c r="B155" t="s">
        <v>47</v>
      </c>
      <c r="C155" t="s">
        <v>75</v>
      </c>
      <c r="D155" t="s">
        <v>123</v>
      </c>
      <c r="E155" t="s">
        <v>187</v>
      </c>
      <c r="F155" s="2">
        <v>28.85122371335466</v>
      </c>
      <c r="G155" s="2">
        <v>28.960836929817631</v>
      </c>
      <c r="H155" s="2">
        <v>28.987248773194842</v>
      </c>
      <c r="I155" s="2">
        <v>174.79271997958116</v>
      </c>
      <c r="J155" s="2">
        <v>772.94946789916605</v>
      </c>
      <c r="K155" s="2">
        <v>627.5802827638214</v>
      </c>
      <c r="L155" s="2">
        <v>788.27562976749834</v>
      </c>
      <c r="M155" s="2">
        <v>145.94149626622649</v>
      </c>
      <c r="N155" s="2">
        <v>759.42440605414367</v>
      </c>
    </row>
    <row r="156" spans="1:14" x14ac:dyDescent="0.3">
      <c r="A156" t="s">
        <v>186</v>
      </c>
      <c r="B156" t="s">
        <v>47</v>
      </c>
      <c r="C156" t="s">
        <v>75</v>
      </c>
      <c r="D156" t="s">
        <v>125</v>
      </c>
      <c r="E156" t="s">
        <v>187</v>
      </c>
      <c r="F156" s="2">
        <v>43.922535996953918</v>
      </c>
      <c r="G156" s="2">
        <v>44.238126042667581</v>
      </c>
      <c r="H156" s="2">
        <v>44.258283236454574</v>
      </c>
      <c r="I156" s="2">
        <v>479.40765968387097</v>
      </c>
      <c r="J156" s="2">
        <v>1581.6448632806241</v>
      </c>
      <c r="K156" s="2">
        <v>1147.5053626984557</v>
      </c>
      <c r="L156" s="2">
        <v>1356.7648458153515</v>
      </c>
      <c r="M156" s="2">
        <v>435.48512368691706</v>
      </c>
      <c r="N156" s="2">
        <v>1312.8423098183976</v>
      </c>
    </row>
    <row r="157" spans="1:14" x14ac:dyDescent="0.3">
      <c r="A157" t="s">
        <v>186</v>
      </c>
      <c r="B157" t="s">
        <v>47</v>
      </c>
      <c r="C157" t="s">
        <v>75</v>
      </c>
      <c r="D157" t="s">
        <v>127</v>
      </c>
      <c r="E157" t="s">
        <v>187</v>
      </c>
      <c r="F157" s="2">
        <v>159.70301901054935</v>
      </c>
      <c r="G157" s="2">
        <v>160.89826389304085</v>
      </c>
      <c r="H157" s="2">
        <v>160.95678441078508</v>
      </c>
      <c r="I157" s="2">
        <v>1813.9101016316677</v>
      </c>
      <c r="J157" s="2">
        <v>5790.7598848512735</v>
      </c>
      <c r="K157" s="2">
        <v>4141.5527790085807</v>
      </c>
      <c r="L157" s="2">
        <v>4853.2804329048286</v>
      </c>
      <c r="M157" s="2">
        <v>1654.2070826211184</v>
      </c>
      <c r="N157" s="2">
        <v>4693.5774138942788</v>
      </c>
    </row>
    <row r="158" spans="1:14" x14ac:dyDescent="0.3">
      <c r="A158" t="s">
        <v>186</v>
      </c>
      <c r="B158" t="s">
        <v>47</v>
      </c>
      <c r="C158" t="s">
        <v>75</v>
      </c>
      <c r="D158" t="s">
        <v>117</v>
      </c>
      <c r="E158" t="s">
        <v>188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 s="2">
        <v>0</v>
      </c>
      <c r="N158" s="2">
        <v>0</v>
      </c>
    </row>
    <row r="159" spans="1:14" x14ac:dyDescent="0.3">
      <c r="A159" t="s">
        <v>186</v>
      </c>
      <c r="B159" t="s">
        <v>47</v>
      </c>
      <c r="C159" t="s">
        <v>75</v>
      </c>
      <c r="D159" t="s">
        <v>119</v>
      </c>
      <c r="E159" t="s">
        <v>188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 s="2">
        <v>0</v>
      </c>
      <c r="N159" s="2">
        <v>0</v>
      </c>
    </row>
    <row r="160" spans="1:14" x14ac:dyDescent="0.3">
      <c r="A160" t="s">
        <v>186</v>
      </c>
      <c r="B160" t="s">
        <v>47</v>
      </c>
      <c r="C160" t="s">
        <v>75</v>
      </c>
      <c r="D160" t="s">
        <v>121</v>
      </c>
      <c r="E160" t="s">
        <v>188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 s="2">
        <v>0</v>
      </c>
      <c r="N160" s="2">
        <v>0</v>
      </c>
    </row>
    <row r="161" spans="1:14" x14ac:dyDescent="0.3">
      <c r="A161" t="s">
        <v>186</v>
      </c>
      <c r="B161" t="s">
        <v>47</v>
      </c>
      <c r="C161" t="s">
        <v>75</v>
      </c>
      <c r="D161" t="s">
        <v>123</v>
      </c>
      <c r="E161" t="s">
        <v>188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 s="2">
        <v>0</v>
      </c>
      <c r="N161" s="2">
        <v>0</v>
      </c>
    </row>
    <row r="162" spans="1:14" x14ac:dyDescent="0.3">
      <c r="A162" t="s">
        <v>186</v>
      </c>
      <c r="B162" t="s">
        <v>47</v>
      </c>
      <c r="C162" t="s">
        <v>75</v>
      </c>
      <c r="D162" t="s">
        <v>125</v>
      </c>
      <c r="E162" t="s">
        <v>188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 s="2">
        <v>0</v>
      </c>
      <c r="N162" s="2">
        <v>0</v>
      </c>
    </row>
    <row r="163" spans="1:14" x14ac:dyDescent="0.3">
      <c r="A163" t="s">
        <v>186</v>
      </c>
      <c r="B163" t="s">
        <v>47</v>
      </c>
      <c r="C163" t="s">
        <v>75</v>
      </c>
      <c r="D163" t="s">
        <v>127</v>
      </c>
      <c r="E163" t="s">
        <v>188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 s="2">
        <v>0</v>
      </c>
      <c r="N163" s="2">
        <v>0</v>
      </c>
    </row>
    <row r="164" spans="1:14" x14ac:dyDescent="0.3">
      <c r="A164" t="s">
        <v>186</v>
      </c>
      <c r="B164" t="s">
        <v>47</v>
      </c>
      <c r="C164" t="s">
        <v>77</v>
      </c>
      <c r="D164" t="s">
        <v>117</v>
      </c>
      <c r="E164" t="s">
        <v>130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</row>
    <row r="165" spans="1:14" x14ac:dyDescent="0.3">
      <c r="A165" t="s">
        <v>186</v>
      </c>
      <c r="B165" t="s">
        <v>47</v>
      </c>
      <c r="C165" t="s">
        <v>77</v>
      </c>
      <c r="D165" t="s">
        <v>119</v>
      </c>
      <c r="E165" t="s">
        <v>130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</row>
    <row r="166" spans="1:14" x14ac:dyDescent="0.3">
      <c r="A166" t="s">
        <v>186</v>
      </c>
      <c r="B166" t="s">
        <v>47</v>
      </c>
      <c r="C166" t="s">
        <v>77</v>
      </c>
      <c r="D166" t="s">
        <v>121</v>
      </c>
      <c r="E166" t="s">
        <v>130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</row>
    <row r="167" spans="1:14" x14ac:dyDescent="0.3">
      <c r="A167" t="s">
        <v>186</v>
      </c>
      <c r="B167" t="s">
        <v>47</v>
      </c>
      <c r="C167" t="s">
        <v>77</v>
      </c>
      <c r="D167" t="s">
        <v>123</v>
      </c>
      <c r="E167" t="s">
        <v>130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</row>
    <row r="168" spans="1:14" x14ac:dyDescent="0.3">
      <c r="A168" t="s">
        <v>186</v>
      </c>
      <c r="B168" t="s">
        <v>47</v>
      </c>
      <c r="C168" t="s">
        <v>77</v>
      </c>
      <c r="D168" t="s">
        <v>125</v>
      </c>
      <c r="E168" t="s">
        <v>130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</row>
    <row r="169" spans="1:14" x14ac:dyDescent="0.3">
      <c r="A169" t="s">
        <v>186</v>
      </c>
      <c r="B169" t="s">
        <v>47</v>
      </c>
      <c r="C169" t="s">
        <v>77</v>
      </c>
      <c r="D169" t="s">
        <v>127</v>
      </c>
      <c r="E169" t="s">
        <v>130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</row>
    <row r="170" spans="1:14" x14ac:dyDescent="0.3">
      <c r="A170" t="s">
        <v>186</v>
      </c>
      <c r="B170" t="s">
        <v>47</v>
      </c>
      <c r="C170" t="s">
        <v>77</v>
      </c>
      <c r="D170" t="s">
        <v>117</v>
      </c>
      <c r="E170" t="s">
        <v>187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 s="2">
        <v>0</v>
      </c>
      <c r="N170" s="2">
        <v>0</v>
      </c>
    </row>
    <row r="171" spans="1:14" x14ac:dyDescent="0.3">
      <c r="A171" t="s">
        <v>186</v>
      </c>
      <c r="B171" t="s">
        <v>47</v>
      </c>
      <c r="C171" t="s">
        <v>77</v>
      </c>
      <c r="D171" t="s">
        <v>119</v>
      </c>
      <c r="E171" t="s">
        <v>187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 s="2">
        <v>0</v>
      </c>
      <c r="N171" s="2">
        <v>0</v>
      </c>
    </row>
    <row r="172" spans="1:14" x14ac:dyDescent="0.3">
      <c r="A172" t="s">
        <v>186</v>
      </c>
      <c r="B172" t="s">
        <v>47</v>
      </c>
      <c r="C172" t="s">
        <v>77</v>
      </c>
      <c r="D172" t="s">
        <v>121</v>
      </c>
      <c r="E172" t="s">
        <v>187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 s="2">
        <v>0</v>
      </c>
      <c r="N172" s="2">
        <v>0</v>
      </c>
    </row>
    <row r="173" spans="1:14" x14ac:dyDescent="0.3">
      <c r="A173" t="s">
        <v>186</v>
      </c>
      <c r="B173" t="s">
        <v>47</v>
      </c>
      <c r="C173" t="s">
        <v>77</v>
      </c>
      <c r="D173" t="s">
        <v>123</v>
      </c>
      <c r="E173" t="s">
        <v>187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 s="2">
        <v>0</v>
      </c>
      <c r="N173" s="2">
        <v>0</v>
      </c>
    </row>
    <row r="174" spans="1:14" x14ac:dyDescent="0.3">
      <c r="A174" t="s">
        <v>186</v>
      </c>
      <c r="B174" t="s">
        <v>47</v>
      </c>
      <c r="C174" t="s">
        <v>77</v>
      </c>
      <c r="D174" t="s">
        <v>125</v>
      </c>
      <c r="E174" t="s">
        <v>187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 s="2">
        <v>0</v>
      </c>
      <c r="N174" s="2">
        <v>0</v>
      </c>
    </row>
    <row r="175" spans="1:14" x14ac:dyDescent="0.3">
      <c r="A175" t="s">
        <v>186</v>
      </c>
      <c r="B175" t="s">
        <v>47</v>
      </c>
      <c r="C175" t="s">
        <v>77</v>
      </c>
      <c r="D175" t="s">
        <v>127</v>
      </c>
      <c r="E175" t="s">
        <v>187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 s="2">
        <v>0</v>
      </c>
      <c r="N175" s="2">
        <v>0</v>
      </c>
    </row>
    <row r="176" spans="1:14" x14ac:dyDescent="0.3">
      <c r="A176" t="s">
        <v>186</v>
      </c>
      <c r="B176" t="s">
        <v>47</v>
      </c>
      <c r="C176" t="s">
        <v>77</v>
      </c>
      <c r="D176" t="s">
        <v>117</v>
      </c>
      <c r="E176" t="s">
        <v>188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 s="2">
        <v>0</v>
      </c>
      <c r="N176" s="2">
        <v>0</v>
      </c>
    </row>
    <row r="177" spans="1:14" x14ac:dyDescent="0.3">
      <c r="A177" t="s">
        <v>186</v>
      </c>
      <c r="B177" t="s">
        <v>47</v>
      </c>
      <c r="C177" t="s">
        <v>77</v>
      </c>
      <c r="D177" t="s">
        <v>119</v>
      </c>
      <c r="E177" t="s">
        <v>188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 s="2">
        <v>0</v>
      </c>
      <c r="N177" s="2">
        <v>0</v>
      </c>
    </row>
    <row r="178" spans="1:14" x14ac:dyDescent="0.3">
      <c r="A178" t="s">
        <v>186</v>
      </c>
      <c r="B178" t="s">
        <v>47</v>
      </c>
      <c r="C178" t="s">
        <v>77</v>
      </c>
      <c r="D178" t="s">
        <v>121</v>
      </c>
      <c r="E178" t="s">
        <v>188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 s="2">
        <v>0</v>
      </c>
      <c r="N178" s="2">
        <v>0</v>
      </c>
    </row>
    <row r="179" spans="1:14" x14ac:dyDescent="0.3">
      <c r="A179" t="s">
        <v>186</v>
      </c>
      <c r="B179" t="s">
        <v>47</v>
      </c>
      <c r="C179" t="s">
        <v>77</v>
      </c>
      <c r="D179" t="s">
        <v>123</v>
      </c>
      <c r="E179" t="s">
        <v>188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 s="2">
        <v>0</v>
      </c>
      <c r="N179" s="2">
        <v>0</v>
      </c>
    </row>
    <row r="180" spans="1:14" x14ac:dyDescent="0.3">
      <c r="A180" t="s">
        <v>186</v>
      </c>
      <c r="B180" t="s">
        <v>47</v>
      </c>
      <c r="C180" t="s">
        <v>77</v>
      </c>
      <c r="D180" t="s">
        <v>125</v>
      </c>
      <c r="E180" t="s">
        <v>188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 s="2">
        <v>0</v>
      </c>
      <c r="N180" s="2">
        <v>0</v>
      </c>
    </row>
    <row r="181" spans="1:14" x14ac:dyDescent="0.3">
      <c r="A181" t="s">
        <v>186</v>
      </c>
      <c r="B181" t="s">
        <v>47</v>
      </c>
      <c r="C181" t="s">
        <v>77</v>
      </c>
      <c r="D181" t="s">
        <v>127</v>
      </c>
      <c r="E181" t="s">
        <v>188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 s="2">
        <v>0</v>
      </c>
      <c r="N181" s="2">
        <v>0</v>
      </c>
    </row>
    <row r="182" spans="1:14" x14ac:dyDescent="0.3">
      <c r="A182" t="s">
        <v>186</v>
      </c>
      <c r="B182" t="s">
        <v>47</v>
      </c>
      <c r="C182" t="s">
        <v>79</v>
      </c>
      <c r="D182" t="s">
        <v>117</v>
      </c>
      <c r="E182" t="s">
        <v>130</v>
      </c>
      <c r="F182" s="2">
        <v>772.40435038156852</v>
      </c>
      <c r="G182" s="2">
        <v>818.2977602513356</v>
      </c>
      <c r="H182" s="2">
        <v>819.39911951241254</v>
      </c>
      <c r="I182" s="2">
        <v>778.61114277185084</v>
      </c>
      <c r="J182" s="2">
        <v>778.18306919662473</v>
      </c>
      <c r="K182" s="2">
        <v>775.55735515165293</v>
      </c>
      <c r="L182" s="2">
        <v>781.87191720394117</v>
      </c>
      <c r="M182" s="2">
        <v>6.2067923902823168</v>
      </c>
      <c r="N182" s="2">
        <v>9.4675668223726461</v>
      </c>
    </row>
    <row r="183" spans="1:14" x14ac:dyDescent="0.3">
      <c r="A183" t="s">
        <v>186</v>
      </c>
      <c r="B183" t="s">
        <v>47</v>
      </c>
      <c r="C183" t="s">
        <v>79</v>
      </c>
      <c r="D183" t="s">
        <v>119</v>
      </c>
      <c r="E183" t="s">
        <v>130</v>
      </c>
      <c r="F183" s="2">
        <v>273.31214304552418</v>
      </c>
      <c r="G183" s="2">
        <v>282.47102279176409</v>
      </c>
      <c r="H183" s="2">
        <v>282.6908194261444</v>
      </c>
      <c r="I183" s="2">
        <v>274.5508233979711</v>
      </c>
      <c r="J183" s="2">
        <v>274.46539338941074</v>
      </c>
      <c r="K183" s="2">
        <v>273.94138353147787</v>
      </c>
      <c r="L183" s="2">
        <v>275.20157131554527</v>
      </c>
      <c r="M183" s="2">
        <v>1.2386803524469201</v>
      </c>
      <c r="N183" s="2">
        <v>1.8894282700210852</v>
      </c>
    </row>
    <row r="184" spans="1:14" x14ac:dyDescent="0.3">
      <c r="A184" t="s">
        <v>186</v>
      </c>
      <c r="B184" t="s">
        <v>47</v>
      </c>
      <c r="C184" t="s">
        <v>79</v>
      </c>
      <c r="D184" t="s">
        <v>121</v>
      </c>
      <c r="E184" t="s">
        <v>130</v>
      </c>
      <c r="F184" s="2">
        <v>306.91098566199139</v>
      </c>
      <c r="G184" s="2">
        <v>308.06539544490568</v>
      </c>
      <c r="H184" s="2">
        <v>308.09309920257152</v>
      </c>
      <c r="I184" s="2">
        <v>307.06711225786199</v>
      </c>
      <c r="J184" s="2">
        <v>307.05634443031437</v>
      </c>
      <c r="K184" s="2">
        <v>306.99029682153457</v>
      </c>
      <c r="L184" s="2">
        <v>307.14913427180608</v>
      </c>
      <c r="M184" s="2">
        <v>0.15612659587060307</v>
      </c>
      <c r="N184" s="2">
        <v>0.23814860981468655</v>
      </c>
    </row>
    <row r="185" spans="1:14" x14ac:dyDescent="0.3">
      <c r="A185" t="s">
        <v>186</v>
      </c>
      <c r="B185" t="s">
        <v>47</v>
      </c>
      <c r="C185" t="s">
        <v>79</v>
      </c>
      <c r="D185" t="s">
        <v>123</v>
      </c>
      <c r="E185" t="s">
        <v>130</v>
      </c>
      <c r="F185" s="2">
        <v>179.87583981737677</v>
      </c>
      <c r="G185" s="2">
        <v>182.26038119600162</v>
      </c>
      <c r="H185" s="2">
        <v>182.31760589859451</v>
      </c>
      <c r="I185" s="2">
        <v>180.19833390367725</v>
      </c>
      <c r="J185" s="2">
        <v>180.17609194876218</v>
      </c>
      <c r="K185" s="2">
        <v>180.03966443539068</v>
      </c>
      <c r="L185" s="2">
        <v>180.36775804500269</v>
      </c>
      <c r="M185" s="2">
        <v>0.32249408630048038</v>
      </c>
      <c r="N185" s="2">
        <v>0.49191822762591642</v>
      </c>
    </row>
    <row r="186" spans="1:14" x14ac:dyDescent="0.3">
      <c r="A186" t="s">
        <v>186</v>
      </c>
      <c r="B186" t="s">
        <v>47</v>
      </c>
      <c r="C186" t="s">
        <v>79</v>
      </c>
      <c r="D186" t="s">
        <v>125</v>
      </c>
      <c r="E186" t="s">
        <v>130</v>
      </c>
      <c r="F186" s="2">
        <v>512.03349796969769</v>
      </c>
      <c r="G186" s="2">
        <v>531.24753478296236</v>
      </c>
      <c r="H186" s="2">
        <v>531.70863709475429</v>
      </c>
      <c r="I186" s="2">
        <v>514.63207449337722</v>
      </c>
      <c r="J186" s="2">
        <v>514.45285439496831</v>
      </c>
      <c r="K186" s="2">
        <v>513.35355568379475</v>
      </c>
      <c r="L186" s="2">
        <v>515.99725176296181</v>
      </c>
      <c r="M186" s="2">
        <v>2.598576523679526</v>
      </c>
      <c r="N186" s="2">
        <v>3.963753793264118</v>
      </c>
    </row>
    <row r="187" spans="1:14" x14ac:dyDescent="0.3">
      <c r="A187" t="s">
        <v>186</v>
      </c>
      <c r="B187" t="s">
        <v>47</v>
      </c>
      <c r="C187" t="s">
        <v>79</v>
      </c>
      <c r="D187" t="s">
        <v>127</v>
      </c>
      <c r="E187" t="s">
        <v>130</v>
      </c>
      <c r="F187" s="2">
        <v>2044.5368168761586</v>
      </c>
      <c r="G187" s="2">
        <v>2122.3420944669692</v>
      </c>
      <c r="H187" s="2">
        <v>2124.2092811344774</v>
      </c>
      <c r="I187" s="2">
        <v>2055.0594868247381</v>
      </c>
      <c r="J187" s="2">
        <v>2054.3337533600802</v>
      </c>
      <c r="K187" s="2">
        <v>2049.8822556238511</v>
      </c>
      <c r="L187" s="2">
        <v>2060.5876325992572</v>
      </c>
      <c r="M187" s="2">
        <v>10.522669948579505</v>
      </c>
      <c r="N187" s="2">
        <v>16.050815723098594</v>
      </c>
    </row>
    <row r="188" spans="1:14" x14ac:dyDescent="0.3">
      <c r="A188" t="s">
        <v>186</v>
      </c>
      <c r="B188" t="s">
        <v>47</v>
      </c>
      <c r="C188" t="s">
        <v>79</v>
      </c>
      <c r="D188" t="s">
        <v>117</v>
      </c>
      <c r="E188" t="s">
        <v>187</v>
      </c>
      <c r="F188" s="2">
        <v>60.706446285125772</v>
      </c>
      <c r="G188" s="2">
        <v>61.251849308086747</v>
      </c>
      <c r="H188" s="2">
        <v>61.265255840377129</v>
      </c>
      <c r="I188" s="2">
        <v>63.58711833572945</v>
      </c>
      <c r="J188" s="2">
        <v>63.285011658714488</v>
      </c>
      <c r="K188" s="2">
        <v>61.668972428489681</v>
      </c>
      <c r="L188" s="2">
        <v>64.153282522547812</v>
      </c>
      <c r="M188" s="2">
        <v>2.8806720506036783</v>
      </c>
      <c r="N188" s="2">
        <v>3.4468362374220405</v>
      </c>
    </row>
    <row r="189" spans="1:14" x14ac:dyDescent="0.3">
      <c r="A189" t="s">
        <v>186</v>
      </c>
      <c r="B189" t="s">
        <v>47</v>
      </c>
      <c r="C189" t="s">
        <v>79</v>
      </c>
      <c r="D189" t="s">
        <v>119</v>
      </c>
      <c r="E189" t="s">
        <v>187</v>
      </c>
      <c r="F189" s="2">
        <v>21.480729520321002</v>
      </c>
      <c r="G189" s="2">
        <v>21.589574792762306</v>
      </c>
      <c r="H189" s="2">
        <v>21.59225031452916</v>
      </c>
      <c r="I189" s="2">
        <v>22.05562096932649</v>
      </c>
      <c r="J189" s="2">
        <v>21.995329987828971</v>
      </c>
      <c r="K189" s="2">
        <v>21.672819435293508</v>
      </c>
      <c r="L189" s="2">
        <v>22.168609516449308</v>
      </c>
      <c r="M189" s="2">
        <v>0.57489144900548794</v>
      </c>
      <c r="N189" s="2">
        <v>0.68787999612830575</v>
      </c>
    </row>
    <row r="190" spans="1:14" x14ac:dyDescent="0.3">
      <c r="A190" t="s">
        <v>186</v>
      </c>
      <c r="B190" t="s">
        <v>47</v>
      </c>
      <c r="C190" t="s">
        <v>79</v>
      </c>
      <c r="D190" t="s">
        <v>121</v>
      </c>
      <c r="E190" t="s">
        <v>187</v>
      </c>
      <c r="F190" s="2">
        <v>24.121401253372948</v>
      </c>
      <c r="G190" s="2">
        <v>24.135120403619659</v>
      </c>
      <c r="H190" s="2">
        <v>24.135457633563455</v>
      </c>
      <c r="I190" s="2">
        <v>24.193862114442574</v>
      </c>
      <c r="J190" s="2">
        <v>24.186262877331636</v>
      </c>
      <c r="K190" s="2">
        <v>24.145612781768051</v>
      </c>
      <c r="L190" s="2">
        <v>24.208103494149452</v>
      </c>
      <c r="M190" s="2">
        <v>7.2460861069625793E-2</v>
      </c>
      <c r="N190" s="2">
        <v>8.6702240776503459E-2</v>
      </c>
    </row>
    <row r="191" spans="1:14" x14ac:dyDescent="0.3">
      <c r="A191" t="s">
        <v>186</v>
      </c>
      <c r="B191" t="s">
        <v>47</v>
      </c>
      <c r="C191" t="s">
        <v>79</v>
      </c>
      <c r="D191" t="s">
        <v>123</v>
      </c>
      <c r="E191" t="s">
        <v>187</v>
      </c>
      <c r="F191" s="2">
        <v>14.137184756237023</v>
      </c>
      <c r="G191" s="2">
        <v>14.165522944224538</v>
      </c>
      <c r="H191" s="2">
        <v>14.166219524214585</v>
      </c>
      <c r="I191" s="2">
        <v>14.286859442044966</v>
      </c>
      <c r="J191" s="2">
        <v>14.271162507035227</v>
      </c>
      <c r="K191" s="2">
        <v>14.187195932642798</v>
      </c>
      <c r="L191" s="2">
        <v>14.316276343826614</v>
      </c>
      <c r="M191" s="2">
        <v>0.14967468580794296</v>
      </c>
      <c r="N191" s="2">
        <v>0.17909158758959087</v>
      </c>
    </row>
    <row r="192" spans="1:14" x14ac:dyDescent="0.3">
      <c r="A192" t="s">
        <v>186</v>
      </c>
      <c r="B192" t="s">
        <v>47</v>
      </c>
      <c r="C192" t="s">
        <v>79</v>
      </c>
      <c r="D192" t="s">
        <v>125</v>
      </c>
      <c r="E192" t="s">
        <v>187</v>
      </c>
      <c r="F192" s="2">
        <v>40.242826215734176</v>
      </c>
      <c r="G192" s="2">
        <v>40.447894374933249</v>
      </c>
      <c r="H192" s="2">
        <v>40.45297216789946</v>
      </c>
      <c r="I192" s="2">
        <v>41.46765608370832</v>
      </c>
      <c r="J192" s="2">
        <v>41.339072059594173</v>
      </c>
      <c r="K192" s="2">
        <v>40.651429970464093</v>
      </c>
      <c r="L192" s="2">
        <v>41.707066145582431</v>
      </c>
      <c r="M192" s="2">
        <v>1.2248298679741438</v>
      </c>
      <c r="N192" s="2">
        <v>1.4642399298482545</v>
      </c>
    </row>
    <row r="193" spans="1:14" x14ac:dyDescent="0.3">
      <c r="A193" t="s">
        <v>186</v>
      </c>
      <c r="B193" t="s">
        <v>47</v>
      </c>
      <c r="C193" t="s">
        <v>79</v>
      </c>
      <c r="D193" t="s">
        <v>127</v>
      </c>
      <c r="E193" t="s">
        <v>187</v>
      </c>
      <c r="F193" s="2">
        <v>160.68858803079092</v>
      </c>
      <c r="G193" s="2">
        <v>161.58996182362648</v>
      </c>
      <c r="H193" s="2">
        <v>161.61215548058379</v>
      </c>
      <c r="I193" s="2">
        <v>165.59111694525183</v>
      </c>
      <c r="J193" s="2">
        <v>165.07683909050451</v>
      </c>
      <c r="K193" s="2">
        <v>162.32603054865814</v>
      </c>
      <c r="L193" s="2">
        <v>166.55333802255564</v>
      </c>
      <c r="M193" s="2">
        <v>4.9025289144609019</v>
      </c>
      <c r="N193" s="2">
        <v>5.864749991764711</v>
      </c>
    </row>
    <row r="194" spans="1:14" x14ac:dyDescent="0.3">
      <c r="A194" t="s">
        <v>186</v>
      </c>
      <c r="B194" t="s">
        <v>47</v>
      </c>
      <c r="C194" t="s">
        <v>79</v>
      </c>
      <c r="D194" t="s">
        <v>117</v>
      </c>
      <c r="E194" t="s">
        <v>188</v>
      </c>
      <c r="F194" s="2">
        <v>711.6979040964427</v>
      </c>
      <c r="G194" s="2">
        <v>757.04591094324883</v>
      </c>
      <c r="H194" s="2">
        <v>758.13386367203543</v>
      </c>
      <c r="I194" s="2">
        <v>715.02402443612141</v>
      </c>
      <c r="J194" s="2">
        <v>714.89805753791029</v>
      </c>
      <c r="K194" s="2">
        <v>713.8883827231632</v>
      </c>
      <c r="L194" s="2">
        <v>717.71863468139338</v>
      </c>
      <c r="M194" s="2">
        <v>3.3261203396787096</v>
      </c>
      <c r="N194" s="2">
        <v>6.0207305849506838</v>
      </c>
    </row>
    <row r="195" spans="1:14" x14ac:dyDescent="0.3">
      <c r="A195" t="s">
        <v>186</v>
      </c>
      <c r="B195" t="s">
        <v>47</v>
      </c>
      <c r="C195" t="s">
        <v>79</v>
      </c>
      <c r="D195" t="s">
        <v>119</v>
      </c>
      <c r="E195" t="s">
        <v>188</v>
      </c>
      <c r="F195" s="2">
        <v>251.8314135252032</v>
      </c>
      <c r="G195" s="2">
        <v>260.88144799900175</v>
      </c>
      <c r="H195" s="2">
        <v>261.09856911161523</v>
      </c>
      <c r="I195" s="2">
        <v>252.4952024286446</v>
      </c>
      <c r="J195" s="2">
        <v>252.47006340158174</v>
      </c>
      <c r="K195" s="2">
        <v>252.26856409618435</v>
      </c>
      <c r="L195" s="2">
        <v>253.03296179909594</v>
      </c>
      <c r="M195" s="2">
        <v>0.66378890344140018</v>
      </c>
      <c r="N195" s="2">
        <v>1.2015482738927403</v>
      </c>
    </row>
    <row r="196" spans="1:14" x14ac:dyDescent="0.3">
      <c r="A196" t="s">
        <v>186</v>
      </c>
      <c r="B196" t="s">
        <v>47</v>
      </c>
      <c r="C196" t="s">
        <v>79</v>
      </c>
      <c r="D196" t="s">
        <v>121</v>
      </c>
      <c r="E196" t="s">
        <v>188</v>
      </c>
      <c r="F196" s="2">
        <v>282.78958440861845</v>
      </c>
      <c r="G196" s="2">
        <v>283.930275041286</v>
      </c>
      <c r="H196" s="2">
        <v>283.95764156900805</v>
      </c>
      <c r="I196" s="2">
        <v>282.8732501434194</v>
      </c>
      <c r="J196" s="2">
        <v>282.87008155298275</v>
      </c>
      <c r="K196" s="2">
        <v>282.84468403976649</v>
      </c>
      <c r="L196" s="2">
        <v>282.94103077765664</v>
      </c>
      <c r="M196" s="2">
        <v>8.3665734800945302E-2</v>
      </c>
      <c r="N196" s="2">
        <v>0.15144636903818309</v>
      </c>
    </row>
    <row r="197" spans="1:14" x14ac:dyDescent="0.3">
      <c r="A197" t="s">
        <v>186</v>
      </c>
      <c r="B197" t="s">
        <v>47</v>
      </c>
      <c r="C197" t="s">
        <v>79</v>
      </c>
      <c r="D197" t="s">
        <v>123</v>
      </c>
      <c r="E197" t="s">
        <v>188</v>
      </c>
      <c r="F197" s="2">
        <v>165.73865506113975</v>
      </c>
      <c r="G197" s="2">
        <v>168.09485825177708</v>
      </c>
      <c r="H197" s="2">
        <v>168.15138637437991</v>
      </c>
      <c r="I197" s="2">
        <v>165.91147446163228</v>
      </c>
      <c r="J197" s="2">
        <v>165.90492944172695</v>
      </c>
      <c r="K197" s="2">
        <v>165.85246850274788</v>
      </c>
      <c r="L197" s="2">
        <v>166.05148170117607</v>
      </c>
      <c r="M197" s="2">
        <v>0.17281940049252853</v>
      </c>
      <c r="N197" s="2">
        <v>0.31282664003632021</v>
      </c>
    </row>
    <row r="198" spans="1:14" x14ac:dyDescent="0.3">
      <c r="A198" t="s">
        <v>186</v>
      </c>
      <c r="B198" t="s">
        <v>47</v>
      </c>
      <c r="C198" t="s">
        <v>79</v>
      </c>
      <c r="D198" t="s">
        <v>125</v>
      </c>
      <c r="E198" t="s">
        <v>188</v>
      </c>
      <c r="F198" s="2">
        <v>471.79067175396352</v>
      </c>
      <c r="G198" s="2">
        <v>490.79964040802912</v>
      </c>
      <c r="H198" s="2">
        <v>491.25566492685482</v>
      </c>
      <c r="I198" s="2">
        <v>473.16441840966888</v>
      </c>
      <c r="J198" s="2">
        <v>473.11378233537414</v>
      </c>
      <c r="K198" s="2">
        <v>472.70212571333064</v>
      </c>
      <c r="L198" s="2">
        <v>474.29018561737939</v>
      </c>
      <c r="M198" s="2">
        <v>1.3737466557053608</v>
      </c>
      <c r="N198" s="2">
        <v>2.4995138634158707</v>
      </c>
    </row>
    <row r="199" spans="1:14" x14ac:dyDescent="0.3">
      <c r="A199" t="s">
        <v>186</v>
      </c>
      <c r="B199" t="s">
        <v>47</v>
      </c>
      <c r="C199" t="s">
        <v>79</v>
      </c>
      <c r="D199" t="s">
        <v>127</v>
      </c>
      <c r="E199" t="s">
        <v>188</v>
      </c>
      <c r="F199" s="2">
        <v>1883.8482288453677</v>
      </c>
      <c r="G199" s="2">
        <v>1960.7521326433427</v>
      </c>
      <c r="H199" s="2">
        <v>1962.5971256538933</v>
      </c>
      <c r="I199" s="2">
        <v>1889.4683698794865</v>
      </c>
      <c r="J199" s="2">
        <v>1889.2569142695761</v>
      </c>
      <c r="K199" s="2">
        <v>1887.5562250751925</v>
      </c>
      <c r="L199" s="2">
        <v>1894.0342945767013</v>
      </c>
      <c r="M199" s="2">
        <v>5.6201410341188875</v>
      </c>
      <c r="N199" s="2">
        <v>10.186065731333656</v>
      </c>
    </row>
    <row r="200" spans="1:14" x14ac:dyDescent="0.3">
      <c r="A200" t="s">
        <v>186</v>
      </c>
      <c r="B200" t="s">
        <v>47</v>
      </c>
      <c r="C200" t="s">
        <v>81</v>
      </c>
      <c r="D200" t="s">
        <v>117</v>
      </c>
      <c r="E200" t="s">
        <v>130</v>
      </c>
      <c r="F200" s="2">
        <v>381.83250012815921</v>
      </c>
      <c r="G200" s="2">
        <v>730.83160424557491</v>
      </c>
      <c r="H200" s="2">
        <v>1723.8469598931008</v>
      </c>
      <c r="I200" s="2">
        <v>2367.5693724949792</v>
      </c>
      <c r="J200" s="2">
        <v>2180.1582424645858</v>
      </c>
      <c r="K200" s="2">
        <v>2469.3572056102712</v>
      </c>
      <c r="L200" s="2">
        <v>3271.689081973318</v>
      </c>
      <c r="M200" s="2">
        <v>1985.7368723668201</v>
      </c>
      <c r="N200" s="2">
        <v>2889.8565818451589</v>
      </c>
    </row>
    <row r="201" spans="1:14" x14ac:dyDescent="0.3">
      <c r="A201" t="s">
        <v>186</v>
      </c>
      <c r="B201" t="s">
        <v>47</v>
      </c>
      <c r="C201" t="s">
        <v>81</v>
      </c>
      <c r="D201" t="s">
        <v>119</v>
      </c>
      <c r="E201" t="s">
        <v>130</v>
      </c>
      <c r="F201" s="2">
        <v>89.115262436892138</v>
      </c>
      <c r="G201" s="2">
        <v>113.55078788430723</v>
      </c>
      <c r="H201" s="2">
        <v>192.30863479616278</v>
      </c>
      <c r="I201" s="2">
        <v>242.21294808438552</v>
      </c>
      <c r="J201" s="2">
        <v>246.49517287628339</v>
      </c>
      <c r="K201" s="2">
        <v>280.82755980546887</v>
      </c>
      <c r="L201" s="2">
        <v>340.36047204683985</v>
      </c>
      <c r="M201" s="2">
        <v>153.09768564749339</v>
      </c>
      <c r="N201" s="2">
        <v>251.24520960994772</v>
      </c>
    </row>
    <row r="202" spans="1:14" x14ac:dyDescent="0.3">
      <c r="A202" t="s">
        <v>186</v>
      </c>
      <c r="B202" t="s">
        <v>47</v>
      </c>
      <c r="C202" t="s">
        <v>81</v>
      </c>
      <c r="D202" t="s">
        <v>121</v>
      </c>
      <c r="E202" t="s">
        <v>130</v>
      </c>
      <c r="F202" s="2">
        <v>46.630681255709106</v>
      </c>
      <c r="G202" s="2">
        <v>51.710667187856551</v>
      </c>
      <c r="H202" s="2">
        <v>66.286097056611993</v>
      </c>
      <c r="I202" s="2">
        <v>75.721405089968528</v>
      </c>
      <c r="J202" s="2">
        <v>73.236686410033059</v>
      </c>
      <c r="K202" s="2">
        <v>77.642520756193164</v>
      </c>
      <c r="L202" s="2">
        <v>89.365784552259115</v>
      </c>
      <c r="M202" s="2">
        <v>29.090723834259421</v>
      </c>
      <c r="N202" s="2">
        <v>42.735103296550008</v>
      </c>
    </row>
    <row r="203" spans="1:14" x14ac:dyDescent="0.3">
      <c r="A203" t="s">
        <v>186</v>
      </c>
      <c r="B203" t="s">
        <v>47</v>
      </c>
      <c r="C203" t="s">
        <v>81</v>
      </c>
      <c r="D203" t="s">
        <v>123</v>
      </c>
      <c r="E203" t="s">
        <v>130</v>
      </c>
      <c r="F203" s="2">
        <v>976.94648695543685</v>
      </c>
      <c r="G203" s="2">
        <v>991.64311102486283</v>
      </c>
      <c r="H203" s="2">
        <v>1112.7813686940412</v>
      </c>
      <c r="I203" s="2">
        <v>1181.8938539044552</v>
      </c>
      <c r="J203" s="2">
        <v>1321.9104345852766</v>
      </c>
      <c r="K203" s="2">
        <v>1455.1019142597895</v>
      </c>
      <c r="L203" s="2">
        <v>1517.853232347338</v>
      </c>
      <c r="M203" s="2">
        <v>204.94736694901837</v>
      </c>
      <c r="N203" s="2">
        <v>540.90674539190115</v>
      </c>
    </row>
    <row r="204" spans="1:14" x14ac:dyDescent="0.3">
      <c r="A204" t="s">
        <v>186</v>
      </c>
      <c r="B204" t="s">
        <v>47</v>
      </c>
      <c r="C204" t="s">
        <v>81</v>
      </c>
      <c r="D204" t="s">
        <v>125</v>
      </c>
      <c r="E204" t="s">
        <v>130</v>
      </c>
      <c r="F204" s="2">
        <v>724.99361620957154</v>
      </c>
      <c r="G204" s="2">
        <v>850.98529180889545</v>
      </c>
      <c r="H204" s="2">
        <v>1285.5424413686983</v>
      </c>
      <c r="I204" s="2">
        <v>1559.1840375012923</v>
      </c>
      <c r="J204" s="2">
        <v>1632.384444350952</v>
      </c>
      <c r="K204" s="2">
        <v>1852.2162854547532</v>
      </c>
      <c r="L204" s="2">
        <v>2171.6508017876058</v>
      </c>
      <c r="M204" s="2">
        <v>834.19042129172078</v>
      </c>
      <c r="N204" s="2">
        <v>1446.6571855780344</v>
      </c>
    </row>
    <row r="205" spans="1:14" x14ac:dyDescent="0.3">
      <c r="A205" t="s">
        <v>186</v>
      </c>
      <c r="B205" t="s">
        <v>47</v>
      </c>
      <c r="C205" t="s">
        <v>81</v>
      </c>
      <c r="D205" t="s">
        <v>127</v>
      </c>
      <c r="E205" t="s">
        <v>130</v>
      </c>
      <c r="F205" s="2">
        <v>2219.5185469857688</v>
      </c>
      <c r="G205" s="2">
        <v>2738.7214621514968</v>
      </c>
      <c r="H205" s="2">
        <v>4380.7655018086152</v>
      </c>
      <c r="I205" s="2">
        <v>5426.5816170750804</v>
      </c>
      <c r="J205" s="2">
        <v>5454.1849806871305</v>
      </c>
      <c r="K205" s="2">
        <v>6135.1454858864763</v>
      </c>
      <c r="L205" s="2">
        <v>7390.9193727073607</v>
      </c>
      <c r="M205" s="2">
        <v>3207.0630700893116</v>
      </c>
      <c r="N205" s="2">
        <v>5171.4008257215919</v>
      </c>
    </row>
    <row r="206" spans="1:14" x14ac:dyDescent="0.3">
      <c r="A206" t="s">
        <v>186</v>
      </c>
      <c r="B206" t="s">
        <v>47</v>
      </c>
      <c r="C206" t="s">
        <v>81</v>
      </c>
      <c r="D206" t="s">
        <v>117</v>
      </c>
      <c r="E206" t="s">
        <v>187</v>
      </c>
      <c r="F206" s="2">
        <v>63.476845069925275</v>
      </c>
      <c r="G206" s="2">
        <v>180.83450966950517</v>
      </c>
      <c r="H206" s="2">
        <v>600.56952948028311</v>
      </c>
      <c r="I206" s="2">
        <v>846.97106863959357</v>
      </c>
      <c r="J206" s="2">
        <v>777.56601257406442</v>
      </c>
      <c r="K206" s="2">
        <v>880.83990630438461</v>
      </c>
      <c r="L206" s="2">
        <v>1184.1443624147589</v>
      </c>
      <c r="M206" s="2">
        <v>783.49422356966829</v>
      </c>
      <c r="N206" s="2">
        <v>1120.6675173448336</v>
      </c>
    </row>
    <row r="207" spans="1:14" x14ac:dyDescent="0.3">
      <c r="A207" t="s">
        <v>186</v>
      </c>
      <c r="B207" t="s">
        <v>47</v>
      </c>
      <c r="C207" t="s">
        <v>81</v>
      </c>
      <c r="D207" t="s">
        <v>119</v>
      </c>
      <c r="E207" t="s">
        <v>187</v>
      </c>
      <c r="F207" s="2">
        <v>14.814757007781386</v>
      </c>
      <c r="G207" s="2">
        <v>24.179263549386789</v>
      </c>
      <c r="H207" s="2">
        <v>61.659915794024911</v>
      </c>
      <c r="I207" s="2">
        <v>80.892729879271982</v>
      </c>
      <c r="J207" s="2">
        <v>82.79637200416029</v>
      </c>
      <c r="K207" s="2">
        <v>95.129069774909269</v>
      </c>
      <c r="L207" s="2">
        <v>117.60580058845819</v>
      </c>
      <c r="M207" s="2">
        <v>66.077972871490601</v>
      </c>
      <c r="N207" s="2">
        <v>102.79104358067681</v>
      </c>
    </row>
    <row r="208" spans="1:14" x14ac:dyDescent="0.3">
      <c r="A208" t="s">
        <v>186</v>
      </c>
      <c r="B208" t="s">
        <v>47</v>
      </c>
      <c r="C208" t="s">
        <v>81</v>
      </c>
      <c r="D208" t="s">
        <v>121</v>
      </c>
      <c r="E208" t="s">
        <v>187</v>
      </c>
      <c r="F208" s="2">
        <v>7.7520078269404102</v>
      </c>
      <c r="G208" s="2">
        <v>9.469588035563115</v>
      </c>
      <c r="H208" s="2">
        <v>15.667663917935815</v>
      </c>
      <c r="I208" s="2">
        <v>19.267937116489598</v>
      </c>
      <c r="J208" s="2">
        <v>18.354929589478374</v>
      </c>
      <c r="K208" s="2">
        <v>19.922895147534021</v>
      </c>
      <c r="L208" s="2">
        <v>24.338061705074491</v>
      </c>
      <c r="M208" s="2">
        <v>11.515929289549188</v>
      </c>
      <c r="N208" s="2">
        <v>16.586053878134081</v>
      </c>
    </row>
    <row r="209" spans="1:14" x14ac:dyDescent="0.3">
      <c r="A209" t="s">
        <v>186</v>
      </c>
      <c r="B209" t="s">
        <v>47</v>
      </c>
      <c r="C209" t="s">
        <v>81</v>
      </c>
      <c r="D209" t="s">
        <v>123</v>
      </c>
      <c r="E209" t="s">
        <v>187</v>
      </c>
      <c r="F209" s="2">
        <v>8.910261639035074</v>
      </c>
      <c r="G209" s="2">
        <v>24.500884456220124</v>
      </c>
      <c r="H209" s="2">
        <v>113.60714171678276</v>
      </c>
      <c r="I209" s="2">
        <v>142.7563898414185</v>
      </c>
      <c r="J209" s="2">
        <v>195.75962533826751</v>
      </c>
      <c r="K209" s="2">
        <v>243.81720199106991</v>
      </c>
      <c r="L209" s="2">
        <v>269.56999717764359</v>
      </c>
      <c r="M209" s="2">
        <v>133.84612820238343</v>
      </c>
      <c r="N209" s="2">
        <v>260.65973553860852</v>
      </c>
    </row>
    <row r="210" spans="1:14" x14ac:dyDescent="0.3">
      <c r="A210" t="s">
        <v>186</v>
      </c>
      <c r="B210" t="s">
        <v>47</v>
      </c>
      <c r="C210" t="s">
        <v>81</v>
      </c>
      <c r="D210" t="s">
        <v>125</v>
      </c>
      <c r="E210" t="s">
        <v>187</v>
      </c>
      <c r="F210" s="2">
        <v>45.311281501898556</v>
      </c>
      <c r="G210" s="2">
        <v>98.507377378715404</v>
      </c>
      <c r="H210" s="2">
        <v>319.56518182305996</v>
      </c>
      <c r="I210" s="2">
        <v>427.94373923651386</v>
      </c>
      <c r="J210" s="2">
        <v>453.95606000502238</v>
      </c>
      <c r="K210" s="2">
        <v>532.37043880561475</v>
      </c>
      <c r="L210" s="2">
        <v>656.52829501987264</v>
      </c>
      <c r="M210" s="2">
        <v>382.63245773461529</v>
      </c>
      <c r="N210" s="2">
        <v>611.21701351797412</v>
      </c>
    </row>
    <row r="211" spans="1:14" x14ac:dyDescent="0.3">
      <c r="A211" t="s">
        <v>186</v>
      </c>
      <c r="B211" t="s">
        <v>47</v>
      </c>
      <c r="C211" t="s">
        <v>81</v>
      </c>
      <c r="D211" t="s">
        <v>127</v>
      </c>
      <c r="E211" t="s">
        <v>187</v>
      </c>
      <c r="F211" s="2">
        <v>140.26515304558069</v>
      </c>
      <c r="G211" s="2">
        <v>337.4916230893906</v>
      </c>
      <c r="H211" s="2">
        <v>1111.0694327320864</v>
      </c>
      <c r="I211" s="2">
        <v>1517.8318647132876</v>
      </c>
      <c r="J211" s="2">
        <v>1528.4329995109931</v>
      </c>
      <c r="K211" s="2">
        <v>1772.0795120235125</v>
      </c>
      <c r="L211" s="2">
        <v>2252.1865169058078</v>
      </c>
      <c r="M211" s="2">
        <v>1377.5667116677068</v>
      </c>
      <c r="N211" s="2">
        <v>2111.9213638602273</v>
      </c>
    </row>
    <row r="212" spans="1:14" x14ac:dyDescent="0.3">
      <c r="A212" t="s">
        <v>186</v>
      </c>
      <c r="B212" t="s">
        <v>47</v>
      </c>
      <c r="C212" t="s">
        <v>81</v>
      </c>
      <c r="D212" t="s">
        <v>117</v>
      </c>
      <c r="E212" t="s">
        <v>188</v>
      </c>
      <c r="F212" s="2">
        <v>318.35565505823394</v>
      </c>
      <c r="G212" s="2">
        <v>549.9970945760698</v>
      </c>
      <c r="H212" s="2">
        <v>1123.2774304128177</v>
      </c>
      <c r="I212" s="2">
        <v>1520.5983038553857</v>
      </c>
      <c r="J212" s="2">
        <v>1402.5922298905216</v>
      </c>
      <c r="K212" s="2">
        <v>1588.5172993058864</v>
      </c>
      <c r="L212" s="2">
        <v>2087.5447195585593</v>
      </c>
      <c r="M212" s="2">
        <v>1202.2426487971518</v>
      </c>
      <c r="N212" s="2">
        <v>1769.1890645003255</v>
      </c>
    </row>
    <row r="213" spans="1:14" x14ac:dyDescent="0.3">
      <c r="A213" t="s">
        <v>186</v>
      </c>
      <c r="B213" t="s">
        <v>47</v>
      </c>
      <c r="C213" t="s">
        <v>81</v>
      </c>
      <c r="D213" t="s">
        <v>119</v>
      </c>
      <c r="E213" t="s">
        <v>188</v>
      </c>
      <c r="F213" s="2">
        <v>74.300505429110743</v>
      </c>
      <c r="G213" s="2">
        <v>89.371524334920437</v>
      </c>
      <c r="H213" s="2">
        <v>130.64871900213785</v>
      </c>
      <c r="I213" s="2">
        <v>161.32021820511352</v>
      </c>
      <c r="J213" s="2">
        <v>163.69880087212312</v>
      </c>
      <c r="K213" s="2">
        <v>185.69849003055958</v>
      </c>
      <c r="L213" s="2">
        <v>222.75467145838167</v>
      </c>
      <c r="M213" s="2">
        <v>87.019712776002777</v>
      </c>
      <c r="N213" s="2">
        <v>148.45416602927094</v>
      </c>
    </row>
    <row r="214" spans="1:14" x14ac:dyDescent="0.3">
      <c r="A214" t="s">
        <v>186</v>
      </c>
      <c r="B214" t="s">
        <v>47</v>
      </c>
      <c r="C214" t="s">
        <v>81</v>
      </c>
      <c r="D214" t="s">
        <v>121</v>
      </c>
      <c r="E214" t="s">
        <v>188</v>
      </c>
      <c r="F214" s="2">
        <v>38.878673428768693</v>
      </c>
      <c r="G214" s="2">
        <v>42.241079152293437</v>
      </c>
      <c r="H214" s="2">
        <v>50.618433138676174</v>
      </c>
      <c r="I214" s="2">
        <v>56.453467973478922</v>
      </c>
      <c r="J214" s="2">
        <v>54.881756820554678</v>
      </c>
      <c r="K214" s="2">
        <v>57.71962560865915</v>
      </c>
      <c r="L214" s="2">
        <v>65.02772284718462</v>
      </c>
      <c r="M214" s="2">
        <v>17.57479454471023</v>
      </c>
      <c r="N214" s="2">
        <v>26.149049418415927</v>
      </c>
    </row>
    <row r="215" spans="1:14" x14ac:dyDescent="0.3">
      <c r="A215" t="s">
        <v>186</v>
      </c>
      <c r="B215" t="s">
        <v>47</v>
      </c>
      <c r="C215" t="s">
        <v>81</v>
      </c>
      <c r="D215" t="s">
        <v>123</v>
      </c>
      <c r="E215" t="s">
        <v>188</v>
      </c>
      <c r="F215" s="2">
        <v>968.03622531640178</v>
      </c>
      <c r="G215" s="2">
        <v>967.14222656864274</v>
      </c>
      <c r="H215" s="2">
        <v>999.17422697725851</v>
      </c>
      <c r="I215" s="2">
        <v>1039.1374640630368</v>
      </c>
      <c r="J215" s="2">
        <v>1126.150809247009</v>
      </c>
      <c r="K215" s="2">
        <v>1211.2847122687197</v>
      </c>
      <c r="L215" s="2">
        <v>1248.2832351696943</v>
      </c>
      <c r="M215" s="2">
        <v>71.101238746634976</v>
      </c>
      <c r="N215" s="2">
        <v>280.24700985329252</v>
      </c>
    </row>
    <row r="216" spans="1:14" x14ac:dyDescent="0.3">
      <c r="A216" t="s">
        <v>186</v>
      </c>
      <c r="B216" t="s">
        <v>47</v>
      </c>
      <c r="C216" t="s">
        <v>81</v>
      </c>
      <c r="D216" t="s">
        <v>125</v>
      </c>
      <c r="E216" t="s">
        <v>188</v>
      </c>
      <c r="F216" s="2">
        <v>679.68233470767302</v>
      </c>
      <c r="G216" s="2">
        <v>752.47791443018002</v>
      </c>
      <c r="H216" s="2">
        <v>965.97725954563828</v>
      </c>
      <c r="I216" s="2">
        <v>1131.2402982647784</v>
      </c>
      <c r="J216" s="2">
        <v>1178.4283843459295</v>
      </c>
      <c r="K216" s="2">
        <v>1319.8458466491384</v>
      </c>
      <c r="L216" s="2">
        <v>1515.1225067677331</v>
      </c>
      <c r="M216" s="2">
        <v>451.55796355710538</v>
      </c>
      <c r="N216" s="2">
        <v>835.44017206006004</v>
      </c>
    </row>
    <row r="217" spans="1:14" x14ac:dyDescent="0.3">
      <c r="A217" t="s">
        <v>186</v>
      </c>
      <c r="B217" t="s">
        <v>47</v>
      </c>
      <c r="C217" t="s">
        <v>81</v>
      </c>
      <c r="D217" t="s">
        <v>127</v>
      </c>
      <c r="E217" t="s">
        <v>188</v>
      </c>
      <c r="F217" s="2">
        <v>2079.2533939401883</v>
      </c>
      <c r="G217" s="2">
        <v>2401.2298390621063</v>
      </c>
      <c r="H217" s="2">
        <v>3269.6960690765286</v>
      </c>
      <c r="I217" s="2">
        <v>3908.7497523617931</v>
      </c>
      <c r="J217" s="2">
        <v>3925.7519811761385</v>
      </c>
      <c r="K217" s="2">
        <v>4363.0659738629629</v>
      </c>
      <c r="L217" s="2">
        <v>5138.7328558015533</v>
      </c>
      <c r="M217" s="2">
        <v>1829.4963584216048</v>
      </c>
      <c r="N217" s="2">
        <v>3059.4794618613651</v>
      </c>
    </row>
    <row r="218" spans="1:14" x14ac:dyDescent="0.3">
      <c r="A218" t="s">
        <v>186</v>
      </c>
      <c r="B218" t="s">
        <v>47</v>
      </c>
      <c r="C218" t="s">
        <v>83</v>
      </c>
      <c r="D218" t="s">
        <v>117</v>
      </c>
      <c r="E218" t="s">
        <v>130</v>
      </c>
      <c r="F218" s="2">
        <v>351.46636175056244</v>
      </c>
      <c r="G218" s="2">
        <v>2758.7724344165758</v>
      </c>
      <c r="H218" s="2">
        <v>2907.1633971630545</v>
      </c>
      <c r="I218" s="2">
        <v>1445.1754193946956</v>
      </c>
      <c r="J218" s="2">
        <v>1420.8457336396893</v>
      </c>
      <c r="K218" s="2">
        <v>1597.7824318340938</v>
      </c>
      <c r="L218" s="2">
        <v>2792.424568781194</v>
      </c>
      <c r="M218" s="2">
        <v>1093.7090576441333</v>
      </c>
      <c r="N218" s="2">
        <v>2440.9582070306315</v>
      </c>
    </row>
    <row r="219" spans="1:14" x14ac:dyDescent="0.3">
      <c r="A219" t="s">
        <v>186</v>
      </c>
      <c r="B219" t="s">
        <v>47</v>
      </c>
      <c r="C219" t="s">
        <v>83</v>
      </c>
      <c r="D219" t="s">
        <v>119</v>
      </c>
      <c r="E219" t="s">
        <v>130</v>
      </c>
      <c r="F219" s="2">
        <v>129.79350548826775</v>
      </c>
      <c r="G219" s="2">
        <v>161.14366476247469</v>
      </c>
      <c r="H219" s="2">
        <v>175.32964205239239</v>
      </c>
      <c r="I219" s="2">
        <v>161.66228041162685</v>
      </c>
      <c r="J219" s="2">
        <v>162.45799796361956</v>
      </c>
      <c r="K219" s="2">
        <v>164.86296728423923</v>
      </c>
      <c r="L219" s="2">
        <v>194.77563627636982</v>
      </c>
      <c r="M219" s="2">
        <v>31.868774923359098</v>
      </c>
      <c r="N219" s="2">
        <v>64.982130788102069</v>
      </c>
    </row>
    <row r="220" spans="1:14" x14ac:dyDescent="0.3">
      <c r="A220" t="s">
        <v>186</v>
      </c>
      <c r="B220" t="s">
        <v>47</v>
      </c>
      <c r="C220" t="s">
        <v>83</v>
      </c>
      <c r="D220" t="s">
        <v>121</v>
      </c>
      <c r="E220" t="s">
        <v>130</v>
      </c>
      <c r="F220" s="2">
        <v>316.97976274779558</v>
      </c>
      <c r="G220" s="2">
        <v>335.81277173305523</v>
      </c>
      <c r="H220" s="2">
        <v>337.77121884968574</v>
      </c>
      <c r="I220" s="2">
        <v>327.7495818623936</v>
      </c>
      <c r="J220" s="2">
        <v>327.57650130569789</v>
      </c>
      <c r="K220" s="2">
        <v>329.19724660871663</v>
      </c>
      <c r="L220" s="2">
        <v>340.74453922924943</v>
      </c>
      <c r="M220" s="2">
        <v>10.769819114598022</v>
      </c>
      <c r="N220" s="2">
        <v>23.76477648145385</v>
      </c>
    </row>
    <row r="221" spans="1:14" x14ac:dyDescent="0.3">
      <c r="A221" t="s">
        <v>186</v>
      </c>
      <c r="B221" t="s">
        <v>47</v>
      </c>
      <c r="C221" t="s">
        <v>83</v>
      </c>
      <c r="D221" t="s">
        <v>123</v>
      </c>
      <c r="E221" t="s">
        <v>130</v>
      </c>
      <c r="F221" s="2">
        <v>168.98768657985173</v>
      </c>
      <c r="G221" s="2">
        <v>223.59197859623049</v>
      </c>
      <c r="H221" s="2">
        <v>248.61066091180822</v>
      </c>
      <c r="I221" s="2">
        <v>221.93193454797088</v>
      </c>
      <c r="J221" s="2">
        <v>223.24220779879025</v>
      </c>
      <c r="K221" s="2">
        <v>227.25896408496024</v>
      </c>
      <c r="L221" s="2">
        <v>276.99147073627967</v>
      </c>
      <c r="M221" s="2">
        <v>52.944247968119157</v>
      </c>
      <c r="N221" s="2">
        <v>108.00378415642794</v>
      </c>
    </row>
    <row r="222" spans="1:14" x14ac:dyDescent="0.3">
      <c r="A222" t="s">
        <v>186</v>
      </c>
      <c r="B222" t="s">
        <v>47</v>
      </c>
      <c r="C222" t="s">
        <v>83</v>
      </c>
      <c r="D222" t="s">
        <v>125</v>
      </c>
      <c r="E222" t="s">
        <v>130</v>
      </c>
      <c r="F222" s="2">
        <v>321.05718100543078</v>
      </c>
      <c r="G222" s="2">
        <v>1138.0684453863748</v>
      </c>
      <c r="H222" s="2">
        <v>1199.0061335400626</v>
      </c>
      <c r="I222" s="2">
        <v>715.86161757440027</v>
      </c>
      <c r="J222" s="2">
        <v>708.390530103169</v>
      </c>
      <c r="K222" s="2">
        <v>769.86335088213946</v>
      </c>
      <c r="L222" s="2">
        <v>1196.8342396622536</v>
      </c>
      <c r="M222" s="2">
        <v>394.80443656896949</v>
      </c>
      <c r="N222" s="2">
        <v>875.77705865682287</v>
      </c>
    </row>
    <row r="223" spans="1:14" x14ac:dyDescent="0.3">
      <c r="A223" t="s">
        <v>186</v>
      </c>
      <c r="B223" t="s">
        <v>47</v>
      </c>
      <c r="C223" t="s">
        <v>83</v>
      </c>
      <c r="D223" t="s">
        <v>127</v>
      </c>
      <c r="E223" t="s">
        <v>130</v>
      </c>
      <c r="F223" s="2">
        <v>1288.2844975719083</v>
      </c>
      <c r="G223" s="2">
        <v>4617.3892948947114</v>
      </c>
      <c r="H223" s="2">
        <v>4867.8810525170038</v>
      </c>
      <c r="I223" s="2">
        <v>2872.3808337910868</v>
      </c>
      <c r="J223" s="2">
        <v>2842.5129708109662</v>
      </c>
      <c r="K223" s="2">
        <v>3088.9649606941493</v>
      </c>
      <c r="L223" s="2">
        <v>4801.7704546853465</v>
      </c>
      <c r="M223" s="2">
        <v>1584.0963362191785</v>
      </c>
      <c r="N223" s="2">
        <v>3513.4859571134384</v>
      </c>
    </row>
    <row r="224" spans="1:14" x14ac:dyDescent="0.3">
      <c r="A224" t="s">
        <v>186</v>
      </c>
      <c r="B224" t="s">
        <v>47</v>
      </c>
      <c r="C224" t="s">
        <v>83</v>
      </c>
      <c r="D224" t="s">
        <v>117</v>
      </c>
      <c r="E224" t="s">
        <v>187</v>
      </c>
      <c r="F224" s="2">
        <v>75.650945946986383</v>
      </c>
      <c r="G224" s="2">
        <v>869.11869913487544</v>
      </c>
      <c r="H224" s="2">
        <v>927.90850646629292</v>
      </c>
      <c r="I224" s="2">
        <v>910.01349704647578</v>
      </c>
      <c r="J224" s="2">
        <v>882.62470796331343</v>
      </c>
      <c r="K224" s="2">
        <v>1203.4785541883941</v>
      </c>
      <c r="L224" s="2">
        <v>2408.2395655839873</v>
      </c>
      <c r="M224" s="2">
        <v>834.36255109948934</v>
      </c>
      <c r="N224" s="2">
        <v>2332.5886196370011</v>
      </c>
    </row>
    <row r="225" spans="1:14" x14ac:dyDescent="0.3">
      <c r="A225" t="s">
        <v>186</v>
      </c>
      <c r="B225" t="s">
        <v>47</v>
      </c>
      <c r="C225" t="s">
        <v>83</v>
      </c>
      <c r="D225" t="s">
        <v>119</v>
      </c>
      <c r="E225" t="s">
        <v>187</v>
      </c>
      <c r="F225" s="2">
        <v>27.937243891725323</v>
      </c>
      <c r="G225" s="2">
        <v>35.196671726640446</v>
      </c>
      <c r="H225" s="2">
        <v>40.024086703551674</v>
      </c>
      <c r="I225" s="2">
        <v>41.257540027155798</v>
      </c>
      <c r="J225" s="2">
        <v>42.033109719479398</v>
      </c>
      <c r="K225" s="2">
        <v>46.022787801716369</v>
      </c>
      <c r="L225" s="2">
        <v>71.637024273451999</v>
      </c>
      <c r="M225" s="2">
        <v>13.320296135430475</v>
      </c>
      <c r="N225" s="2">
        <v>43.699780381726676</v>
      </c>
    </row>
    <row r="226" spans="1:14" x14ac:dyDescent="0.3">
      <c r="A226" t="s">
        <v>186</v>
      </c>
      <c r="B226" t="s">
        <v>47</v>
      </c>
      <c r="C226" t="s">
        <v>83</v>
      </c>
      <c r="D226" t="s">
        <v>121</v>
      </c>
      <c r="E226" t="s">
        <v>187</v>
      </c>
      <c r="F226" s="2">
        <v>68.227920243874308</v>
      </c>
      <c r="G226" s="2">
        <v>69.876548749555681</v>
      </c>
      <c r="H226" s="2">
        <v>70.291779984317287</v>
      </c>
      <c r="I226" s="2">
        <v>71.137929790617889</v>
      </c>
      <c r="J226" s="2">
        <v>71.114650869151959</v>
      </c>
      <c r="K226" s="2">
        <v>72.046719767879409</v>
      </c>
      <c r="L226" s="2">
        <v>76.416124158046856</v>
      </c>
      <c r="M226" s="2">
        <v>2.9100095467435807</v>
      </c>
      <c r="N226" s="2">
        <v>8.1882039141725471</v>
      </c>
    </row>
    <row r="227" spans="1:14" x14ac:dyDescent="0.3">
      <c r="A227" t="s">
        <v>186</v>
      </c>
      <c r="B227" t="s">
        <v>47</v>
      </c>
      <c r="C227" t="s">
        <v>83</v>
      </c>
      <c r="D227" t="s">
        <v>123</v>
      </c>
      <c r="E227" t="s">
        <v>187</v>
      </c>
      <c r="F227" s="2">
        <v>36.373547327500908</v>
      </c>
      <c r="G227" s="2">
        <v>51.320416807039543</v>
      </c>
      <c r="H227" s="2">
        <v>61.46145314707595</v>
      </c>
      <c r="I227" s="2">
        <v>62.425069088766008</v>
      </c>
      <c r="J227" s="2">
        <v>63.970611119512071</v>
      </c>
      <c r="K227" s="2">
        <v>71.652246920710951</v>
      </c>
      <c r="L227" s="2">
        <v>120.16156168535839</v>
      </c>
      <c r="M227" s="2">
        <v>26.0515217612651</v>
      </c>
      <c r="N227" s="2">
        <v>83.788014357857492</v>
      </c>
    </row>
    <row r="228" spans="1:14" x14ac:dyDescent="0.3">
      <c r="A228" t="s">
        <v>186</v>
      </c>
      <c r="B228" t="s">
        <v>47</v>
      </c>
      <c r="C228" t="s">
        <v>83</v>
      </c>
      <c r="D228" t="s">
        <v>125</v>
      </c>
      <c r="E228" t="s">
        <v>187</v>
      </c>
      <c r="F228" s="2">
        <v>70.85152137791583</v>
      </c>
      <c r="G228" s="2">
        <v>345.49571552721881</v>
      </c>
      <c r="H228" s="2">
        <v>369.20440594307956</v>
      </c>
      <c r="I228" s="2">
        <v>346.50884116524077</v>
      </c>
      <c r="J228" s="2">
        <v>338.11114403892861</v>
      </c>
      <c r="K228" s="2">
        <v>468.82817502362786</v>
      </c>
      <c r="L228" s="2">
        <v>898.76559429259123</v>
      </c>
      <c r="M228" s="2">
        <v>275.65731978732492</v>
      </c>
      <c r="N228" s="2">
        <v>827.91407291467544</v>
      </c>
    </row>
    <row r="229" spans="1:14" x14ac:dyDescent="0.3">
      <c r="A229" t="s">
        <v>186</v>
      </c>
      <c r="B229" t="s">
        <v>47</v>
      </c>
      <c r="C229" t="s">
        <v>83</v>
      </c>
      <c r="D229" t="s">
        <v>127</v>
      </c>
      <c r="E229" t="s">
        <v>187</v>
      </c>
      <c r="F229" s="2">
        <v>279.04117878800275</v>
      </c>
      <c r="G229" s="2">
        <v>1371.00805194533</v>
      </c>
      <c r="H229" s="2">
        <v>1468.8902322443173</v>
      </c>
      <c r="I229" s="2">
        <v>1431.3428771182562</v>
      </c>
      <c r="J229" s="2">
        <v>1397.8542237103854</v>
      </c>
      <c r="K229" s="2">
        <v>1862.0284837023287</v>
      </c>
      <c r="L229" s="2">
        <v>3575.2198699934356</v>
      </c>
      <c r="M229" s="2">
        <v>1152.3016983302534</v>
      </c>
      <c r="N229" s="2">
        <v>3296.1786912054331</v>
      </c>
    </row>
    <row r="230" spans="1:14" x14ac:dyDescent="0.3">
      <c r="A230" t="s">
        <v>186</v>
      </c>
      <c r="B230" t="s">
        <v>47</v>
      </c>
      <c r="C230" t="s">
        <v>83</v>
      </c>
      <c r="D230" t="s">
        <v>117</v>
      </c>
      <c r="E230" t="s">
        <v>188</v>
      </c>
      <c r="F230" s="2">
        <v>275.81541580357606</v>
      </c>
      <c r="G230" s="2">
        <v>1889.6537352817004</v>
      </c>
      <c r="H230" s="2">
        <v>1979.2548906967613</v>
      </c>
      <c r="I230" s="2">
        <v>535.16192234821983</v>
      </c>
      <c r="J230" s="2">
        <v>538.2210256763758</v>
      </c>
      <c r="K230" s="2">
        <v>394.30387764569969</v>
      </c>
      <c r="L230" s="2">
        <v>384.18500319720664</v>
      </c>
      <c r="M230" s="2">
        <v>259.34650654464377</v>
      </c>
      <c r="N230" s="2">
        <v>108.36958739363058</v>
      </c>
    </row>
    <row r="231" spans="1:14" x14ac:dyDescent="0.3">
      <c r="A231" t="s">
        <v>186</v>
      </c>
      <c r="B231" t="s">
        <v>47</v>
      </c>
      <c r="C231" t="s">
        <v>83</v>
      </c>
      <c r="D231" t="s">
        <v>119</v>
      </c>
      <c r="E231" t="s">
        <v>188</v>
      </c>
      <c r="F231" s="2">
        <v>101.85626159654242</v>
      </c>
      <c r="G231" s="2">
        <v>125.94699303583424</v>
      </c>
      <c r="H231" s="2">
        <v>135.3055553488407</v>
      </c>
      <c r="I231" s="2">
        <v>120.40474038447104</v>
      </c>
      <c r="J231" s="2">
        <v>120.42488824414015</v>
      </c>
      <c r="K231" s="2">
        <v>118.84017948252287</v>
      </c>
      <c r="L231" s="2">
        <v>123.13861200291781</v>
      </c>
      <c r="M231" s="2">
        <v>18.548478787928616</v>
      </c>
      <c r="N231" s="2">
        <v>21.282350406375386</v>
      </c>
    </row>
    <row r="232" spans="1:14" x14ac:dyDescent="0.3">
      <c r="A232" t="s">
        <v>186</v>
      </c>
      <c r="B232" t="s">
        <v>47</v>
      </c>
      <c r="C232" t="s">
        <v>83</v>
      </c>
      <c r="D232" t="s">
        <v>121</v>
      </c>
      <c r="E232" t="s">
        <v>188</v>
      </c>
      <c r="F232" s="2">
        <v>248.7518425039213</v>
      </c>
      <c r="G232" s="2">
        <v>265.93622298349959</v>
      </c>
      <c r="H232" s="2">
        <v>267.47943886536848</v>
      </c>
      <c r="I232" s="2">
        <v>256.61165207177572</v>
      </c>
      <c r="J232" s="2">
        <v>256.46185043654589</v>
      </c>
      <c r="K232" s="2">
        <v>257.15052684083719</v>
      </c>
      <c r="L232" s="2">
        <v>264.32841507120258</v>
      </c>
      <c r="M232" s="2">
        <v>7.8598095678544269</v>
      </c>
      <c r="N232" s="2">
        <v>15.576572567281289</v>
      </c>
    </row>
    <row r="233" spans="1:14" x14ac:dyDescent="0.3">
      <c r="A233" t="s">
        <v>186</v>
      </c>
      <c r="B233" t="s">
        <v>47</v>
      </c>
      <c r="C233" t="s">
        <v>83</v>
      </c>
      <c r="D233" t="s">
        <v>123</v>
      </c>
      <c r="E233" t="s">
        <v>188</v>
      </c>
      <c r="F233" s="2">
        <v>132.61413925235078</v>
      </c>
      <c r="G233" s="2">
        <v>172.27156178919094</v>
      </c>
      <c r="H233" s="2">
        <v>187.14920776473227</v>
      </c>
      <c r="I233" s="2">
        <v>159.50686545920487</v>
      </c>
      <c r="J233" s="2">
        <v>159.27159667927816</v>
      </c>
      <c r="K233" s="2">
        <v>155.60671716424929</v>
      </c>
      <c r="L233" s="2">
        <v>156.82990905092132</v>
      </c>
      <c r="M233" s="2">
        <v>26.892726206854093</v>
      </c>
      <c r="N233" s="2">
        <v>24.215769798570534</v>
      </c>
    </row>
    <row r="234" spans="1:14" x14ac:dyDescent="0.3">
      <c r="A234" t="s">
        <v>186</v>
      </c>
      <c r="B234" t="s">
        <v>47</v>
      </c>
      <c r="C234" t="s">
        <v>83</v>
      </c>
      <c r="D234" t="s">
        <v>125</v>
      </c>
      <c r="E234" t="s">
        <v>188</v>
      </c>
      <c r="F234" s="2">
        <v>250.20565962751493</v>
      </c>
      <c r="G234" s="2">
        <v>792.57272985915597</v>
      </c>
      <c r="H234" s="2">
        <v>829.80172759698303</v>
      </c>
      <c r="I234" s="2">
        <v>369.35277640915962</v>
      </c>
      <c r="J234" s="2">
        <v>370.2793860642405</v>
      </c>
      <c r="K234" s="2">
        <v>301.03517585851159</v>
      </c>
      <c r="L234" s="2">
        <v>298.06864536966225</v>
      </c>
      <c r="M234" s="2">
        <v>119.14711678164468</v>
      </c>
      <c r="N234" s="2">
        <v>47.862985742147316</v>
      </c>
    </row>
    <row r="235" spans="1:14" x14ac:dyDescent="0.3">
      <c r="A235" t="s">
        <v>186</v>
      </c>
      <c r="B235" t="s">
        <v>47</v>
      </c>
      <c r="C235" t="s">
        <v>83</v>
      </c>
      <c r="D235" t="s">
        <v>127</v>
      </c>
      <c r="E235" t="s">
        <v>188</v>
      </c>
      <c r="F235" s="2">
        <v>1009.2433187839055</v>
      </c>
      <c r="G235" s="2">
        <v>3246.381242949381</v>
      </c>
      <c r="H235" s="2">
        <v>3398.9908202726856</v>
      </c>
      <c r="I235" s="2">
        <v>1441.0379566728311</v>
      </c>
      <c r="J235" s="2">
        <v>1444.6587471005805</v>
      </c>
      <c r="K235" s="2">
        <v>1226.9364769918207</v>
      </c>
      <c r="L235" s="2">
        <v>1226.5505846919104</v>
      </c>
      <c r="M235" s="2">
        <v>431.79463788892565</v>
      </c>
      <c r="N235" s="2">
        <v>217.30726590800498</v>
      </c>
    </row>
    <row r="236" spans="1:14" x14ac:dyDescent="0.3">
      <c r="A236" t="s">
        <v>186</v>
      </c>
      <c r="B236" t="s">
        <v>49</v>
      </c>
      <c r="C236" t="s">
        <v>85</v>
      </c>
      <c r="D236" t="s">
        <v>117</v>
      </c>
      <c r="E236" t="s">
        <v>130</v>
      </c>
      <c r="F236" s="2">
        <v>538.11167674648777</v>
      </c>
      <c r="G236" s="2">
        <v>535.94242632955945</v>
      </c>
      <c r="H236" s="2">
        <v>520.76513079041831</v>
      </c>
      <c r="I236" s="2">
        <v>488.67682438958178</v>
      </c>
      <c r="J236" s="2">
        <v>442.54678113392094</v>
      </c>
      <c r="K236" s="2">
        <v>400.35870393659383</v>
      </c>
      <c r="L236" s="2">
        <v>377.36895994442807</v>
      </c>
      <c r="M236" s="2">
        <v>-49.434852356905992</v>
      </c>
      <c r="N236" s="2">
        <v>-160.7427168020597</v>
      </c>
    </row>
    <row r="237" spans="1:14" x14ac:dyDescent="0.3">
      <c r="A237" t="s">
        <v>186</v>
      </c>
      <c r="B237" t="s">
        <v>49</v>
      </c>
      <c r="C237" t="s">
        <v>85</v>
      </c>
      <c r="D237" t="s">
        <v>119</v>
      </c>
      <c r="E237" t="s">
        <v>130</v>
      </c>
      <c r="F237" s="2">
        <v>125.58900375825509</v>
      </c>
      <c r="G237" s="2">
        <v>125.08272595285347</v>
      </c>
      <c r="H237" s="2">
        <v>121.54052178060812</v>
      </c>
      <c r="I237" s="2">
        <v>114.05148445375363</v>
      </c>
      <c r="J237" s="2">
        <v>103.2852691379447</v>
      </c>
      <c r="K237" s="2">
        <v>93.43906283050417</v>
      </c>
      <c r="L237" s="2">
        <v>88.073524096815518</v>
      </c>
      <c r="M237" s="2">
        <v>-11.537519304501458</v>
      </c>
      <c r="N237" s="2">
        <v>-37.515479661439571</v>
      </c>
    </row>
    <row r="238" spans="1:14" x14ac:dyDescent="0.3">
      <c r="A238" t="s">
        <v>186</v>
      </c>
      <c r="B238" t="s">
        <v>49</v>
      </c>
      <c r="C238" t="s">
        <v>85</v>
      </c>
      <c r="D238" t="s">
        <v>121</v>
      </c>
      <c r="E238" t="s">
        <v>130</v>
      </c>
      <c r="F238" s="2">
        <v>65.716024879806014</v>
      </c>
      <c r="G238" s="2">
        <v>65.451108654179208</v>
      </c>
      <c r="H238" s="2">
        <v>63.597605795276834</v>
      </c>
      <c r="I238" s="2">
        <v>59.678872876233228</v>
      </c>
      <c r="J238" s="2">
        <v>54.04531538009342</v>
      </c>
      <c r="K238" s="2">
        <v>48.893164162165363</v>
      </c>
      <c r="L238" s="2">
        <v>46.085578574534097</v>
      </c>
      <c r="M238" s="2">
        <v>-6.0371520035727855</v>
      </c>
      <c r="N238" s="2">
        <v>-19.630446305271917</v>
      </c>
    </row>
    <row r="239" spans="1:14" x14ac:dyDescent="0.3">
      <c r="A239" t="s">
        <v>186</v>
      </c>
      <c r="B239" t="s">
        <v>49</v>
      </c>
      <c r="C239" t="s">
        <v>85</v>
      </c>
      <c r="D239" t="s">
        <v>123</v>
      </c>
      <c r="E239" t="s">
        <v>130</v>
      </c>
      <c r="F239" s="2">
        <v>1376.7982348562041</v>
      </c>
      <c r="G239" s="2">
        <v>1371.2480483911093</v>
      </c>
      <c r="H239" s="2">
        <v>1332.4158233880732</v>
      </c>
      <c r="I239" s="2">
        <v>1250.3155354342584</v>
      </c>
      <c r="J239" s="2">
        <v>1132.2884327476249</v>
      </c>
      <c r="K239" s="2">
        <v>1024.3471396531402</v>
      </c>
      <c r="L239" s="2">
        <v>965.52619166779925</v>
      </c>
      <c r="M239" s="2">
        <v>-126.48269942194565</v>
      </c>
      <c r="N239" s="2">
        <v>-411.27204318840484</v>
      </c>
    </row>
    <row r="240" spans="1:14" x14ac:dyDescent="0.3">
      <c r="A240" t="s">
        <v>186</v>
      </c>
      <c r="B240" t="s">
        <v>49</v>
      </c>
      <c r="C240" t="s">
        <v>85</v>
      </c>
      <c r="D240" t="s">
        <v>125</v>
      </c>
      <c r="E240" t="s">
        <v>130</v>
      </c>
      <c r="F240" s="2">
        <v>1091.2543893396128</v>
      </c>
      <c r="G240" s="2">
        <v>1086.8552949855145</v>
      </c>
      <c r="H240" s="2">
        <v>1056.0767575719974</v>
      </c>
      <c r="I240" s="2">
        <v>991.00382435095503</v>
      </c>
      <c r="J240" s="2">
        <v>897.45519056637011</v>
      </c>
      <c r="K240" s="2">
        <v>811.90059956077346</v>
      </c>
      <c r="L240" s="2">
        <v>765.27894066474471</v>
      </c>
      <c r="M240" s="2">
        <v>-100.25056498865774</v>
      </c>
      <c r="N240" s="2">
        <v>-325.97544867486806</v>
      </c>
    </row>
    <row r="241" spans="1:14" x14ac:dyDescent="0.3">
      <c r="A241" t="s">
        <v>186</v>
      </c>
      <c r="B241" t="s">
        <v>49</v>
      </c>
      <c r="C241" t="s">
        <v>85</v>
      </c>
      <c r="D241" t="s">
        <v>127</v>
      </c>
      <c r="E241" t="s">
        <v>130</v>
      </c>
      <c r="F241" s="2">
        <v>3197.4693295803659</v>
      </c>
      <c r="G241" s="2">
        <v>3184.5796043132159</v>
      </c>
      <c r="H241" s="2">
        <v>3094.3958393263738</v>
      </c>
      <c r="I241" s="2">
        <v>2903.7265415047823</v>
      </c>
      <c r="J241" s="2">
        <v>2629.620988965954</v>
      </c>
      <c r="K241" s="2">
        <v>2378.9386701431772</v>
      </c>
      <c r="L241" s="2">
        <v>2242.3331949483218</v>
      </c>
      <c r="M241" s="2">
        <v>-293.74278807558358</v>
      </c>
      <c r="N241" s="2">
        <v>-955.1361346320441</v>
      </c>
    </row>
    <row r="242" spans="1:14" x14ac:dyDescent="0.3">
      <c r="A242" t="s">
        <v>186</v>
      </c>
      <c r="B242" t="s">
        <v>49</v>
      </c>
      <c r="C242" t="s">
        <v>85</v>
      </c>
      <c r="D242" t="s">
        <v>117</v>
      </c>
      <c r="E242" t="s">
        <v>187</v>
      </c>
      <c r="F242" s="2">
        <v>71.591615332604562</v>
      </c>
      <c r="G242" s="2">
        <v>71.266933524215986</v>
      </c>
      <c r="H242" s="2">
        <v>68.869649291238233</v>
      </c>
      <c r="I242" s="2">
        <v>64.226907583778782</v>
      </c>
      <c r="J242" s="2">
        <v>58.118032897701148</v>
      </c>
      <c r="K242" s="2">
        <v>52.797640544527411</v>
      </c>
      <c r="L242" s="2">
        <v>49.657341058394778</v>
      </c>
      <c r="M242" s="2">
        <v>-7.3647077488257793</v>
      </c>
      <c r="N242" s="2">
        <v>-21.934274274209784</v>
      </c>
    </row>
    <row r="243" spans="1:14" x14ac:dyDescent="0.3">
      <c r="A243" t="s">
        <v>186</v>
      </c>
      <c r="B243" t="s">
        <v>49</v>
      </c>
      <c r="C243" t="s">
        <v>85</v>
      </c>
      <c r="D243" t="s">
        <v>119</v>
      </c>
      <c r="E243" t="s">
        <v>187</v>
      </c>
      <c r="F243" s="2">
        <v>16.708649961710222</v>
      </c>
      <c r="G243" s="2">
        <v>16.632873005706418</v>
      </c>
      <c r="H243" s="2">
        <v>16.073374761094112</v>
      </c>
      <c r="I243" s="2">
        <v>14.989812870610496</v>
      </c>
      <c r="J243" s="2">
        <v>13.564072603186494</v>
      </c>
      <c r="K243" s="2">
        <v>12.322354937295893</v>
      </c>
      <c r="L243" s="2">
        <v>11.589445578497942</v>
      </c>
      <c r="M243" s="2">
        <v>-1.7188370910997257</v>
      </c>
      <c r="N243" s="2">
        <v>-5.1192043832122796</v>
      </c>
    </row>
    <row r="244" spans="1:14" x14ac:dyDescent="0.3">
      <c r="A244" t="s">
        <v>186</v>
      </c>
      <c r="B244" t="s">
        <v>49</v>
      </c>
      <c r="C244" t="s">
        <v>85</v>
      </c>
      <c r="D244" t="s">
        <v>121</v>
      </c>
      <c r="E244" t="s">
        <v>187</v>
      </c>
      <c r="F244" s="2">
        <v>8.743011121461695</v>
      </c>
      <c r="G244" s="2">
        <v>8.7033598767106231</v>
      </c>
      <c r="H244" s="2">
        <v>8.4105953872818766</v>
      </c>
      <c r="I244" s="2">
        <v>7.84360800763121</v>
      </c>
      <c r="J244" s="2">
        <v>7.0975714910383454</v>
      </c>
      <c r="K244" s="2">
        <v>6.4478271138758831</v>
      </c>
      <c r="L244" s="2">
        <v>6.0643230791586484</v>
      </c>
      <c r="M244" s="2">
        <v>-0.89940311383048499</v>
      </c>
      <c r="N244" s="2">
        <v>-2.6786880423030466</v>
      </c>
    </row>
    <row r="245" spans="1:14" x14ac:dyDescent="0.3">
      <c r="A245" t="s">
        <v>186</v>
      </c>
      <c r="B245" t="s">
        <v>49</v>
      </c>
      <c r="C245" t="s">
        <v>85</v>
      </c>
      <c r="D245" t="s">
        <v>123</v>
      </c>
      <c r="E245" t="s">
        <v>187</v>
      </c>
      <c r="F245" s="2">
        <v>104.59424977781792</v>
      </c>
      <c r="G245" s="2">
        <v>104.11657766398096</v>
      </c>
      <c r="H245" s="2">
        <v>100.57964807021348</v>
      </c>
      <c r="I245" s="2">
        <v>93.762999664258118</v>
      </c>
      <c r="J245" s="2">
        <v>84.840661918199444</v>
      </c>
      <c r="K245" s="2">
        <v>77.093987065063757</v>
      </c>
      <c r="L245" s="2">
        <v>72.498730410474408</v>
      </c>
      <c r="M245" s="2">
        <v>-10.831250113559804</v>
      </c>
      <c r="N245" s="2">
        <v>-32.095519367343513</v>
      </c>
    </row>
    <row r="246" spans="1:14" x14ac:dyDescent="0.3">
      <c r="A246" t="s">
        <v>186</v>
      </c>
      <c r="B246" t="s">
        <v>49</v>
      </c>
      <c r="C246" t="s">
        <v>85</v>
      </c>
      <c r="D246" t="s">
        <v>125</v>
      </c>
      <c r="E246" t="s">
        <v>187</v>
      </c>
      <c r="F246" s="2">
        <v>66.616242331924909</v>
      </c>
      <c r="G246" s="2">
        <v>66.311338306673363</v>
      </c>
      <c r="H246" s="2">
        <v>64.051648376059418</v>
      </c>
      <c r="I246" s="2">
        <v>59.703279781705504</v>
      </c>
      <c r="J246" s="2">
        <v>54.021164289270125</v>
      </c>
      <c r="K246" s="2">
        <v>49.092639991723111</v>
      </c>
      <c r="L246" s="2">
        <v>46.164427001040359</v>
      </c>
      <c r="M246" s="2">
        <v>-6.9129625502194045</v>
      </c>
      <c r="N246" s="2">
        <v>-20.45181533088455</v>
      </c>
    </row>
    <row r="247" spans="1:14" x14ac:dyDescent="0.3">
      <c r="A247" t="s">
        <v>186</v>
      </c>
      <c r="B247" t="s">
        <v>49</v>
      </c>
      <c r="C247" t="s">
        <v>85</v>
      </c>
      <c r="D247" t="s">
        <v>127</v>
      </c>
      <c r="E247" t="s">
        <v>187</v>
      </c>
      <c r="F247" s="2">
        <v>268.25376852551932</v>
      </c>
      <c r="G247" s="2">
        <v>267.03108237728736</v>
      </c>
      <c r="H247" s="2">
        <v>257.98491588588712</v>
      </c>
      <c r="I247" s="2">
        <v>240.5266079079841</v>
      </c>
      <c r="J247" s="2">
        <v>217.64150319939557</v>
      </c>
      <c r="K247" s="2">
        <v>197.75444965248607</v>
      </c>
      <c r="L247" s="2">
        <v>185.97426712756615</v>
      </c>
      <c r="M247" s="2">
        <v>-27.727160617535219</v>
      </c>
      <c r="N247" s="2">
        <v>-82.279501397953169</v>
      </c>
    </row>
    <row r="248" spans="1:14" x14ac:dyDescent="0.3">
      <c r="A248" t="s">
        <v>186</v>
      </c>
      <c r="B248" t="s">
        <v>49</v>
      </c>
      <c r="C248" t="s">
        <v>85</v>
      </c>
      <c r="D248" t="s">
        <v>117</v>
      </c>
      <c r="E248" t="s">
        <v>188</v>
      </c>
      <c r="F248" s="2">
        <v>466.52006141388324</v>
      </c>
      <c r="G248" s="2">
        <v>464.67549280534348</v>
      </c>
      <c r="H248" s="2">
        <v>451.89548149918011</v>
      </c>
      <c r="I248" s="2">
        <v>424.44991680580301</v>
      </c>
      <c r="J248" s="2">
        <v>384.4287482362198</v>
      </c>
      <c r="K248" s="2">
        <v>347.56106339206639</v>
      </c>
      <c r="L248" s="2">
        <v>327.71161888603331</v>
      </c>
      <c r="M248" s="2">
        <v>-42.070144608080227</v>
      </c>
      <c r="N248" s="2">
        <v>-138.80844252784993</v>
      </c>
    </row>
    <row r="249" spans="1:14" x14ac:dyDescent="0.3">
      <c r="A249" t="s">
        <v>186</v>
      </c>
      <c r="B249" t="s">
        <v>49</v>
      </c>
      <c r="C249" t="s">
        <v>85</v>
      </c>
      <c r="D249" t="s">
        <v>119</v>
      </c>
      <c r="E249" t="s">
        <v>188</v>
      </c>
      <c r="F249" s="2">
        <v>108.88035379654487</v>
      </c>
      <c r="G249" s="2">
        <v>108.44985294714704</v>
      </c>
      <c r="H249" s="2">
        <v>105.467147019514</v>
      </c>
      <c r="I249" s="2">
        <v>99.061671583143138</v>
      </c>
      <c r="J249" s="2">
        <v>89.721196534758192</v>
      </c>
      <c r="K249" s="2">
        <v>81.116707893208272</v>
      </c>
      <c r="L249" s="2">
        <v>76.484078518317574</v>
      </c>
      <c r="M249" s="2">
        <v>-9.8186822134017291</v>
      </c>
      <c r="N249" s="2">
        <v>-32.396275278227293</v>
      </c>
    </row>
    <row r="250" spans="1:14" x14ac:dyDescent="0.3">
      <c r="A250" t="s">
        <v>186</v>
      </c>
      <c r="B250" t="s">
        <v>49</v>
      </c>
      <c r="C250" t="s">
        <v>85</v>
      </c>
      <c r="D250" t="s">
        <v>121</v>
      </c>
      <c r="E250" t="s">
        <v>188</v>
      </c>
      <c r="F250" s="2">
        <v>56.973013758344322</v>
      </c>
      <c r="G250" s="2">
        <v>56.747748777468587</v>
      </c>
      <c r="H250" s="2">
        <v>55.187010407994954</v>
      </c>
      <c r="I250" s="2">
        <v>51.835264868602017</v>
      </c>
      <c r="J250" s="2">
        <v>46.947743889055076</v>
      </c>
      <c r="K250" s="2">
        <v>42.445337048289481</v>
      </c>
      <c r="L250" s="2">
        <v>40.021255495375442</v>
      </c>
      <c r="M250" s="2">
        <v>-5.1377488897423049</v>
      </c>
      <c r="N250" s="2">
        <v>-16.95175826296888</v>
      </c>
    </row>
    <row r="251" spans="1:14" x14ac:dyDescent="0.3">
      <c r="A251" t="s">
        <v>186</v>
      </c>
      <c r="B251" t="s">
        <v>49</v>
      </c>
      <c r="C251" t="s">
        <v>85</v>
      </c>
      <c r="D251" t="s">
        <v>123</v>
      </c>
      <c r="E251" t="s">
        <v>188</v>
      </c>
      <c r="F251" s="2">
        <v>1272.2039850783863</v>
      </c>
      <c r="G251" s="2">
        <v>1267.1314707271281</v>
      </c>
      <c r="H251" s="2">
        <v>1231.8361753178599</v>
      </c>
      <c r="I251" s="2">
        <v>1156.5525357700003</v>
      </c>
      <c r="J251" s="2">
        <v>1047.4477708294255</v>
      </c>
      <c r="K251" s="2">
        <v>947.25315258807666</v>
      </c>
      <c r="L251" s="2">
        <v>893.02746125732483</v>
      </c>
      <c r="M251" s="2">
        <v>-115.65144930838596</v>
      </c>
      <c r="N251" s="2">
        <v>-379.17652382106144</v>
      </c>
    </row>
    <row r="252" spans="1:14" x14ac:dyDescent="0.3">
      <c r="A252" t="s">
        <v>186</v>
      </c>
      <c r="B252" t="s">
        <v>49</v>
      </c>
      <c r="C252" t="s">
        <v>85</v>
      </c>
      <c r="D252" t="s">
        <v>125</v>
      </c>
      <c r="E252" t="s">
        <v>188</v>
      </c>
      <c r="F252" s="2">
        <v>1024.6381470076878</v>
      </c>
      <c r="G252" s="2">
        <v>1020.5439566788413</v>
      </c>
      <c r="H252" s="2">
        <v>992.02510919593794</v>
      </c>
      <c r="I252" s="2">
        <v>931.3005445692495</v>
      </c>
      <c r="J252" s="2">
        <v>843.43402627709997</v>
      </c>
      <c r="K252" s="2">
        <v>762.80795956905035</v>
      </c>
      <c r="L252" s="2">
        <v>719.11451366370443</v>
      </c>
      <c r="M252" s="2">
        <v>-93.337602438438353</v>
      </c>
      <c r="N252" s="2">
        <v>-305.52363334398342</v>
      </c>
    </row>
    <row r="253" spans="1:14" x14ac:dyDescent="0.3">
      <c r="A253" t="s">
        <v>186</v>
      </c>
      <c r="B253" t="s">
        <v>49</v>
      </c>
      <c r="C253" t="s">
        <v>85</v>
      </c>
      <c r="D253" t="s">
        <v>127</v>
      </c>
      <c r="E253" t="s">
        <v>188</v>
      </c>
      <c r="F253" s="2">
        <v>2929.2155610548466</v>
      </c>
      <c r="G253" s="2">
        <v>2917.5485219359284</v>
      </c>
      <c r="H253" s="2">
        <v>2836.4109234404868</v>
      </c>
      <c r="I253" s="2">
        <v>2663.199933596798</v>
      </c>
      <c r="J253" s="2">
        <v>2411.9794857665584</v>
      </c>
      <c r="K253" s="2">
        <v>2181.1842204906911</v>
      </c>
      <c r="L253" s="2">
        <v>2056.3589278207555</v>
      </c>
      <c r="M253" s="2">
        <v>-266.01562745804858</v>
      </c>
      <c r="N253" s="2">
        <v>-872.85663323409108</v>
      </c>
    </row>
    <row r="254" spans="1:14" x14ac:dyDescent="0.3">
      <c r="A254" t="s">
        <v>186</v>
      </c>
      <c r="B254" t="s">
        <v>49</v>
      </c>
      <c r="C254" t="s">
        <v>87</v>
      </c>
      <c r="D254" t="s">
        <v>117</v>
      </c>
      <c r="E254" t="s">
        <v>130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</row>
    <row r="255" spans="1:14" x14ac:dyDescent="0.3">
      <c r="A255" t="s">
        <v>186</v>
      </c>
      <c r="B255" t="s">
        <v>49</v>
      </c>
      <c r="C255" t="s">
        <v>87</v>
      </c>
      <c r="D255" t="s">
        <v>119</v>
      </c>
      <c r="E255" t="s">
        <v>130</v>
      </c>
      <c r="F255" s="2">
        <v>220.75405301370654</v>
      </c>
      <c r="G255" s="2">
        <v>218.4843126785008</v>
      </c>
      <c r="H255" s="2">
        <v>207.13561100247199</v>
      </c>
      <c r="I255" s="2">
        <v>144.56843167700725</v>
      </c>
      <c r="J255" s="2">
        <v>82.564897342061414</v>
      </c>
      <c r="K255" s="2">
        <v>43.661252787616839</v>
      </c>
      <c r="L255" s="2">
        <v>24.959250715379728</v>
      </c>
      <c r="M255" s="2">
        <v>-76.185621336699285</v>
      </c>
      <c r="N255" s="2">
        <v>-195.7948022983268</v>
      </c>
    </row>
    <row r="256" spans="1:14" x14ac:dyDescent="0.3">
      <c r="A256" t="s">
        <v>186</v>
      </c>
      <c r="B256" t="s">
        <v>49</v>
      </c>
      <c r="C256" t="s">
        <v>87</v>
      </c>
      <c r="D256" t="s">
        <v>121</v>
      </c>
      <c r="E256" t="s">
        <v>130</v>
      </c>
      <c r="F256" s="2">
        <v>147.44636857152096</v>
      </c>
      <c r="G256" s="2">
        <v>145.93036030142321</v>
      </c>
      <c r="H256" s="2">
        <v>138.35031895093408</v>
      </c>
      <c r="I256" s="2">
        <v>96.560357419717562</v>
      </c>
      <c r="J256" s="2">
        <v>55.146866471400728</v>
      </c>
      <c r="K256" s="2">
        <v>29.162287545486592</v>
      </c>
      <c r="L256" s="2">
        <v>16.670819085801256</v>
      </c>
      <c r="M256" s="2">
        <v>-50.886011151803402</v>
      </c>
      <c r="N256" s="2">
        <v>-130.77554948571969</v>
      </c>
    </row>
    <row r="257" spans="1:14" x14ac:dyDescent="0.3">
      <c r="A257" t="s">
        <v>186</v>
      </c>
      <c r="B257" t="s">
        <v>49</v>
      </c>
      <c r="C257" t="s">
        <v>87</v>
      </c>
      <c r="D257" t="s">
        <v>123</v>
      </c>
      <c r="E257" t="s">
        <v>130</v>
      </c>
      <c r="F257" s="2">
        <v>205.6867567792973</v>
      </c>
      <c r="G257" s="2">
        <v>203.57193477758923</v>
      </c>
      <c r="H257" s="2">
        <v>192.99782476904863</v>
      </c>
      <c r="I257" s="2">
        <v>134.70109127494376</v>
      </c>
      <c r="J257" s="2">
        <v>76.929531876136394</v>
      </c>
      <c r="K257" s="2">
        <v>40.681207706969545</v>
      </c>
      <c r="L257" s="2">
        <v>23.255687771988754</v>
      </c>
      <c r="M257" s="2">
        <v>-70.985665504353534</v>
      </c>
      <c r="N257" s="2">
        <v>-182.43106900730854</v>
      </c>
    </row>
    <row r="258" spans="1:14" x14ac:dyDescent="0.3">
      <c r="A258" t="s">
        <v>186</v>
      </c>
      <c r="B258" t="s">
        <v>49</v>
      </c>
      <c r="C258" t="s">
        <v>87</v>
      </c>
      <c r="D258" t="s">
        <v>125</v>
      </c>
      <c r="E258" t="s">
        <v>130</v>
      </c>
      <c r="F258" s="2">
        <v>197.9791122387312</v>
      </c>
      <c r="G258" s="2">
        <v>195.94353839335059</v>
      </c>
      <c r="H258" s="2">
        <v>185.76566916644734</v>
      </c>
      <c r="I258" s="2">
        <v>129.65347349424417</v>
      </c>
      <c r="J258" s="2">
        <v>74.046772209651664</v>
      </c>
      <c r="K258" s="2">
        <v>39.156771747182852</v>
      </c>
      <c r="L258" s="2">
        <v>22.384233636099921</v>
      </c>
      <c r="M258" s="2">
        <v>-68.325638744487037</v>
      </c>
      <c r="N258" s="2">
        <v>-175.5948786026313</v>
      </c>
    </row>
    <row r="259" spans="1:14" x14ac:dyDescent="0.3">
      <c r="A259" t="s">
        <v>186</v>
      </c>
      <c r="B259" t="s">
        <v>49</v>
      </c>
      <c r="C259" t="s">
        <v>87</v>
      </c>
      <c r="D259" t="s">
        <v>127</v>
      </c>
      <c r="E259" t="s">
        <v>130</v>
      </c>
      <c r="F259" s="2">
        <v>771.86629060325595</v>
      </c>
      <c r="G259" s="2">
        <v>763.93014615086395</v>
      </c>
      <c r="H259" s="2">
        <v>724.24942388890202</v>
      </c>
      <c r="I259" s="2">
        <v>505.4833538659127</v>
      </c>
      <c r="J259" s="2">
        <v>288.6880678992502</v>
      </c>
      <c r="K259" s="2">
        <v>152.66151978725583</v>
      </c>
      <c r="L259" s="2">
        <v>87.269991209269662</v>
      </c>
      <c r="M259" s="2">
        <v>-266.38293673734324</v>
      </c>
      <c r="N259" s="2">
        <v>-684.59629939398633</v>
      </c>
    </row>
    <row r="260" spans="1:14" x14ac:dyDescent="0.3">
      <c r="A260" t="s">
        <v>186</v>
      </c>
      <c r="B260" t="s">
        <v>49</v>
      </c>
      <c r="C260" t="s">
        <v>87</v>
      </c>
      <c r="D260" t="s">
        <v>117</v>
      </c>
      <c r="E260" t="s">
        <v>187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</row>
    <row r="261" spans="1:14" x14ac:dyDescent="0.3">
      <c r="A261" t="s">
        <v>186</v>
      </c>
      <c r="B261" t="s">
        <v>49</v>
      </c>
      <c r="C261" t="s">
        <v>87</v>
      </c>
      <c r="D261" t="s">
        <v>119</v>
      </c>
      <c r="E261" t="s">
        <v>187</v>
      </c>
      <c r="F261" s="2">
        <v>42.100767253172705</v>
      </c>
      <c r="G261" s="2">
        <v>41.678654097116144</v>
      </c>
      <c r="H261" s="2">
        <v>39.568088943633448</v>
      </c>
      <c r="I261" s="2">
        <v>28.780516507112306</v>
      </c>
      <c r="J261" s="2">
        <v>17.561053097276289</v>
      </c>
      <c r="K261" s="2">
        <v>9.6347139093304026</v>
      </c>
      <c r="L261" s="2">
        <v>6.091575175016386</v>
      </c>
      <c r="M261" s="2">
        <v>-13.320250746060399</v>
      </c>
      <c r="N261" s="2">
        <v>-36.009192078156318</v>
      </c>
    </row>
    <row r="262" spans="1:14" x14ac:dyDescent="0.3">
      <c r="A262" t="s">
        <v>186</v>
      </c>
      <c r="B262" t="s">
        <v>49</v>
      </c>
      <c r="C262" t="s">
        <v>87</v>
      </c>
      <c r="D262" t="s">
        <v>121</v>
      </c>
      <c r="E262" t="s">
        <v>187</v>
      </c>
      <c r="F262" s="2">
        <v>28.120005774796336</v>
      </c>
      <c r="G262" s="2">
        <v>27.838067340882539</v>
      </c>
      <c r="H262" s="2">
        <v>26.428375589966937</v>
      </c>
      <c r="I262" s="2">
        <v>19.223124498298326</v>
      </c>
      <c r="J262" s="2">
        <v>11.729404158773397</v>
      </c>
      <c r="K262" s="2">
        <v>6.4352321452874293</v>
      </c>
      <c r="L262" s="2">
        <v>4.0686937620158945</v>
      </c>
      <c r="M262" s="2">
        <v>-8.8968812764980107</v>
      </c>
      <c r="N262" s="2">
        <v>-24.051312012780443</v>
      </c>
    </row>
    <row r="263" spans="1:14" x14ac:dyDescent="0.3">
      <c r="A263" t="s">
        <v>186</v>
      </c>
      <c r="B263" t="s">
        <v>49</v>
      </c>
      <c r="C263" t="s">
        <v>87</v>
      </c>
      <c r="D263" t="s">
        <v>123</v>
      </c>
      <c r="E263" t="s">
        <v>187</v>
      </c>
      <c r="F263" s="2">
        <v>39.22723119238708</v>
      </c>
      <c r="G263" s="2">
        <v>38.833928850355974</v>
      </c>
      <c r="H263" s="2">
        <v>36.867417724219145</v>
      </c>
      <c r="I263" s="2">
        <v>26.816137769454247</v>
      </c>
      <c r="J263" s="2">
        <v>16.362445028284583</v>
      </c>
      <c r="K263" s="2">
        <v>8.9771083676706507</v>
      </c>
      <c r="L263" s="2">
        <v>5.6758022075753471</v>
      </c>
      <c r="M263" s="2">
        <v>-12.411093422932833</v>
      </c>
      <c r="N263" s="2">
        <v>-33.551428984811736</v>
      </c>
    </row>
    <row r="264" spans="1:14" x14ac:dyDescent="0.3">
      <c r="A264" t="s">
        <v>186</v>
      </c>
      <c r="B264" t="s">
        <v>49</v>
      </c>
      <c r="C264" t="s">
        <v>87</v>
      </c>
      <c r="D264" t="s">
        <v>125</v>
      </c>
      <c r="E264" t="s">
        <v>187</v>
      </c>
      <c r="F264" s="2">
        <v>26.804398318706642</v>
      </c>
      <c r="G264" s="2">
        <v>26.536118808616813</v>
      </c>
      <c r="H264" s="2">
        <v>25.194725813574042</v>
      </c>
      <c r="I264" s="2">
        <v>18.378871772399719</v>
      </c>
      <c r="J264" s="2">
        <v>11.269428672036719</v>
      </c>
      <c r="K264" s="2">
        <v>6.2007386602291916</v>
      </c>
      <c r="L264" s="2">
        <v>3.9539462855930148</v>
      </c>
      <c r="M264" s="2">
        <v>-8.4255265463069229</v>
      </c>
      <c r="N264" s="2">
        <v>-22.850452033113626</v>
      </c>
    </row>
    <row r="265" spans="1:14" x14ac:dyDescent="0.3">
      <c r="A265" t="s">
        <v>186</v>
      </c>
      <c r="B265" t="s">
        <v>49</v>
      </c>
      <c r="C265" t="s">
        <v>87</v>
      </c>
      <c r="D265" t="s">
        <v>127</v>
      </c>
      <c r="E265" t="s">
        <v>187</v>
      </c>
      <c r="F265" s="2">
        <v>136.25240253906276</v>
      </c>
      <c r="G265" s="2">
        <v>134.88676909697148</v>
      </c>
      <c r="H265" s="2">
        <v>128.05860807139359</v>
      </c>
      <c r="I265" s="2">
        <v>93.198650547264592</v>
      </c>
      <c r="J265" s="2">
        <v>56.922330956370985</v>
      </c>
      <c r="K265" s="2">
        <v>31.247793082517674</v>
      </c>
      <c r="L265" s="2">
        <v>19.790017430200646</v>
      </c>
      <c r="M265" s="2">
        <v>-43.053751991798165</v>
      </c>
      <c r="N265" s="2">
        <v>-116.46238510886211</v>
      </c>
    </row>
    <row r="266" spans="1:14" x14ac:dyDescent="0.3">
      <c r="A266" t="s">
        <v>186</v>
      </c>
      <c r="B266" t="s">
        <v>49</v>
      </c>
      <c r="C266" t="s">
        <v>87</v>
      </c>
      <c r="D266" t="s">
        <v>117</v>
      </c>
      <c r="E266" t="s">
        <v>188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</row>
    <row r="267" spans="1:14" x14ac:dyDescent="0.3">
      <c r="A267" t="s">
        <v>186</v>
      </c>
      <c r="B267" t="s">
        <v>49</v>
      </c>
      <c r="C267" t="s">
        <v>87</v>
      </c>
      <c r="D267" t="s">
        <v>119</v>
      </c>
      <c r="E267" t="s">
        <v>188</v>
      </c>
      <c r="F267" s="2">
        <v>178.65328576053383</v>
      </c>
      <c r="G267" s="2">
        <v>176.80565858138468</v>
      </c>
      <c r="H267" s="2">
        <v>167.56752205883853</v>
      </c>
      <c r="I267" s="2">
        <v>115.78791516989496</v>
      </c>
      <c r="J267" s="2">
        <v>65.003844244785128</v>
      </c>
      <c r="K267" s="2">
        <v>34.026538878286431</v>
      </c>
      <c r="L267" s="2">
        <v>18.86767554036334</v>
      </c>
      <c r="M267" s="2">
        <v>-62.865370590638875</v>
      </c>
      <c r="N267" s="2">
        <v>-159.7856102201705</v>
      </c>
    </row>
    <row r="268" spans="1:14" x14ac:dyDescent="0.3">
      <c r="A268" t="s">
        <v>186</v>
      </c>
      <c r="B268" t="s">
        <v>49</v>
      </c>
      <c r="C268" t="s">
        <v>87</v>
      </c>
      <c r="D268" t="s">
        <v>121</v>
      </c>
      <c r="E268" t="s">
        <v>188</v>
      </c>
      <c r="F268" s="2">
        <v>119.32636279672464</v>
      </c>
      <c r="G268" s="2">
        <v>118.09229296054066</v>
      </c>
      <c r="H268" s="2">
        <v>111.92194336096715</v>
      </c>
      <c r="I268" s="2">
        <v>77.337232921419229</v>
      </c>
      <c r="J268" s="2">
        <v>43.417462312627329</v>
      </c>
      <c r="K268" s="2">
        <v>22.727055400199159</v>
      </c>
      <c r="L268" s="2">
        <v>12.602125323785362</v>
      </c>
      <c r="M268" s="2">
        <v>-41.989129875305409</v>
      </c>
      <c r="N268" s="2">
        <v>-106.72423747293928</v>
      </c>
    </row>
    <row r="269" spans="1:14" x14ac:dyDescent="0.3">
      <c r="A269" t="s">
        <v>186</v>
      </c>
      <c r="B269" t="s">
        <v>49</v>
      </c>
      <c r="C269" t="s">
        <v>87</v>
      </c>
      <c r="D269" t="s">
        <v>123</v>
      </c>
      <c r="E269" t="s">
        <v>188</v>
      </c>
      <c r="F269" s="2">
        <v>166.45952558691022</v>
      </c>
      <c r="G269" s="2">
        <v>164.73800592723322</v>
      </c>
      <c r="H269" s="2">
        <v>156.13040704482952</v>
      </c>
      <c r="I269" s="2">
        <v>107.88495350548951</v>
      </c>
      <c r="J269" s="2">
        <v>60.567086847851805</v>
      </c>
      <c r="K269" s="2">
        <v>31.704099339298896</v>
      </c>
      <c r="L269" s="2">
        <v>17.579885564413406</v>
      </c>
      <c r="M269" s="2">
        <v>-58.574572081420712</v>
      </c>
      <c r="N269" s="2">
        <v>-148.8796400224968</v>
      </c>
    </row>
    <row r="270" spans="1:14" x14ac:dyDescent="0.3">
      <c r="A270" t="s">
        <v>186</v>
      </c>
      <c r="B270" t="s">
        <v>49</v>
      </c>
      <c r="C270" t="s">
        <v>87</v>
      </c>
      <c r="D270" t="s">
        <v>125</v>
      </c>
      <c r="E270" t="s">
        <v>188</v>
      </c>
      <c r="F270" s="2">
        <v>171.17471392002457</v>
      </c>
      <c r="G270" s="2">
        <v>169.40741958473376</v>
      </c>
      <c r="H270" s="2">
        <v>160.57094335287331</v>
      </c>
      <c r="I270" s="2">
        <v>111.27460172184445</v>
      </c>
      <c r="J270" s="2">
        <v>62.777343537614946</v>
      </c>
      <c r="K270" s="2">
        <v>32.95603308695366</v>
      </c>
      <c r="L270" s="2">
        <v>18.430287350506905</v>
      </c>
      <c r="M270" s="2">
        <v>-59.900112198180125</v>
      </c>
      <c r="N270" s="2">
        <v>-152.74442656951766</v>
      </c>
    </row>
    <row r="271" spans="1:14" x14ac:dyDescent="0.3">
      <c r="A271" t="s">
        <v>186</v>
      </c>
      <c r="B271" t="s">
        <v>49</v>
      </c>
      <c r="C271" t="s">
        <v>87</v>
      </c>
      <c r="D271" t="s">
        <v>127</v>
      </c>
      <c r="E271" t="s">
        <v>188</v>
      </c>
      <c r="F271" s="2">
        <v>635.61388806419325</v>
      </c>
      <c r="G271" s="2">
        <v>629.0433770538923</v>
      </c>
      <c r="H271" s="2">
        <v>596.19081581750856</v>
      </c>
      <c r="I271" s="2">
        <v>412.2847033186481</v>
      </c>
      <c r="J271" s="2">
        <v>231.76573694287922</v>
      </c>
      <c r="K271" s="2">
        <v>121.41372670473814</v>
      </c>
      <c r="L271" s="2">
        <v>67.479973779069013</v>
      </c>
      <c r="M271" s="2">
        <v>-223.32918474554515</v>
      </c>
      <c r="N271" s="2">
        <v>-568.13391428512421</v>
      </c>
    </row>
    <row r="272" spans="1:14" x14ac:dyDescent="0.3">
      <c r="A272" t="s">
        <v>186</v>
      </c>
      <c r="B272" t="s">
        <v>49</v>
      </c>
      <c r="C272" t="s">
        <v>89</v>
      </c>
      <c r="D272" t="s">
        <v>117</v>
      </c>
      <c r="E272" t="s">
        <v>130</v>
      </c>
      <c r="F272" s="2">
        <v>0</v>
      </c>
      <c r="G272" s="2">
        <v>0</v>
      </c>
      <c r="H272" s="2">
        <v>0.67920504614595245</v>
      </c>
      <c r="I272" s="2">
        <v>4.8839691404026553E-2</v>
      </c>
      <c r="J272" s="2">
        <v>66.942846277432693</v>
      </c>
      <c r="K272" s="2">
        <v>154.10084969334719</v>
      </c>
      <c r="L272" s="2">
        <v>94.951963667256564</v>
      </c>
      <c r="M272" s="2">
        <v>4.8839691404026553E-2</v>
      </c>
      <c r="N272" s="2">
        <v>94.951963667256564</v>
      </c>
    </row>
    <row r="273" spans="1:14" x14ac:dyDescent="0.3">
      <c r="A273" t="s">
        <v>186</v>
      </c>
      <c r="B273" t="s">
        <v>49</v>
      </c>
      <c r="C273" t="s">
        <v>89</v>
      </c>
      <c r="D273" t="s">
        <v>119</v>
      </c>
      <c r="E273" t="s">
        <v>130</v>
      </c>
      <c r="F273" s="2">
        <v>631.62086899962947</v>
      </c>
      <c r="G273" s="2">
        <v>626.16003692986021</v>
      </c>
      <c r="H273" s="2">
        <v>604.75522043482783</v>
      </c>
      <c r="I273" s="2">
        <v>594.99805953666737</v>
      </c>
      <c r="J273" s="2">
        <v>657.28946954117464</v>
      </c>
      <c r="K273" s="2">
        <v>733.4013935703033</v>
      </c>
      <c r="L273" s="2">
        <v>694.33473910677242</v>
      </c>
      <c r="M273" s="2">
        <v>-36.622809462962095</v>
      </c>
      <c r="N273" s="2">
        <v>62.713870107142952</v>
      </c>
    </row>
    <row r="274" spans="1:14" x14ac:dyDescent="0.3">
      <c r="A274" t="s">
        <v>186</v>
      </c>
      <c r="B274" t="s">
        <v>49</v>
      </c>
      <c r="C274" t="s">
        <v>89</v>
      </c>
      <c r="D274" t="s">
        <v>121</v>
      </c>
      <c r="E274" t="s">
        <v>130</v>
      </c>
      <c r="F274" s="2">
        <v>91.616050547616297</v>
      </c>
      <c r="G274" s="2">
        <v>90.359079169697424</v>
      </c>
      <c r="H274" s="2">
        <v>85.378078384014813</v>
      </c>
      <c r="I274" s="2">
        <v>83.112549676167092</v>
      </c>
      <c r="J274" s="2">
        <v>97.576078472143905</v>
      </c>
      <c r="K274" s="2">
        <v>115.24861156832603</v>
      </c>
      <c r="L274" s="2">
        <v>106.17767094015802</v>
      </c>
      <c r="M274" s="2">
        <v>-8.5035008714492051</v>
      </c>
      <c r="N274" s="2">
        <v>14.561620392541727</v>
      </c>
    </row>
    <row r="275" spans="1:14" x14ac:dyDescent="0.3">
      <c r="A275" t="s">
        <v>186</v>
      </c>
      <c r="B275" t="s">
        <v>49</v>
      </c>
      <c r="C275" t="s">
        <v>89</v>
      </c>
      <c r="D275" t="s">
        <v>123</v>
      </c>
      <c r="E275" t="s">
        <v>130</v>
      </c>
      <c r="F275" s="2">
        <v>3971.2091457724787</v>
      </c>
      <c r="G275" s="2">
        <v>3962.835025091053</v>
      </c>
      <c r="H275" s="2">
        <v>3935.1655482699211</v>
      </c>
      <c r="I275" s="2">
        <v>3922.8373870475612</v>
      </c>
      <c r="J275" s="2">
        <v>4012.3306384446573</v>
      </c>
      <c r="K275" s="2">
        <v>4130.7980711702576</v>
      </c>
      <c r="L275" s="2">
        <v>4069.6038466109903</v>
      </c>
      <c r="M275" s="2">
        <v>-48.371758724917527</v>
      </c>
      <c r="N275" s="2">
        <v>98.394700838511653</v>
      </c>
    </row>
    <row r="276" spans="1:14" x14ac:dyDescent="0.3">
      <c r="A276" t="s">
        <v>186</v>
      </c>
      <c r="B276" t="s">
        <v>49</v>
      </c>
      <c r="C276" t="s">
        <v>89</v>
      </c>
      <c r="D276" t="s">
        <v>125</v>
      </c>
      <c r="E276" t="s">
        <v>130</v>
      </c>
      <c r="F276" s="2">
        <v>1489.5204401491792</v>
      </c>
      <c r="G276" s="2">
        <v>1482.0303316810341</v>
      </c>
      <c r="H276" s="2">
        <v>1452.7744060635389</v>
      </c>
      <c r="I276" s="2">
        <v>1439.4288519415877</v>
      </c>
      <c r="J276" s="2">
        <v>1524.6291875950187</v>
      </c>
      <c r="K276" s="2">
        <v>1628.7328107758231</v>
      </c>
      <c r="L276" s="2">
        <v>1575.2986041507265</v>
      </c>
      <c r="M276" s="2">
        <v>-50.091588207591485</v>
      </c>
      <c r="N276" s="2">
        <v>85.778164001547339</v>
      </c>
    </row>
    <row r="277" spans="1:14" x14ac:dyDescent="0.3">
      <c r="A277" t="s">
        <v>186</v>
      </c>
      <c r="B277" t="s">
        <v>49</v>
      </c>
      <c r="C277" t="s">
        <v>89</v>
      </c>
      <c r="D277" t="s">
        <v>127</v>
      </c>
      <c r="E277" t="s">
        <v>130</v>
      </c>
      <c r="F277" s="2">
        <v>6183.966505468904</v>
      </c>
      <c r="G277" s="2">
        <v>6161.3844728716449</v>
      </c>
      <c r="H277" s="2">
        <v>6078.752458198448</v>
      </c>
      <c r="I277" s="2">
        <v>6040.4256878933875</v>
      </c>
      <c r="J277" s="2">
        <v>6358.7682203304266</v>
      </c>
      <c r="K277" s="2">
        <v>6762.2817367780572</v>
      </c>
      <c r="L277" s="2">
        <v>6540.3668244759037</v>
      </c>
      <c r="M277" s="2">
        <v>-143.54081757551648</v>
      </c>
      <c r="N277" s="2">
        <v>356.40031900699978</v>
      </c>
    </row>
    <row r="278" spans="1:14" x14ac:dyDescent="0.3">
      <c r="A278" t="s">
        <v>186</v>
      </c>
      <c r="B278" t="s">
        <v>49</v>
      </c>
      <c r="C278" t="s">
        <v>89</v>
      </c>
      <c r="D278" t="s">
        <v>117</v>
      </c>
      <c r="E278" t="s">
        <v>187</v>
      </c>
      <c r="F278" s="2">
        <v>0</v>
      </c>
      <c r="G278" s="2">
        <v>0</v>
      </c>
      <c r="H278" s="2">
        <v>0.67920504614595245</v>
      </c>
      <c r="I278" s="2">
        <v>4.8839691404026553E-2</v>
      </c>
      <c r="J278" s="2">
        <v>66.942846277432693</v>
      </c>
      <c r="K278" s="2">
        <v>127.0838817267407</v>
      </c>
      <c r="L278" s="2">
        <v>94.511219266881056</v>
      </c>
      <c r="M278" s="2">
        <v>4.8839691404026553E-2</v>
      </c>
      <c r="N278" s="2">
        <v>94.511219266881056</v>
      </c>
    </row>
    <row r="279" spans="1:14" x14ac:dyDescent="0.3">
      <c r="A279" t="s">
        <v>186</v>
      </c>
      <c r="B279" t="s">
        <v>49</v>
      </c>
      <c r="C279" t="s">
        <v>89</v>
      </c>
      <c r="D279" t="s">
        <v>119</v>
      </c>
      <c r="E279" t="s">
        <v>187</v>
      </c>
      <c r="F279" s="2">
        <v>112.58460172141267</v>
      </c>
      <c r="G279" s="2">
        <v>112.19808513508018</v>
      </c>
      <c r="H279" s="2">
        <v>113.03431711680635</v>
      </c>
      <c r="I279" s="2">
        <v>112.64393893156895</v>
      </c>
      <c r="J279" s="2">
        <v>155.05031097441449</v>
      </c>
      <c r="K279" s="2">
        <v>191.62538466002067</v>
      </c>
      <c r="L279" s="2">
        <v>170.99947995457447</v>
      </c>
      <c r="M279" s="2">
        <v>5.9337210156286346E-2</v>
      </c>
      <c r="N279" s="2">
        <v>58.414878233161801</v>
      </c>
    </row>
    <row r="280" spans="1:14" x14ac:dyDescent="0.3">
      <c r="A280" t="s">
        <v>186</v>
      </c>
      <c r="B280" t="s">
        <v>49</v>
      </c>
      <c r="C280" t="s">
        <v>89</v>
      </c>
      <c r="D280" t="s">
        <v>121</v>
      </c>
      <c r="E280" t="s">
        <v>187</v>
      </c>
      <c r="F280" s="2">
        <v>16.330297285028816</v>
      </c>
      <c r="G280" s="2">
        <v>16.247878257856026</v>
      </c>
      <c r="H280" s="2">
        <v>16.424651232893204</v>
      </c>
      <c r="I280" s="2">
        <v>16.338653308862018</v>
      </c>
      <c r="J280" s="2">
        <v>25.630833614771557</v>
      </c>
      <c r="K280" s="2">
        <v>33.703002971370267</v>
      </c>
      <c r="L280" s="2">
        <v>29.143331881436854</v>
      </c>
      <c r="M280" s="2">
        <v>8.3560238332012204E-3</v>
      </c>
      <c r="N280" s="2">
        <v>12.813034596408038</v>
      </c>
    </row>
    <row r="281" spans="1:14" x14ac:dyDescent="0.3">
      <c r="A281" t="s">
        <v>186</v>
      </c>
      <c r="B281" t="s">
        <v>49</v>
      </c>
      <c r="C281" t="s">
        <v>89</v>
      </c>
      <c r="D281" t="s">
        <v>123</v>
      </c>
      <c r="E281" t="s">
        <v>187</v>
      </c>
      <c r="F281" s="2">
        <v>707.85659874941246</v>
      </c>
      <c r="G281" s="2">
        <v>707.25764200645153</v>
      </c>
      <c r="H281" s="2">
        <v>708.56692418037562</v>
      </c>
      <c r="I281" s="2">
        <v>707.94975901807095</v>
      </c>
      <c r="J281" s="2">
        <v>774.66474049481667</v>
      </c>
      <c r="K281" s="2">
        <v>835.76742311940836</v>
      </c>
      <c r="L281" s="2">
        <v>803.05193261473585</v>
      </c>
      <c r="M281" s="2">
        <v>9.3160268658493806E-2</v>
      </c>
      <c r="N281" s="2">
        <v>95.195333865323391</v>
      </c>
    </row>
    <row r="282" spans="1:14" x14ac:dyDescent="0.3">
      <c r="A282" t="s">
        <v>186</v>
      </c>
      <c r="B282" t="s">
        <v>49</v>
      </c>
      <c r="C282" t="s">
        <v>89</v>
      </c>
      <c r="D282" t="s">
        <v>125</v>
      </c>
      <c r="E282" t="s">
        <v>187</v>
      </c>
      <c r="F282" s="2">
        <v>237.00098588024377</v>
      </c>
      <c r="G282" s="2">
        <v>236.53263921229274</v>
      </c>
      <c r="H282" s="2">
        <v>237.71700127248195</v>
      </c>
      <c r="I282" s="2">
        <v>237.27165964491078</v>
      </c>
      <c r="J282" s="2">
        <v>291.10657292252421</v>
      </c>
      <c r="K282" s="2">
        <v>337.44047269859317</v>
      </c>
      <c r="L282" s="2">
        <v>311.28239265031135</v>
      </c>
      <c r="M282" s="2">
        <v>0.27067376466700921</v>
      </c>
      <c r="N282" s="2">
        <v>74.281406770067576</v>
      </c>
    </row>
    <row r="283" spans="1:14" x14ac:dyDescent="0.3">
      <c r="A283" t="s">
        <v>186</v>
      </c>
      <c r="B283" t="s">
        <v>49</v>
      </c>
      <c r="C283" t="s">
        <v>89</v>
      </c>
      <c r="D283" t="s">
        <v>127</v>
      </c>
      <c r="E283" t="s">
        <v>187</v>
      </c>
      <c r="F283" s="2">
        <v>1073.7724836360976</v>
      </c>
      <c r="G283" s="2">
        <v>1072.2362446116804</v>
      </c>
      <c r="H283" s="2">
        <v>1076.4220988487029</v>
      </c>
      <c r="I283" s="2">
        <v>1074.2528505948167</v>
      </c>
      <c r="J283" s="2">
        <v>1313.3953042839596</v>
      </c>
      <c r="K283" s="2">
        <v>1525.620165176133</v>
      </c>
      <c r="L283" s="2">
        <v>1408.9883563679396</v>
      </c>
      <c r="M283" s="2">
        <v>0.48036695871905977</v>
      </c>
      <c r="N283" s="2">
        <v>335.21587273184196</v>
      </c>
    </row>
    <row r="284" spans="1:14" x14ac:dyDescent="0.3">
      <c r="A284" t="s">
        <v>186</v>
      </c>
      <c r="B284" t="s">
        <v>49</v>
      </c>
      <c r="C284" t="s">
        <v>89</v>
      </c>
      <c r="D284" t="s">
        <v>117</v>
      </c>
      <c r="E284" t="s">
        <v>188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27.016967966606494</v>
      </c>
      <c r="L284" s="2">
        <v>0.44074440037550466</v>
      </c>
      <c r="M284" s="2">
        <v>0</v>
      </c>
      <c r="N284" s="2">
        <v>0.44074440037550466</v>
      </c>
    </row>
    <row r="285" spans="1:14" x14ac:dyDescent="0.3">
      <c r="A285" t="s">
        <v>186</v>
      </c>
      <c r="B285" t="s">
        <v>49</v>
      </c>
      <c r="C285" t="s">
        <v>89</v>
      </c>
      <c r="D285" t="s">
        <v>119</v>
      </c>
      <c r="E285" t="s">
        <v>188</v>
      </c>
      <c r="F285" s="2">
        <v>519.03626727821677</v>
      </c>
      <c r="G285" s="2">
        <v>513.96195179478002</v>
      </c>
      <c r="H285" s="2">
        <v>491.7209033180215</v>
      </c>
      <c r="I285" s="2">
        <v>482.35412060509844</v>
      </c>
      <c r="J285" s="2">
        <v>502.23915856676018</v>
      </c>
      <c r="K285" s="2">
        <v>541.77600891028271</v>
      </c>
      <c r="L285" s="2">
        <v>523.33525915219798</v>
      </c>
      <c r="M285" s="2">
        <v>-36.682146673118325</v>
      </c>
      <c r="N285" s="2">
        <v>4.2989918739812083</v>
      </c>
    </row>
    <row r="286" spans="1:14" x14ac:dyDescent="0.3">
      <c r="A286" t="s">
        <v>186</v>
      </c>
      <c r="B286" t="s">
        <v>49</v>
      </c>
      <c r="C286" t="s">
        <v>89</v>
      </c>
      <c r="D286" t="s">
        <v>121</v>
      </c>
      <c r="E286" t="s">
        <v>188</v>
      </c>
      <c r="F286" s="2">
        <v>75.285753262587477</v>
      </c>
      <c r="G286" s="2">
        <v>74.111200911841394</v>
      </c>
      <c r="H286" s="2">
        <v>68.953427151121602</v>
      </c>
      <c r="I286" s="2">
        <v>66.77389636730507</v>
      </c>
      <c r="J286" s="2">
        <v>71.945244857372344</v>
      </c>
      <c r="K286" s="2">
        <v>81.545608596955759</v>
      </c>
      <c r="L286" s="2">
        <v>77.034339058721173</v>
      </c>
      <c r="M286" s="2">
        <v>-8.5118568952824063</v>
      </c>
      <c r="N286" s="2">
        <v>1.7485857961336961</v>
      </c>
    </row>
    <row r="287" spans="1:14" x14ac:dyDescent="0.3">
      <c r="A287" t="s">
        <v>186</v>
      </c>
      <c r="B287" t="s">
        <v>49</v>
      </c>
      <c r="C287" t="s">
        <v>89</v>
      </c>
      <c r="D287" t="s">
        <v>123</v>
      </c>
      <c r="E287" t="s">
        <v>188</v>
      </c>
      <c r="F287" s="2">
        <v>3263.3525470230661</v>
      </c>
      <c r="G287" s="2">
        <v>3255.577383084601</v>
      </c>
      <c r="H287" s="2">
        <v>3226.5986240895454</v>
      </c>
      <c r="I287" s="2">
        <v>3214.8876280294899</v>
      </c>
      <c r="J287" s="2">
        <v>3237.6658979498411</v>
      </c>
      <c r="K287" s="2">
        <v>3295.0306480508498</v>
      </c>
      <c r="L287" s="2">
        <v>3266.5519139962548</v>
      </c>
      <c r="M287" s="2">
        <v>-48.464918993576248</v>
      </c>
      <c r="N287" s="2">
        <v>3.1993669731887167</v>
      </c>
    </row>
    <row r="288" spans="1:14" x14ac:dyDescent="0.3">
      <c r="A288" t="s">
        <v>186</v>
      </c>
      <c r="B288" t="s">
        <v>49</v>
      </c>
      <c r="C288" t="s">
        <v>89</v>
      </c>
      <c r="D288" t="s">
        <v>125</v>
      </c>
      <c r="E288" t="s">
        <v>188</v>
      </c>
      <c r="F288" s="2">
        <v>1252.5194542689355</v>
      </c>
      <c r="G288" s="2">
        <v>1245.4976924687414</v>
      </c>
      <c r="H288" s="2">
        <v>1215.057404791057</v>
      </c>
      <c r="I288" s="2">
        <v>1202.1571922966768</v>
      </c>
      <c r="J288" s="2">
        <v>1233.5226146724945</v>
      </c>
      <c r="K288" s="2">
        <v>1291.2923380772299</v>
      </c>
      <c r="L288" s="2">
        <v>1264.0162115004152</v>
      </c>
      <c r="M288" s="2">
        <v>-50.362261972258693</v>
      </c>
      <c r="N288" s="2">
        <v>11.496757231479705</v>
      </c>
    </row>
    <row r="289" spans="1:14" x14ac:dyDescent="0.3">
      <c r="A289" t="s">
        <v>186</v>
      </c>
      <c r="B289" t="s">
        <v>49</v>
      </c>
      <c r="C289" t="s">
        <v>89</v>
      </c>
      <c r="D289" t="s">
        <v>127</v>
      </c>
      <c r="E289" t="s">
        <v>188</v>
      </c>
      <c r="F289" s="2">
        <v>5110.1940218328054</v>
      </c>
      <c r="G289" s="2">
        <v>5089.1482282599636</v>
      </c>
      <c r="H289" s="2">
        <v>5002.3303593497458</v>
      </c>
      <c r="I289" s="2">
        <v>4966.1728372985708</v>
      </c>
      <c r="J289" s="2">
        <v>5045.3729160464682</v>
      </c>
      <c r="K289" s="2">
        <v>5236.6615716019242</v>
      </c>
      <c r="L289" s="2">
        <v>5131.3784681079642</v>
      </c>
      <c r="M289" s="2">
        <v>-144.02118453423464</v>
      </c>
      <c r="N289" s="2">
        <v>21.184446275158734</v>
      </c>
    </row>
    <row r="290" spans="1:14" x14ac:dyDescent="0.3">
      <c r="A290" t="s">
        <v>186</v>
      </c>
      <c r="B290" t="s">
        <v>49</v>
      </c>
      <c r="C290" t="s">
        <v>91</v>
      </c>
      <c r="D290" t="s">
        <v>117</v>
      </c>
      <c r="E290" t="s">
        <v>130</v>
      </c>
      <c r="F290" s="2">
        <v>0</v>
      </c>
      <c r="G290" s="2">
        <v>39.591334668602819</v>
      </c>
      <c r="H290" s="2">
        <v>52.469524066541659</v>
      </c>
      <c r="I290" s="2">
        <v>34.598360346036387</v>
      </c>
      <c r="J290" s="2">
        <v>74.857689130075897</v>
      </c>
      <c r="K290" s="2">
        <v>124.82117879202164</v>
      </c>
      <c r="L290" s="2">
        <v>137.65392857129419</v>
      </c>
      <c r="M290" s="2">
        <v>34.598360346036387</v>
      </c>
      <c r="N290" s="2">
        <v>137.65392857129419</v>
      </c>
    </row>
    <row r="291" spans="1:14" x14ac:dyDescent="0.3">
      <c r="A291" t="s">
        <v>186</v>
      </c>
      <c r="B291" t="s">
        <v>49</v>
      </c>
      <c r="C291" t="s">
        <v>91</v>
      </c>
      <c r="D291" t="s">
        <v>119</v>
      </c>
      <c r="E291" t="s">
        <v>130</v>
      </c>
      <c r="F291" s="2">
        <v>0</v>
      </c>
      <c r="G291" s="2">
        <v>43.777528484662199</v>
      </c>
      <c r="H291" s="2">
        <v>118.7474338610352</v>
      </c>
      <c r="I291" s="2">
        <v>254.88708885723935</v>
      </c>
      <c r="J291" s="2">
        <v>534.3657100782566</v>
      </c>
      <c r="K291" s="2">
        <v>971.89767346293911</v>
      </c>
      <c r="L291" s="2">
        <v>1143.5402624352716</v>
      </c>
      <c r="M291" s="2">
        <v>254.88708885723935</v>
      </c>
      <c r="N291" s="2">
        <v>1143.5402624352716</v>
      </c>
    </row>
    <row r="292" spans="1:14" x14ac:dyDescent="0.3">
      <c r="A292" t="s">
        <v>186</v>
      </c>
      <c r="B292" t="s">
        <v>49</v>
      </c>
      <c r="C292" t="s">
        <v>91</v>
      </c>
      <c r="D292" t="s">
        <v>121</v>
      </c>
      <c r="E292" t="s">
        <v>130</v>
      </c>
      <c r="F292" s="2">
        <v>0</v>
      </c>
      <c r="G292" s="2">
        <v>78.036400665205491</v>
      </c>
      <c r="H292" s="2">
        <v>94.278850608549831</v>
      </c>
      <c r="I292" s="2">
        <v>35.436636218223477</v>
      </c>
      <c r="J292" s="2">
        <v>73.77911314963491</v>
      </c>
      <c r="K292" s="2">
        <v>109.64908465165016</v>
      </c>
      <c r="L292" s="2">
        <v>109.81162271711487</v>
      </c>
      <c r="M292" s="2">
        <v>35.436636218223477</v>
      </c>
      <c r="N292" s="2">
        <v>109.81162271711487</v>
      </c>
    </row>
    <row r="293" spans="1:14" x14ac:dyDescent="0.3">
      <c r="A293" t="s">
        <v>186</v>
      </c>
      <c r="B293" t="s">
        <v>49</v>
      </c>
      <c r="C293" t="s">
        <v>91</v>
      </c>
      <c r="D293" t="s">
        <v>123</v>
      </c>
      <c r="E293" t="s">
        <v>130</v>
      </c>
      <c r="F293" s="2">
        <v>0</v>
      </c>
      <c r="G293" s="2">
        <v>48.888569775993382</v>
      </c>
      <c r="H293" s="2">
        <v>175.51435669428434</v>
      </c>
      <c r="I293" s="2">
        <v>554.00328319299183</v>
      </c>
      <c r="J293" s="2">
        <v>867.67291600664453</v>
      </c>
      <c r="K293" s="2">
        <v>1587.8397527433162</v>
      </c>
      <c r="L293" s="2">
        <v>1915.7263203392788</v>
      </c>
      <c r="M293" s="2">
        <v>554.00328319299183</v>
      </c>
      <c r="N293" s="2">
        <v>1915.7263203392788</v>
      </c>
    </row>
    <row r="294" spans="1:14" x14ac:dyDescent="0.3">
      <c r="A294" t="s">
        <v>186</v>
      </c>
      <c r="B294" t="s">
        <v>49</v>
      </c>
      <c r="C294" t="s">
        <v>91</v>
      </c>
      <c r="D294" t="s">
        <v>125</v>
      </c>
      <c r="E294" t="s">
        <v>130</v>
      </c>
      <c r="F294" s="2">
        <v>0</v>
      </c>
      <c r="G294" s="2">
        <v>103.16242468247906</v>
      </c>
      <c r="H294" s="2">
        <v>245.12421329536733</v>
      </c>
      <c r="I294" s="2">
        <v>495.87334984043747</v>
      </c>
      <c r="J294" s="2">
        <v>990.71829766193162</v>
      </c>
      <c r="K294" s="2">
        <v>1794.7698695717506</v>
      </c>
      <c r="L294" s="2">
        <v>2112.7452392934747</v>
      </c>
      <c r="M294" s="2">
        <v>495.87334984043747</v>
      </c>
      <c r="N294" s="2">
        <v>2112.7452392934747</v>
      </c>
    </row>
    <row r="295" spans="1:14" x14ac:dyDescent="0.3">
      <c r="A295" t="s">
        <v>186</v>
      </c>
      <c r="B295" t="s">
        <v>49</v>
      </c>
      <c r="C295" t="s">
        <v>91</v>
      </c>
      <c r="D295" t="s">
        <v>127</v>
      </c>
      <c r="E295" t="s">
        <v>130</v>
      </c>
      <c r="F295" s="2">
        <v>0</v>
      </c>
      <c r="G295" s="2">
        <v>313.45625827694295</v>
      </c>
      <c r="H295" s="2">
        <v>686.1343785257784</v>
      </c>
      <c r="I295" s="2">
        <v>1374.7987184549286</v>
      </c>
      <c r="J295" s="2">
        <v>2541.3937260265434</v>
      </c>
      <c r="K295" s="2">
        <v>4588.9775592216774</v>
      </c>
      <c r="L295" s="2">
        <v>5419.4773733564343</v>
      </c>
      <c r="M295" s="2">
        <v>1374.7987184549286</v>
      </c>
      <c r="N295" s="2">
        <v>5419.4773733564343</v>
      </c>
    </row>
    <row r="296" spans="1:14" x14ac:dyDescent="0.3">
      <c r="A296" t="s">
        <v>186</v>
      </c>
      <c r="B296" t="s">
        <v>49</v>
      </c>
      <c r="C296" t="s">
        <v>91</v>
      </c>
      <c r="D296" t="s">
        <v>117</v>
      </c>
      <c r="E296" t="s">
        <v>187</v>
      </c>
      <c r="F296" s="2">
        <v>0</v>
      </c>
      <c r="G296" s="2">
        <v>0.57797581755750871</v>
      </c>
      <c r="H296" s="2">
        <v>3.1270787892401004</v>
      </c>
      <c r="I296" s="2">
        <v>8.3826689195759556</v>
      </c>
      <c r="J296" s="2">
        <v>18.286248897263118</v>
      </c>
      <c r="K296" s="2">
        <v>28.078252486047361</v>
      </c>
      <c r="L296" s="2">
        <v>31.158100341362854</v>
      </c>
      <c r="M296" s="2">
        <v>8.3826689195759556</v>
      </c>
      <c r="N296" s="2">
        <v>31.158100341362854</v>
      </c>
    </row>
    <row r="297" spans="1:14" x14ac:dyDescent="0.3">
      <c r="A297" t="s">
        <v>186</v>
      </c>
      <c r="B297" t="s">
        <v>49</v>
      </c>
      <c r="C297" t="s">
        <v>91</v>
      </c>
      <c r="D297" t="s">
        <v>119</v>
      </c>
      <c r="E297" t="s">
        <v>187</v>
      </c>
      <c r="F297" s="2">
        <v>0</v>
      </c>
      <c r="G297" s="2">
        <v>4.0821458052982278</v>
      </c>
      <c r="H297" s="2">
        <v>25.020963599803519</v>
      </c>
      <c r="I297" s="2">
        <v>76.877482921800052</v>
      </c>
      <c r="J297" s="2">
        <v>137.51963496788036</v>
      </c>
      <c r="K297" s="2">
        <v>219.32800442639811</v>
      </c>
      <c r="L297" s="2">
        <v>255.1733313697454</v>
      </c>
      <c r="M297" s="2">
        <v>76.877482921800052</v>
      </c>
      <c r="N297" s="2">
        <v>255.1733313697454</v>
      </c>
    </row>
    <row r="298" spans="1:14" x14ac:dyDescent="0.3">
      <c r="A298" t="s">
        <v>186</v>
      </c>
      <c r="B298" t="s">
        <v>49</v>
      </c>
      <c r="C298" t="s">
        <v>91</v>
      </c>
      <c r="D298" t="s">
        <v>121</v>
      </c>
      <c r="E298" t="s">
        <v>187</v>
      </c>
      <c r="F298" s="2">
        <v>0</v>
      </c>
      <c r="G298" s="2">
        <v>0.38258473961235401</v>
      </c>
      <c r="H298" s="2">
        <v>1.5101030260676218</v>
      </c>
      <c r="I298" s="2">
        <v>3.4218884838723844</v>
      </c>
      <c r="J298" s="2">
        <v>10.941029949643445</v>
      </c>
      <c r="K298" s="2">
        <v>14.303880438709539</v>
      </c>
      <c r="L298" s="2">
        <v>13.185849656061475</v>
      </c>
      <c r="M298" s="2">
        <v>3.4218884838723844</v>
      </c>
      <c r="N298" s="2">
        <v>13.185849656061475</v>
      </c>
    </row>
    <row r="299" spans="1:14" x14ac:dyDescent="0.3">
      <c r="A299" t="s">
        <v>186</v>
      </c>
      <c r="B299" t="s">
        <v>49</v>
      </c>
      <c r="C299" t="s">
        <v>91</v>
      </c>
      <c r="D299" t="s">
        <v>123</v>
      </c>
      <c r="E299" t="s">
        <v>187</v>
      </c>
      <c r="F299" s="2">
        <v>0</v>
      </c>
      <c r="G299" s="2">
        <v>7.4699680316644503</v>
      </c>
      <c r="H299" s="2">
        <v>44.797667437984543</v>
      </c>
      <c r="I299" s="2">
        <v>221.13725048042303</v>
      </c>
      <c r="J299" s="2">
        <v>251.86153477495</v>
      </c>
      <c r="K299" s="2">
        <v>403.83073383102123</v>
      </c>
      <c r="L299" s="2">
        <v>491.45187832379196</v>
      </c>
      <c r="M299" s="2">
        <v>221.13725048042303</v>
      </c>
      <c r="N299" s="2">
        <v>491.45187832379196</v>
      </c>
    </row>
    <row r="300" spans="1:14" x14ac:dyDescent="0.3">
      <c r="A300" t="s">
        <v>186</v>
      </c>
      <c r="B300" t="s">
        <v>49</v>
      </c>
      <c r="C300" t="s">
        <v>91</v>
      </c>
      <c r="D300" t="s">
        <v>125</v>
      </c>
      <c r="E300" t="s">
        <v>187</v>
      </c>
      <c r="F300" s="2">
        <v>0</v>
      </c>
      <c r="G300" s="2">
        <v>6.9227457421725003</v>
      </c>
      <c r="H300" s="2">
        <v>42.50498148655673</v>
      </c>
      <c r="I300" s="2">
        <v>146.09650438123893</v>
      </c>
      <c r="J300" s="2">
        <v>237.03141946119939</v>
      </c>
      <c r="K300" s="2">
        <v>376.39760434228498</v>
      </c>
      <c r="L300" s="2">
        <v>440.72444402407882</v>
      </c>
      <c r="M300" s="2">
        <v>146.09650438123893</v>
      </c>
      <c r="N300" s="2">
        <v>440.72444402407882</v>
      </c>
    </row>
    <row r="301" spans="1:14" x14ac:dyDescent="0.3">
      <c r="A301" t="s">
        <v>186</v>
      </c>
      <c r="B301" t="s">
        <v>49</v>
      </c>
      <c r="C301" t="s">
        <v>91</v>
      </c>
      <c r="D301" t="s">
        <v>127</v>
      </c>
      <c r="E301" t="s">
        <v>187</v>
      </c>
      <c r="F301" s="2">
        <v>0</v>
      </c>
      <c r="G301" s="2">
        <v>19.435420136305041</v>
      </c>
      <c r="H301" s="2">
        <v>116.96079433965251</v>
      </c>
      <c r="I301" s="2">
        <v>455.91579518691037</v>
      </c>
      <c r="J301" s="2">
        <v>655.63986805093623</v>
      </c>
      <c r="K301" s="2">
        <v>1041.9384755244612</v>
      </c>
      <c r="L301" s="2">
        <v>1231.6936037150406</v>
      </c>
      <c r="M301" s="2">
        <v>455.91579518691037</v>
      </c>
      <c r="N301" s="2">
        <v>1231.6936037150406</v>
      </c>
    </row>
    <row r="302" spans="1:14" x14ac:dyDescent="0.3">
      <c r="A302" t="s">
        <v>186</v>
      </c>
      <c r="B302" t="s">
        <v>49</v>
      </c>
      <c r="C302" t="s">
        <v>91</v>
      </c>
      <c r="D302" t="s">
        <v>117</v>
      </c>
      <c r="E302" t="s">
        <v>188</v>
      </c>
      <c r="F302" s="2">
        <v>0</v>
      </c>
      <c r="G302" s="2">
        <v>39.013358851045311</v>
      </c>
      <c r="H302" s="2">
        <v>49.342445277301557</v>
      </c>
      <c r="I302" s="2">
        <v>26.215691426460431</v>
      </c>
      <c r="J302" s="2">
        <v>56.571440232812776</v>
      </c>
      <c r="K302" s="2">
        <v>96.742926305974279</v>
      </c>
      <c r="L302" s="2">
        <v>106.49582822993132</v>
      </c>
      <c r="M302" s="2">
        <v>26.215691426460431</v>
      </c>
      <c r="N302" s="2">
        <v>106.49582822993132</v>
      </c>
    </row>
    <row r="303" spans="1:14" x14ac:dyDescent="0.3">
      <c r="A303" t="s">
        <v>186</v>
      </c>
      <c r="B303" t="s">
        <v>49</v>
      </c>
      <c r="C303" t="s">
        <v>91</v>
      </c>
      <c r="D303" t="s">
        <v>119</v>
      </c>
      <c r="E303" t="s">
        <v>188</v>
      </c>
      <c r="F303" s="2">
        <v>0</v>
      </c>
      <c r="G303" s="2">
        <v>39.695382679363966</v>
      </c>
      <c r="H303" s="2">
        <v>93.726470261231682</v>
      </c>
      <c r="I303" s="2">
        <v>178.00960593543928</v>
      </c>
      <c r="J303" s="2">
        <v>396.8460751103762</v>
      </c>
      <c r="K303" s="2">
        <v>752.56966903654097</v>
      </c>
      <c r="L303" s="2">
        <v>888.36693106552627</v>
      </c>
      <c r="M303" s="2">
        <v>178.00960593543928</v>
      </c>
      <c r="N303" s="2">
        <v>888.36693106552627</v>
      </c>
    </row>
    <row r="304" spans="1:14" x14ac:dyDescent="0.3">
      <c r="A304" t="s">
        <v>186</v>
      </c>
      <c r="B304" t="s">
        <v>49</v>
      </c>
      <c r="C304" t="s">
        <v>91</v>
      </c>
      <c r="D304" t="s">
        <v>121</v>
      </c>
      <c r="E304" t="s">
        <v>188</v>
      </c>
      <c r="F304" s="2">
        <v>0</v>
      </c>
      <c r="G304" s="2">
        <v>77.653815925593136</v>
      </c>
      <c r="H304" s="2">
        <v>92.76874758248222</v>
      </c>
      <c r="I304" s="2">
        <v>32.01474773435109</v>
      </c>
      <c r="J304" s="2">
        <v>62.838083199991473</v>
      </c>
      <c r="K304" s="2">
        <v>95.345204212940615</v>
      </c>
      <c r="L304" s="2">
        <v>96.625773061053408</v>
      </c>
      <c r="M304" s="2">
        <v>32.01474773435109</v>
      </c>
      <c r="N304" s="2">
        <v>96.625773061053408</v>
      </c>
    </row>
    <row r="305" spans="1:14" x14ac:dyDescent="0.3">
      <c r="A305" t="s">
        <v>186</v>
      </c>
      <c r="B305" t="s">
        <v>49</v>
      </c>
      <c r="C305" t="s">
        <v>91</v>
      </c>
      <c r="D305" t="s">
        <v>123</v>
      </c>
      <c r="E305" t="s">
        <v>188</v>
      </c>
      <c r="F305" s="2">
        <v>0</v>
      </c>
      <c r="G305" s="2">
        <v>41.418601744328932</v>
      </c>
      <c r="H305" s="2">
        <v>130.71668925629979</v>
      </c>
      <c r="I305" s="2">
        <v>332.86603271256877</v>
      </c>
      <c r="J305" s="2">
        <v>615.81138123169455</v>
      </c>
      <c r="K305" s="2">
        <v>1184.0090189122948</v>
      </c>
      <c r="L305" s="2">
        <v>1424.274442015487</v>
      </c>
      <c r="M305" s="2">
        <v>332.86603271256877</v>
      </c>
      <c r="N305" s="2">
        <v>1424.274442015487</v>
      </c>
    </row>
    <row r="306" spans="1:14" x14ac:dyDescent="0.3">
      <c r="A306" t="s">
        <v>186</v>
      </c>
      <c r="B306" t="s">
        <v>49</v>
      </c>
      <c r="C306" t="s">
        <v>91</v>
      </c>
      <c r="D306" t="s">
        <v>125</v>
      </c>
      <c r="E306" t="s">
        <v>188</v>
      </c>
      <c r="F306" s="2">
        <v>0</v>
      </c>
      <c r="G306" s="2">
        <v>96.239678940306547</v>
      </c>
      <c r="H306" s="2">
        <v>202.61923180881058</v>
      </c>
      <c r="I306" s="2">
        <v>349.77684545919851</v>
      </c>
      <c r="J306" s="2">
        <v>753.68687820073217</v>
      </c>
      <c r="K306" s="2">
        <v>1418.3722652294657</v>
      </c>
      <c r="L306" s="2">
        <v>1672.0207952693959</v>
      </c>
      <c r="M306" s="2">
        <v>349.77684545919851</v>
      </c>
      <c r="N306" s="2">
        <v>1672.0207952693959</v>
      </c>
    </row>
    <row r="307" spans="1:14" x14ac:dyDescent="0.3">
      <c r="A307" t="s">
        <v>186</v>
      </c>
      <c r="B307" t="s">
        <v>49</v>
      </c>
      <c r="C307" t="s">
        <v>91</v>
      </c>
      <c r="D307" t="s">
        <v>127</v>
      </c>
      <c r="E307" t="s">
        <v>188</v>
      </c>
      <c r="F307" s="2">
        <v>0</v>
      </c>
      <c r="G307" s="2">
        <v>294.02083814063786</v>
      </c>
      <c r="H307" s="2">
        <v>569.17358418612582</v>
      </c>
      <c r="I307" s="2">
        <v>918.88292326801809</v>
      </c>
      <c r="J307" s="2">
        <v>1885.7538579756074</v>
      </c>
      <c r="K307" s="2">
        <v>3547.0390836972165</v>
      </c>
      <c r="L307" s="2">
        <v>4187.7837696413935</v>
      </c>
      <c r="M307" s="2">
        <v>918.88292326801809</v>
      </c>
      <c r="N307" s="2">
        <v>4187.7837696413935</v>
      </c>
    </row>
    <row r="308" spans="1:14" x14ac:dyDescent="0.3">
      <c r="A308" t="s">
        <v>186</v>
      </c>
      <c r="B308" t="s">
        <v>49</v>
      </c>
      <c r="C308" t="s">
        <v>93</v>
      </c>
      <c r="D308" t="s">
        <v>117</v>
      </c>
      <c r="E308" t="s">
        <v>130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</row>
    <row r="309" spans="1:14" x14ac:dyDescent="0.3">
      <c r="A309" t="s">
        <v>186</v>
      </c>
      <c r="B309" t="s">
        <v>49</v>
      </c>
      <c r="C309" t="s">
        <v>93</v>
      </c>
      <c r="D309" t="s">
        <v>119</v>
      </c>
      <c r="E309" t="s">
        <v>130</v>
      </c>
      <c r="F309" s="2">
        <v>119.22212508222583</v>
      </c>
      <c r="G309" s="2">
        <v>114.75255517756817</v>
      </c>
      <c r="H309" s="2">
        <v>94.481770966206852</v>
      </c>
      <c r="I309" s="2">
        <v>65.500675948820415</v>
      </c>
      <c r="J309" s="2">
        <v>54.970249750122605</v>
      </c>
      <c r="K309" s="2">
        <v>42.56537237844347</v>
      </c>
      <c r="L309" s="2">
        <v>36.348589201312699</v>
      </c>
      <c r="M309" s="2">
        <v>-53.721449133405414</v>
      </c>
      <c r="N309" s="2">
        <v>-82.873535880913124</v>
      </c>
    </row>
    <row r="310" spans="1:14" x14ac:dyDescent="0.3">
      <c r="A310" t="s">
        <v>186</v>
      </c>
      <c r="B310" t="s">
        <v>49</v>
      </c>
      <c r="C310" t="s">
        <v>93</v>
      </c>
      <c r="D310" t="s">
        <v>121</v>
      </c>
      <c r="E310" t="s">
        <v>130</v>
      </c>
      <c r="F310" s="2">
        <v>39.789066454470671</v>
      </c>
      <c r="G310" s="2">
        <v>38.297396902056029</v>
      </c>
      <c r="H310" s="2">
        <v>31.532246729520338</v>
      </c>
      <c r="I310" s="2">
        <v>21.860126602699744</v>
      </c>
      <c r="J310" s="2">
        <v>18.345713254297273</v>
      </c>
      <c r="K310" s="2">
        <v>14.205722545686042</v>
      </c>
      <c r="L310" s="2">
        <v>12.130939875965206</v>
      </c>
      <c r="M310" s="2">
        <v>-17.928939851770927</v>
      </c>
      <c r="N310" s="2">
        <v>-27.658126578505467</v>
      </c>
    </row>
    <row r="311" spans="1:14" x14ac:dyDescent="0.3">
      <c r="A311" t="s">
        <v>186</v>
      </c>
      <c r="B311" t="s">
        <v>49</v>
      </c>
      <c r="C311" t="s">
        <v>93</v>
      </c>
      <c r="D311" t="s">
        <v>123</v>
      </c>
      <c r="E311" t="s">
        <v>130</v>
      </c>
      <c r="F311" s="2">
        <v>87.415199575689968</v>
      </c>
      <c r="G311" s="2">
        <v>84.138053282888379</v>
      </c>
      <c r="H311" s="2">
        <v>69.275252891016549</v>
      </c>
      <c r="I311" s="2">
        <v>48.02594028968835</v>
      </c>
      <c r="J311" s="2">
        <v>40.304896002469228</v>
      </c>
      <c r="K311" s="2">
        <v>31.20947994266141</v>
      </c>
      <c r="L311" s="2">
        <v>26.651254346759018</v>
      </c>
      <c r="M311" s="2">
        <v>-39.389259286001618</v>
      </c>
      <c r="N311" s="2">
        <v>-60.76394522893095</v>
      </c>
    </row>
    <row r="312" spans="1:14" x14ac:dyDescent="0.3">
      <c r="A312" t="s">
        <v>186</v>
      </c>
      <c r="B312" t="s">
        <v>49</v>
      </c>
      <c r="C312" t="s">
        <v>93</v>
      </c>
      <c r="D312" t="s">
        <v>125</v>
      </c>
      <c r="E312" t="s">
        <v>130</v>
      </c>
      <c r="F312" s="2">
        <v>60.576957706537399</v>
      </c>
      <c r="G312" s="2">
        <v>58.034435145135255</v>
      </c>
      <c r="H312" s="2">
        <v>46.436158269003023</v>
      </c>
      <c r="I312" s="2">
        <v>32.018484565606954</v>
      </c>
      <c r="J312" s="2">
        <v>26.774035391554566</v>
      </c>
      <c r="K312" s="2">
        <v>20.926990305060976</v>
      </c>
      <c r="L312" s="2">
        <v>18.132221047143371</v>
      </c>
      <c r="M312" s="2">
        <v>-28.558473140930445</v>
      </c>
      <c r="N312" s="2">
        <v>-42.444736659394025</v>
      </c>
    </row>
    <row r="313" spans="1:14" x14ac:dyDescent="0.3">
      <c r="A313" t="s">
        <v>186</v>
      </c>
      <c r="B313" t="s">
        <v>49</v>
      </c>
      <c r="C313" t="s">
        <v>93</v>
      </c>
      <c r="D313" t="s">
        <v>127</v>
      </c>
      <c r="E313" t="s">
        <v>130</v>
      </c>
      <c r="F313" s="2">
        <v>307.00334881892388</v>
      </c>
      <c r="G313" s="2">
        <v>295.22244050764783</v>
      </c>
      <c r="H313" s="2">
        <v>241.72542885574674</v>
      </c>
      <c r="I313" s="2">
        <v>167.40522740681547</v>
      </c>
      <c r="J313" s="2">
        <v>140.39489439844368</v>
      </c>
      <c r="K313" s="2">
        <v>108.9075651718519</v>
      </c>
      <c r="L313" s="2">
        <v>93.263004471180295</v>
      </c>
      <c r="M313" s="2">
        <v>-139.59812141210841</v>
      </c>
      <c r="N313" s="2">
        <v>-213.74034434774359</v>
      </c>
    </row>
    <row r="314" spans="1:14" x14ac:dyDescent="0.3">
      <c r="A314" t="s">
        <v>186</v>
      </c>
      <c r="B314" t="s">
        <v>49</v>
      </c>
      <c r="C314" t="s">
        <v>93</v>
      </c>
      <c r="D314" t="s">
        <v>117</v>
      </c>
      <c r="E314" t="s">
        <v>187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</row>
    <row r="315" spans="1:14" x14ac:dyDescent="0.3">
      <c r="A315" t="s">
        <v>186</v>
      </c>
      <c r="B315" t="s">
        <v>49</v>
      </c>
      <c r="C315" t="s">
        <v>93</v>
      </c>
      <c r="D315" t="s">
        <v>119</v>
      </c>
      <c r="E315" t="s">
        <v>187</v>
      </c>
      <c r="F315" s="2">
        <v>22.04484900435563</v>
      </c>
      <c r="G315" s="2">
        <v>20.915031569908965</v>
      </c>
      <c r="H315" s="2">
        <v>15.715897259025303</v>
      </c>
      <c r="I315" s="2">
        <v>9.8258751233340274</v>
      </c>
      <c r="J315" s="2">
        <v>8.7376813793057639</v>
      </c>
      <c r="K315" s="2">
        <v>5.7771399564175612</v>
      </c>
      <c r="L315" s="2">
        <v>3.6060544022551486</v>
      </c>
      <c r="M315" s="2">
        <v>-12.218973881021602</v>
      </c>
      <c r="N315" s="2">
        <v>-18.438794602100479</v>
      </c>
    </row>
    <row r="316" spans="1:14" x14ac:dyDescent="0.3">
      <c r="A316" t="s">
        <v>186</v>
      </c>
      <c r="B316" t="s">
        <v>49</v>
      </c>
      <c r="C316" t="s">
        <v>93</v>
      </c>
      <c r="D316" t="s">
        <v>121</v>
      </c>
      <c r="E316" t="s">
        <v>187</v>
      </c>
      <c r="F316" s="2">
        <v>7.3572246880193068</v>
      </c>
      <c r="G316" s="2">
        <v>6.980160607425093</v>
      </c>
      <c r="H316" s="2">
        <v>5.2450069984888774</v>
      </c>
      <c r="I316" s="2">
        <v>3.2792772145776294</v>
      </c>
      <c r="J316" s="2">
        <v>2.916104580583585</v>
      </c>
      <c r="K316" s="2">
        <v>1.928056604293372</v>
      </c>
      <c r="L316" s="2">
        <v>1.2034807981388458</v>
      </c>
      <c r="M316" s="2">
        <v>-4.077947473441677</v>
      </c>
      <c r="N316" s="2">
        <v>-6.1537438898804613</v>
      </c>
    </row>
    <row r="317" spans="1:14" x14ac:dyDescent="0.3">
      <c r="A317" t="s">
        <v>186</v>
      </c>
      <c r="B317" t="s">
        <v>49</v>
      </c>
      <c r="C317" t="s">
        <v>93</v>
      </c>
      <c r="D317" t="s">
        <v>123</v>
      </c>
      <c r="E317" t="s">
        <v>187</v>
      </c>
      <c r="F317" s="2">
        <v>16.16356757609072</v>
      </c>
      <c r="G317" s="2">
        <v>15.335170863247921</v>
      </c>
      <c r="H317" s="2">
        <v>11.523098539480312</v>
      </c>
      <c r="I317" s="2">
        <v>7.2044583530083752</v>
      </c>
      <c r="J317" s="2">
        <v>6.4065806667513847</v>
      </c>
      <c r="K317" s="2">
        <v>4.2358735169217603</v>
      </c>
      <c r="L317" s="2">
        <v>2.6440055907116533</v>
      </c>
      <c r="M317" s="2">
        <v>-8.9591092230823453</v>
      </c>
      <c r="N317" s="2">
        <v>-13.519561985379067</v>
      </c>
    </row>
    <row r="318" spans="1:14" x14ac:dyDescent="0.3">
      <c r="A318" t="s">
        <v>186</v>
      </c>
      <c r="B318" t="s">
        <v>49</v>
      </c>
      <c r="C318" t="s">
        <v>93</v>
      </c>
      <c r="D318" t="s">
        <v>125</v>
      </c>
      <c r="E318" t="s">
        <v>187</v>
      </c>
      <c r="F318" s="2">
        <v>7.4663939875131824</v>
      </c>
      <c r="G318" s="2">
        <v>7.0431299261380849</v>
      </c>
      <c r="H318" s="2">
        <v>5.1099246656807038</v>
      </c>
      <c r="I318" s="2">
        <v>3.1566346363305606</v>
      </c>
      <c r="J318" s="2">
        <v>2.8070443942074443</v>
      </c>
      <c r="K318" s="2">
        <v>1.8559486922493189</v>
      </c>
      <c r="L318" s="2">
        <v>1.1584714932534703</v>
      </c>
      <c r="M318" s="2">
        <v>-4.3097593511826222</v>
      </c>
      <c r="N318" s="2">
        <v>-6.3079224942597119</v>
      </c>
    </row>
    <row r="319" spans="1:14" x14ac:dyDescent="0.3">
      <c r="A319" t="s">
        <v>186</v>
      </c>
      <c r="B319" t="s">
        <v>49</v>
      </c>
      <c r="C319" t="s">
        <v>93</v>
      </c>
      <c r="D319" t="s">
        <v>127</v>
      </c>
      <c r="E319" t="s">
        <v>187</v>
      </c>
      <c r="F319" s="2">
        <v>53.03203525597884</v>
      </c>
      <c r="G319" s="2">
        <v>50.273492966720063</v>
      </c>
      <c r="H319" s="2">
        <v>37.59392746267519</v>
      </c>
      <c r="I319" s="2">
        <v>23.466245327250594</v>
      </c>
      <c r="J319" s="2">
        <v>20.867411020848181</v>
      </c>
      <c r="K319" s="2">
        <v>13.797018769882012</v>
      </c>
      <c r="L319" s="2">
        <v>8.6120122843591176</v>
      </c>
      <c r="M319" s="2">
        <v>-29.565789928728247</v>
      </c>
      <c r="N319" s="2">
        <v>-44.420022971619723</v>
      </c>
    </row>
    <row r="320" spans="1:14" x14ac:dyDescent="0.3">
      <c r="A320" t="s">
        <v>186</v>
      </c>
      <c r="B320" t="s">
        <v>49</v>
      </c>
      <c r="C320" t="s">
        <v>93</v>
      </c>
      <c r="D320" t="s">
        <v>117</v>
      </c>
      <c r="E320" t="s">
        <v>188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</row>
    <row r="321" spans="1:14" x14ac:dyDescent="0.3">
      <c r="A321" t="s">
        <v>186</v>
      </c>
      <c r="B321" t="s">
        <v>49</v>
      </c>
      <c r="C321" t="s">
        <v>93</v>
      </c>
      <c r="D321" t="s">
        <v>119</v>
      </c>
      <c r="E321" t="s">
        <v>188</v>
      </c>
      <c r="F321" s="2">
        <v>97.177276077870189</v>
      </c>
      <c r="G321" s="2">
        <v>93.837523607659207</v>
      </c>
      <c r="H321" s="2">
        <v>78.765873707181555</v>
      </c>
      <c r="I321" s="2">
        <v>55.674800825486386</v>
      </c>
      <c r="J321" s="2">
        <v>46.232568370816843</v>
      </c>
      <c r="K321" s="2">
        <v>36.788232422025906</v>
      </c>
      <c r="L321" s="2">
        <v>32.742534799057552</v>
      </c>
      <c r="M321" s="2">
        <v>-41.502475252383803</v>
      </c>
      <c r="N321" s="2">
        <v>-64.434741278812638</v>
      </c>
    </row>
    <row r="322" spans="1:14" x14ac:dyDescent="0.3">
      <c r="A322" t="s">
        <v>186</v>
      </c>
      <c r="B322" t="s">
        <v>49</v>
      </c>
      <c r="C322" t="s">
        <v>93</v>
      </c>
      <c r="D322" t="s">
        <v>121</v>
      </c>
      <c r="E322" t="s">
        <v>188</v>
      </c>
      <c r="F322" s="2">
        <v>32.431841766451363</v>
      </c>
      <c r="G322" s="2">
        <v>31.317236294630934</v>
      </c>
      <c r="H322" s="2">
        <v>26.287239731031462</v>
      </c>
      <c r="I322" s="2">
        <v>18.580849388122115</v>
      </c>
      <c r="J322" s="2">
        <v>15.429608673713689</v>
      </c>
      <c r="K322" s="2">
        <v>12.277665941392669</v>
      </c>
      <c r="L322" s="2">
        <v>10.927459077826359</v>
      </c>
      <c r="M322" s="2">
        <v>-13.850992378329249</v>
      </c>
      <c r="N322" s="2">
        <v>-21.504382688625004</v>
      </c>
    </row>
    <row r="323" spans="1:14" x14ac:dyDescent="0.3">
      <c r="A323" t="s">
        <v>186</v>
      </c>
      <c r="B323" t="s">
        <v>49</v>
      </c>
      <c r="C323" t="s">
        <v>93</v>
      </c>
      <c r="D323" t="s">
        <v>123</v>
      </c>
      <c r="E323" t="s">
        <v>188</v>
      </c>
      <c r="F323" s="2">
        <v>71.25163199959924</v>
      </c>
      <c r="G323" s="2">
        <v>68.802882419640454</v>
      </c>
      <c r="H323" s="2">
        <v>57.752154351536241</v>
      </c>
      <c r="I323" s="2">
        <v>40.821481936679973</v>
      </c>
      <c r="J323" s="2">
        <v>33.898315335717847</v>
      </c>
      <c r="K323" s="2">
        <v>26.97360642573965</v>
      </c>
      <c r="L323" s="2">
        <v>24.007248756047364</v>
      </c>
      <c r="M323" s="2">
        <v>-30.430150062919267</v>
      </c>
      <c r="N323" s="2">
        <v>-47.24438324355188</v>
      </c>
    </row>
    <row r="324" spans="1:14" x14ac:dyDescent="0.3">
      <c r="A324" t="s">
        <v>186</v>
      </c>
      <c r="B324" t="s">
        <v>49</v>
      </c>
      <c r="C324" t="s">
        <v>93</v>
      </c>
      <c r="D324" t="s">
        <v>125</v>
      </c>
      <c r="E324" t="s">
        <v>188</v>
      </c>
      <c r="F324" s="2">
        <v>53.110563719024213</v>
      </c>
      <c r="G324" s="2">
        <v>50.991305218997169</v>
      </c>
      <c r="H324" s="2">
        <v>41.326233603322322</v>
      </c>
      <c r="I324" s="2">
        <v>28.861849929276392</v>
      </c>
      <c r="J324" s="2">
        <v>23.966990997347121</v>
      </c>
      <c r="K324" s="2">
        <v>19.071041612811655</v>
      </c>
      <c r="L324" s="2">
        <v>16.973749553889903</v>
      </c>
      <c r="M324" s="2">
        <v>-24.248713789747821</v>
      </c>
      <c r="N324" s="2">
        <v>-36.136814165134311</v>
      </c>
    </row>
    <row r="325" spans="1:14" x14ac:dyDescent="0.3">
      <c r="A325" t="s">
        <v>186</v>
      </c>
      <c r="B325" t="s">
        <v>49</v>
      </c>
      <c r="C325" t="s">
        <v>93</v>
      </c>
      <c r="D325" t="s">
        <v>127</v>
      </c>
      <c r="E325" t="s">
        <v>188</v>
      </c>
      <c r="F325" s="2">
        <v>253.97131356294503</v>
      </c>
      <c r="G325" s="2">
        <v>244.94894754092775</v>
      </c>
      <c r="H325" s="2">
        <v>204.13150139307157</v>
      </c>
      <c r="I325" s="2">
        <v>143.93898207956488</v>
      </c>
      <c r="J325" s="2">
        <v>119.5274833775955</v>
      </c>
      <c r="K325" s="2">
        <v>95.110546401969884</v>
      </c>
      <c r="L325" s="2">
        <v>84.650992186821171</v>
      </c>
      <c r="M325" s="2">
        <v>-110.03233148338015</v>
      </c>
      <c r="N325" s="2">
        <v>-169.32032137612384</v>
      </c>
    </row>
    <row r="326" spans="1:14" x14ac:dyDescent="0.3">
      <c r="A326" t="s">
        <v>186</v>
      </c>
      <c r="B326" t="s">
        <v>51</v>
      </c>
      <c r="C326" t="s">
        <v>95</v>
      </c>
      <c r="D326" t="s">
        <v>117</v>
      </c>
      <c r="E326" t="s">
        <v>130</v>
      </c>
      <c r="F326" s="2">
        <v>5478.3765863168755</v>
      </c>
      <c r="G326" s="2">
        <v>5552.8296825689758</v>
      </c>
      <c r="H326" s="2">
        <v>5989.6122816170418</v>
      </c>
      <c r="I326" s="2">
        <v>6763.1789921728023</v>
      </c>
      <c r="J326" s="2">
        <v>6541.2450633030503</v>
      </c>
      <c r="K326" s="2">
        <v>6645.6317504324988</v>
      </c>
      <c r="L326" s="2">
        <v>6765.4790837857227</v>
      </c>
      <c r="M326" s="2">
        <v>1284.8024058559267</v>
      </c>
      <c r="N326" s="2">
        <v>1287.1024974688471</v>
      </c>
    </row>
    <row r="327" spans="1:14" x14ac:dyDescent="0.3">
      <c r="A327" t="s">
        <v>186</v>
      </c>
      <c r="B327" t="s">
        <v>51</v>
      </c>
      <c r="C327" t="s">
        <v>95</v>
      </c>
      <c r="D327" t="s">
        <v>119</v>
      </c>
      <c r="E327" t="s">
        <v>130</v>
      </c>
      <c r="F327" s="2">
        <v>1387.0689136359704</v>
      </c>
      <c r="G327" s="2">
        <v>1388.5956955479303</v>
      </c>
      <c r="H327" s="2">
        <v>1397.5526336103007</v>
      </c>
      <c r="I327" s="2">
        <v>1413.4158779993072</v>
      </c>
      <c r="J327" s="2">
        <v>1408.8647657026945</v>
      </c>
      <c r="K327" s="2">
        <v>1411.0053864273582</v>
      </c>
      <c r="L327" s="2">
        <v>1413.4630496694217</v>
      </c>
      <c r="M327" s="2">
        <v>26.346964363336838</v>
      </c>
      <c r="N327" s="2">
        <v>26.394136033451332</v>
      </c>
    </row>
    <row r="328" spans="1:14" x14ac:dyDescent="0.3">
      <c r="A328" t="s">
        <v>186</v>
      </c>
      <c r="B328" t="s">
        <v>51</v>
      </c>
      <c r="C328" t="s">
        <v>95</v>
      </c>
      <c r="D328" t="s">
        <v>121</v>
      </c>
      <c r="E328" t="s">
        <v>130</v>
      </c>
      <c r="F328" s="2">
        <v>1013.7169960412339</v>
      </c>
      <c r="G328" s="2">
        <v>1016.5426302651867</v>
      </c>
      <c r="H328" s="2">
        <v>1033.1193466466189</v>
      </c>
      <c r="I328" s="2">
        <v>1062.477649818396</v>
      </c>
      <c r="J328" s="2">
        <v>1054.054849835225</v>
      </c>
      <c r="K328" s="2">
        <v>1058.0165231644226</v>
      </c>
      <c r="L328" s="2">
        <v>1062.564951013434</v>
      </c>
      <c r="M328" s="2">
        <v>48.760653777162133</v>
      </c>
      <c r="N328" s="2">
        <v>48.847954972200114</v>
      </c>
    </row>
    <row r="329" spans="1:14" x14ac:dyDescent="0.3">
      <c r="A329" t="s">
        <v>186</v>
      </c>
      <c r="B329" t="s">
        <v>51</v>
      </c>
      <c r="C329" t="s">
        <v>95</v>
      </c>
      <c r="D329" t="s">
        <v>123</v>
      </c>
      <c r="E329" t="s">
        <v>130</v>
      </c>
      <c r="F329" s="2">
        <v>567.34819998875105</v>
      </c>
      <c r="G329" s="2">
        <v>572.03998770702697</v>
      </c>
      <c r="H329" s="2">
        <v>599.56458153747985</v>
      </c>
      <c r="I329" s="2">
        <v>648.31219546538819</v>
      </c>
      <c r="J329" s="2">
        <v>634.3266664186574</v>
      </c>
      <c r="K329" s="2">
        <v>640.90477554268341</v>
      </c>
      <c r="L329" s="2">
        <v>648.45715360299732</v>
      </c>
      <c r="M329" s="2">
        <v>80.963995476637137</v>
      </c>
      <c r="N329" s="2">
        <v>81.108953614246275</v>
      </c>
    </row>
    <row r="330" spans="1:14" x14ac:dyDescent="0.3">
      <c r="A330" t="s">
        <v>186</v>
      </c>
      <c r="B330" t="s">
        <v>51</v>
      </c>
      <c r="C330" t="s">
        <v>95</v>
      </c>
      <c r="D330" t="s">
        <v>125</v>
      </c>
      <c r="E330" t="s">
        <v>130</v>
      </c>
      <c r="F330" s="2">
        <v>2783.3852214627091</v>
      </c>
      <c r="G330" s="2">
        <v>2810.8850752650142</v>
      </c>
      <c r="H330" s="2">
        <v>2972.2142639998383</v>
      </c>
      <c r="I330" s="2">
        <v>3257.9373906040364</v>
      </c>
      <c r="J330" s="2">
        <v>3175.9643715275479</v>
      </c>
      <c r="K330" s="2">
        <v>3214.5204721161854</v>
      </c>
      <c r="L330" s="2">
        <v>3258.787029980555</v>
      </c>
      <c r="M330" s="2">
        <v>474.55216914132734</v>
      </c>
      <c r="N330" s="2">
        <v>475.40180851784589</v>
      </c>
    </row>
    <row r="331" spans="1:14" x14ac:dyDescent="0.3">
      <c r="A331" t="s">
        <v>186</v>
      </c>
      <c r="B331" t="s">
        <v>51</v>
      </c>
      <c r="C331" t="s">
        <v>95</v>
      </c>
      <c r="D331" t="s">
        <v>127</v>
      </c>
      <c r="E331" t="s">
        <v>130</v>
      </c>
      <c r="F331" s="2">
        <v>11229.895917445541</v>
      </c>
      <c r="G331" s="2">
        <v>11340.893071354134</v>
      </c>
      <c r="H331" s="2">
        <v>11992.063107411279</v>
      </c>
      <c r="I331" s="2">
        <v>13145.322106059932</v>
      </c>
      <c r="J331" s="2">
        <v>12814.455716787175</v>
      </c>
      <c r="K331" s="2">
        <v>12970.07890768315</v>
      </c>
      <c r="L331" s="2">
        <v>13148.75126805213</v>
      </c>
      <c r="M331" s="2">
        <v>1915.4261886143904</v>
      </c>
      <c r="N331" s="2">
        <v>1918.8553506065891</v>
      </c>
    </row>
    <row r="332" spans="1:14" x14ac:dyDescent="0.3">
      <c r="A332" t="s">
        <v>186</v>
      </c>
      <c r="B332" t="s">
        <v>51</v>
      </c>
      <c r="C332" t="s">
        <v>95</v>
      </c>
      <c r="D332" t="s">
        <v>117</v>
      </c>
      <c r="E332" t="s">
        <v>187</v>
      </c>
      <c r="F332" s="2">
        <v>497.45781103492408</v>
      </c>
      <c r="G332" s="2">
        <v>506.58166935426351</v>
      </c>
      <c r="H332" s="2">
        <v>560.10721425577253</v>
      </c>
      <c r="I332" s="2">
        <v>654.90398453819876</v>
      </c>
      <c r="J332" s="2">
        <v>627.71112590106338</v>
      </c>
      <c r="K332" s="2">
        <v>640.50498142563106</v>
      </c>
      <c r="L332" s="2">
        <v>655.19032074961081</v>
      </c>
      <c r="M332" s="2">
        <v>157.44617350327468</v>
      </c>
      <c r="N332" s="2">
        <v>157.73250971468673</v>
      </c>
    </row>
    <row r="333" spans="1:14" x14ac:dyDescent="0.3">
      <c r="A333" t="s">
        <v>186</v>
      </c>
      <c r="B333" t="s">
        <v>51</v>
      </c>
      <c r="C333" t="s">
        <v>95</v>
      </c>
      <c r="D333" t="s">
        <v>119</v>
      </c>
      <c r="E333" t="s">
        <v>187</v>
      </c>
      <c r="F333" s="2">
        <v>125.95122928484804</v>
      </c>
      <c r="G333" s="2">
        <v>126.06590133326917</v>
      </c>
      <c r="H333" s="2">
        <v>126.73859739671774</v>
      </c>
      <c r="I333" s="2">
        <v>127.9298446953033</v>
      </c>
      <c r="J333" s="2">
        <v>127.58814952119999</v>
      </c>
      <c r="K333" s="2">
        <v>127.74891558738383</v>
      </c>
      <c r="L333" s="2">
        <v>127.93344455360888</v>
      </c>
      <c r="M333" s="2">
        <v>1.9786154104552622</v>
      </c>
      <c r="N333" s="2">
        <v>1.9822152687608394</v>
      </c>
    </row>
    <row r="334" spans="1:14" x14ac:dyDescent="0.3">
      <c r="A334" t="s">
        <v>186</v>
      </c>
      <c r="B334" t="s">
        <v>51</v>
      </c>
      <c r="C334" t="s">
        <v>95</v>
      </c>
      <c r="D334" t="s">
        <v>121</v>
      </c>
      <c r="E334" t="s">
        <v>187</v>
      </c>
      <c r="F334" s="2">
        <v>92.049429226733849</v>
      </c>
      <c r="G334" s="2">
        <v>92.166941923020417</v>
      </c>
      <c r="H334" s="2">
        <v>92.8550698838187</v>
      </c>
      <c r="I334" s="2">
        <v>94.068700231139118</v>
      </c>
      <c r="J334" s="2">
        <v>93.721209785417017</v>
      </c>
      <c r="K334" s="2">
        <v>93.884763799623215</v>
      </c>
      <c r="L334" s="2">
        <v>94.072358602403071</v>
      </c>
      <c r="M334" s="2">
        <v>2.0192710044052689</v>
      </c>
      <c r="N334" s="2">
        <v>2.0229293756692215</v>
      </c>
    </row>
    <row r="335" spans="1:14" x14ac:dyDescent="0.3">
      <c r="A335" t="s">
        <v>186</v>
      </c>
      <c r="B335" t="s">
        <v>51</v>
      </c>
      <c r="C335" t="s">
        <v>95</v>
      </c>
      <c r="D335" t="s">
        <v>123</v>
      </c>
      <c r="E335" t="s">
        <v>187</v>
      </c>
      <c r="F335" s="2">
        <v>51.517413820351024</v>
      </c>
      <c r="G335" s="2">
        <v>51.989235303183214</v>
      </c>
      <c r="H335" s="2">
        <v>54.757511244067743</v>
      </c>
      <c r="I335" s="2">
        <v>59.661436195248754</v>
      </c>
      <c r="J335" s="2">
        <v>58.254590371808114</v>
      </c>
      <c r="K335" s="2">
        <v>58.916480611916889</v>
      </c>
      <c r="L335" s="2">
        <v>59.676252986136703</v>
      </c>
      <c r="M335" s="2">
        <v>8.1440223748977303</v>
      </c>
      <c r="N335" s="2">
        <v>8.1588391657856789</v>
      </c>
    </row>
    <row r="336" spans="1:14" x14ac:dyDescent="0.3">
      <c r="A336" t="s">
        <v>186</v>
      </c>
      <c r="B336" t="s">
        <v>51</v>
      </c>
      <c r="C336" t="s">
        <v>95</v>
      </c>
      <c r="D336" t="s">
        <v>125</v>
      </c>
      <c r="E336" t="s">
        <v>187</v>
      </c>
      <c r="F336" s="2">
        <v>263.16072386889613</v>
      </c>
      <c r="G336" s="2">
        <v>266.52824055764034</v>
      </c>
      <c r="H336" s="2">
        <v>286.28473809992317</v>
      </c>
      <c r="I336" s="2">
        <v>321.27748840656267</v>
      </c>
      <c r="J336" s="2">
        <v>311.23934001072581</v>
      </c>
      <c r="K336" s="2">
        <v>315.96212006990163</v>
      </c>
      <c r="L336" s="2">
        <v>321.38319463911887</v>
      </c>
      <c r="M336" s="2">
        <v>58.11676453766654</v>
      </c>
      <c r="N336" s="2">
        <v>58.222470770222742</v>
      </c>
    </row>
    <row r="337" spans="1:14" x14ac:dyDescent="0.3">
      <c r="A337" t="s">
        <v>186</v>
      </c>
      <c r="B337" t="s">
        <v>51</v>
      </c>
      <c r="C337" t="s">
        <v>95</v>
      </c>
      <c r="D337" t="s">
        <v>127</v>
      </c>
      <c r="E337" t="s">
        <v>187</v>
      </c>
      <c r="F337" s="2">
        <v>1030.1366072357532</v>
      </c>
      <c r="G337" s="2">
        <v>1043.3319884713767</v>
      </c>
      <c r="H337" s="2">
        <v>1120.7431308802998</v>
      </c>
      <c r="I337" s="2">
        <v>1257.8414540664526</v>
      </c>
      <c r="J337" s="2">
        <v>1218.5144155902144</v>
      </c>
      <c r="K337" s="2">
        <v>1237.0172614944568</v>
      </c>
      <c r="L337" s="2">
        <v>1258.2555715308781</v>
      </c>
      <c r="M337" s="2">
        <v>227.70484683069935</v>
      </c>
      <c r="N337" s="2">
        <v>228.1189642951249</v>
      </c>
    </row>
    <row r="338" spans="1:14" x14ac:dyDescent="0.3">
      <c r="A338" t="s">
        <v>186</v>
      </c>
      <c r="B338" t="s">
        <v>51</v>
      </c>
      <c r="C338" t="s">
        <v>95</v>
      </c>
      <c r="D338" t="s">
        <v>117</v>
      </c>
      <c r="E338" t="s">
        <v>188</v>
      </c>
      <c r="F338" s="2">
        <v>4980.9187752819507</v>
      </c>
      <c r="G338" s="2">
        <v>5046.248013214712</v>
      </c>
      <c r="H338" s="2">
        <v>5429.5050673612695</v>
      </c>
      <c r="I338" s="2">
        <v>6108.2750076346038</v>
      </c>
      <c r="J338" s="2">
        <v>5913.5339374019868</v>
      </c>
      <c r="K338" s="2">
        <v>6005.126769006868</v>
      </c>
      <c r="L338" s="2">
        <v>6110.288763036112</v>
      </c>
      <c r="M338" s="2">
        <v>1127.356232352653</v>
      </c>
      <c r="N338" s="2">
        <v>1129.3699877541612</v>
      </c>
    </row>
    <row r="339" spans="1:14" x14ac:dyDescent="0.3">
      <c r="A339" t="s">
        <v>186</v>
      </c>
      <c r="B339" t="s">
        <v>51</v>
      </c>
      <c r="C339" t="s">
        <v>95</v>
      </c>
      <c r="D339" t="s">
        <v>119</v>
      </c>
      <c r="E339" t="s">
        <v>188</v>
      </c>
      <c r="F339" s="2">
        <v>1261.1176843511221</v>
      </c>
      <c r="G339" s="2">
        <v>1262.529794214661</v>
      </c>
      <c r="H339" s="2">
        <v>1270.814036213583</v>
      </c>
      <c r="I339" s="2">
        <v>1285.486033304004</v>
      </c>
      <c r="J339" s="2">
        <v>1281.2766161814945</v>
      </c>
      <c r="K339" s="2">
        <v>1283.2564708399743</v>
      </c>
      <c r="L339" s="2">
        <v>1285.529605115813</v>
      </c>
      <c r="M339" s="2">
        <v>24.368348952881888</v>
      </c>
      <c r="N339" s="2">
        <v>24.411920764690876</v>
      </c>
    </row>
    <row r="340" spans="1:14" x14ac:dyDescent="0.3">
      <c r="A340" t="s">
        <v>186</v>
      </c>
      <c r="B340" t="s">
        <v>51</v>
      </c>
      <c r="C340" t="s">
        <v>95</v>
      </c>
      <c r="D340" t="s">
        <v>121</v>
      </c>
      <c r="E340" t="s">
        <v>188</v>
      </c>
      <c r="F340" s="2">
        <v>921.66756681449988</v>
      </c>
      <c r="G340" s="2">
        <v>924.37568834216631</v>
      </c>
      <c r="H340" s="2">
        <v>940.26427676280014</v>
      </c>
      <c r="I340" s="2">
        <v>968.40894958725687</v>
      </c>
      <c r="J340" s="2">
        <v>960.33364004980808</v>
      </c>
      <c r="K340" s="2">
        <v>964.13175936479945</v>
      </c>
      <c r="L340" s="2">
        <v>968.49259241103084</v>
      </c>
      <c r="M340" s="2">
        <v>46.741382772756992</v>
      </c>
      <c r="N340" s="2">
        <v>46.825025596530963</v>
      </c>
    </row>
    <row r="341" spans="1:14" x14ac:dyDescent="0.3">
      <c r="A341" t="s">
        <v>186</v>
      </c>
      <c r="B341" t="s">
        <v>51</v>
      </c>
      <c r="C341" t="s">
        <v>95</v>
      </c>
      <c r="D341" t="s">
        <v>123</v>
      </c>
      <c r="E341" t="s">
        <v>188</v>
      </c>
      <c r="F341" s="2">
        <v>515.83078616839987</v>
      </c>
      <c r="G341" s="2">
        <v>520.05075240384372</v>
      </c>
      <c r="H341" s="2">
        <v>544.80707029341204</v>
      </c>
      <c r="I341" s="2">
        <v>588.65075927013936</v>
      </c>
      <c r="J341" s="2">
        <v>576.07207604684925</v>
      </c>
      <c r="K341" s="2">
        <v>581.98829493076653</v>
      </c>
      <c r="L341" s="2">
        <v>588.78090061686055</v>
      </c>
      <c r="M341" s="2">
        <v>72.819973101739492</v>
      </c>
      <c r="N341" s="2">
        <v>72.950114448460681</v>
      </c>
    </row>
    <row r="342" spans="1:14" x14ac:dyDescent="0.3">
      <c r="A342" t="s">
        <v>186</v>
      </c>
      <c r="B342" t="s">
        <v>51</v>
      </c>
      <c r="C342" t="s">
        <v>95</v>
      </c>
      <c r="D342" t="s">
        <v>125</v>
      </c>
      <c r="E342" t="s">
        <v>188</v>
      </c>
      <c r="F342" s="2">
        <v>2520.2244975938129</v>
      </c>
      <c r="G342" s="2">
        <v>2544.3568347073738</v>
      </c>
      <c r="H342" s="2">
        <v>2685.9295258999155</v>
      </c>
      <c r="I342" s="2">
        <v>2936.6599021974735</v>
      </c>
      <c r="J342" s="2">
        <v>2864.7250315168221</v>
      </c>
      <c r="K342" s="2">
        <v>2898.5583520462837</v>
      </c>
      <c r="L342" s="2">
        <v>2937.4038353414362</v>
      </c>
      <c r="M342" s="2">
        <v>416.43540460366057</v>
      </c>
      <c r="N342" s="2">
        <v>417.17933774762332</v>
      </c>
    </row>
    <row r="343" spans="1:14" x14ac:dyDescent="0.3">
      <c r="A343" t="s">
        <v>186</v>
      </c>
      <c r="B343" t="s">
        <v>51</v>
      </c>
      <c r="C343" t="s">
        <v>95</v>
      </c>
      <c r="D343" t="s">
        <v>127</v>
      </c>
      <c r="E343" t="s">
        <v>188</v>
      </c>
      <c r="F343" s="2">
        <v>10199.759310209785</v>
      </c>
      <c r="G343" s="2">
        <v>10297.561082882758</v>
      </c>
      <c r="H343" s="2">
        <v>10871.31997653098</v>
      </c>
      <c r="I343" s="2">
        <v>11887.480651993479</v>
      </c>
      <c r="J343" s="2">
        <v>11595.941301196961</v>
      </c>
      <c r="K343" s="2">
        <v>11733.061646188693</v>
      </c>
      <c r="L343" s="2">
        <v>11890.495696521253</v>
      </c>
      <c r="M343" s="2">
        <v>1687.7213417836938</v>
      </c>
      <c r="N343" s="2">
        <v>1690.7363863114679</v>
      </c>
    </row>
    <row r="344" spans="1:14" x14ac:dyDescent="0.3">
      <c r="A344" t="s">
        <v>186</v>
      </c>
      <c r="B344" t="s">
        <v>51</v>
      </c>
      <c r="C344" t="s">
        <v>97</v>
      </c>
      <c r="D344" t="s">
        <v>117</v>
      </c>
      <c r="E344" t="s">
        <v>130</v>
      </c>
      <c r="F344" s="3">
        <v>2319.6667110525145</v>
      </c>
      <c r="G344" s="3">
        <v>2347.1161219332271</v>
      </c>
      <c r="H344" s="3">
        <v>2626.9079199961511</v>
      </c>
      <c r="I344" s="3">
        <v>3065.1640243754991</v>
      </c>
      <c r="J344" s="3">
        <v>3230.1408031993569</v>
      </c>
      <c r="K344" s="3">
        <v>3605.0374924343105</v>
      </c>
      <c r="L344" s="3">
        <v>3580.1963186582434</v>
      </c>
      <c r="M344" s="2">
        <v>745.49731332298461</v>
      </c>
      <c r="N344" s="2">
        <v>1260.5296076057289</v>
      </c>
    </row>
    <row r="345" spans="1:14" x14ac:dyDescent="0.3">
      <c r="A345" t="s">
        <v>186</v>
      </c>
      <c r="B345" t="s">
        <v>51</v>
      </c>
      <c r="C345" t="s">
        <v>97</v>
      </c>
      <c r="D345" t="s">
        <v>119</v>
      </c>
      <c r="E345" t="s">
        <v>130</v>
      </c>
      <c r="F345" s="3">
        <v>845.57354848032844</v>
      </c>
      <c r="G345" s="3">
        <v>846.1031986567599</v>
      </c>
      <c r="H345" s="3">
        <v>851.50240220569719</v>
      </c>
      <c r="I345" s="3">
        <v>859.9577262238364</v>
      </c>
      <c r="J345" s="3">
        <v>863.14107246124775</v>
      </c>
      <c r="K345" s="3">
        <v>870.3746292176362</v>
      </c>
      <c r="L345" s="3">
        <v>869.89504135676657</v>
      </c>
      <c r="M345" s="2">
        <v>14.384177743507962</v>
      </c>
      <c r="N345" s="2">
        <v>24.321492876438128</v>
      </c>
    </row>
    <row r="346" spans="1:14" x14ac:dyDescent="0.3">
      <c r="A346" t="s">
        <v>186</v>
      </c>
      <c r="B346" t="s">
        <v>51</v>
      </c>
      <c r="C346" t="s">
        <v>97</v>
      </c>
      <c r="D346" t="s">
        <v>121</v>
      </c>
      <c r="E346" t="s">
        <v>130</v>
      </c>
      <c r="F346" s="3">
        <v>891.82711506724922</v>
      </c>
      <c r="G346" s="3">
        <v>892.3924419921741</v>
      </c>
      <c r="H346" s="3">
        <v>898.15533092374744</v>
      </c>
      <c r="I346" s="3">
        <v>907.18019778704456</v>
      </c>
      <c r="J346" s="3">
        <v>910.57797129764958</v>
      </c>
      <c r="K346" s="3">
        <v>918.29877378073104</v>
      </c>
      <c r="L346" s="3">
        <v>917.78688132287675</v>
      </c>
      <c r="M346" s="2">
        <v>15.353082719795339</v>
      </c>
      <c r="N346" s="2">
        <v>25.959766255627528</v>
      </c>
    </row>
    <row r="347" spans="1:14" x14ac:dyDescent="0.3">
      <c r="A347" t="s">
        <v>186</v>
      </c>
      <c r="B347" t="s">
        <v>51</v>
      </c>
      <c r="C347" t="s">
        <v>97</v>
      </c>
      <c r="D347" t="s">
        <v>123</v>
      </c>
      <c r="E347" t="s">
        <v>130</v>
      </c>
      <c r="F347" s="3">
        <v>357.80580033528014</v>
      </c>
      <c r="G347" s="3">
        <v>359.50815148982775</v>
      </c>
      <c r="H347" s="3">
        <v>376.86175733037754</v>
      </c>
      <c r="I347" s="3">
        <v>404.03805452587977</v>
      </c>
      <c r="J347" s="3">
        <v>414.26966282835048</v>
      </c>
      <c r="K347" s="3">
        <v>437.51907204914579</v>
      </c>
      <c r="L347" s="3">
        <v>435.97762642147001</v>
      </c>
      <c r="M347" s="2">
        <v>46.232254190599633</v>
      </c>
      <c r="N347" s="2">
        <v>78.171826086189867</v>
      </c>
    </row>
    <row r="348" spans="1:14" x14ac:dyDescent="0.3">
      <c r="A348" t="s">
        <v>186</v>
      </c>
      <c r="B348" t="s">
        <v>51</v>
      </c>
      <c r="C348" t="s">
        <v>97</v>
      </c>
      <c r="D348" t="s">
        <v>125</v>
      </c>
      <c r="E348" t="s">
        <v>130</v>
      </c>
      <c r="F348" s="3">
        <v>1455.3443430824705</v>
      </c>
      <c r="G348" s="3">
        <v>1465.3099790333627</v>
      </c>
      <c r="H348" s="3">
        <v>1566.8987245634546</v>
      </c>
      <c r="I348" s="3">
        <v>1725.9899224165667</v>
      </c>
      <c r="J348" s="3">
        <v>1785.8861919154649</v>
      </c>
      <c r="K348" s="3">
        <v>1921.9892208051317</v>
      </c>
      <c r="L348" s="3">
        <v>1912.9655326415716</v>
      </c>
      <c r="M348" s="2">
        <v>270.64557933409628</v>
      </c>
      <c r="N348" s="2">
        <v>457.62118955910114</v>
      </c>
    </row>
    <row r="349" spans="1:14" x14ac:dyDescent="0.3">
      <c r="A349" t="s">
        <v>186</v>
      </c>
      <c r="B349" t="s">
        <v>51</v>
      </c>
      <c r="C349" t="s">
        <v>97</v>
      </c>
      <c r="D349" t="s">
        <v>127</v>
      </c>
      <c r="E349" t="s">
        <v>130</v>
      </c>
      <c r="F349" s="3">
        <v>5870.2175180178419</v>
      </c>
      <c r="G349" s="3">
        <v>5910.4298931053518</v>
      </c>
      <c r="H349" s="3">
        <v>6320.3261350194271</v>
      </c>
      <c r="I349" s="3">
        <v>6962.329925328826</v>
      </c>
      <c r="J349" s="3">
        <v>7204.0157017020692</v>
      </c>
      <c r="K349" s="3">
        <v>7753.2191882869547</v>
      </c>
      <c r="L349" s="3">
        <v>7716.8214004009278</v>
      </c>
      <c r="M349" s="2">
        <v>1092.1124073109841</v>
      </c>
      <c r="N349" s="2">
        <v>1846.6038823830859</v>
      </c>
    </row>
    <row r="350" spans="1:14" x14ac:dyDescent="0.3">
      <c r="A350" t="s">
        <v>186</v>
      </c>
      <c r="B350" t="s">
        <v>51</v>
      </c>
      <c r="C350" t="s">
        <v>97</v>
      </c>
      <c r="D350" t="s">
        <v>117</v>
      </c>
      <c r="E350" t="s">
        <v>187</v>
      </c>
      <c r="F350" s="3">
        <v>190.35236659997054</v>
      </c>
      <c r="G350" s="3">
        <v>193.74855903933155</v>
      </c>
      <c r="H350" s="3">
        <v>228.86865305370475</v>
      </c>
      <c r="I350" s="3">
        <v>281.99527629652016</v>
      </c>
      <c r="J350" s="3">
        <v>302.44520619391028</v>
      </c>
      <c r="K350" s="3">
        <v>348.55390559411182</v>
      </c>
      <c r="L350" s="3">
        <v>345.203074296399</v>
      </c>
      <c r="M350" s="2">
        <v>91.642909696549623</v>
      </c>
      <c r="N350" s="2">
        <v>154.85070769642846</v>
      </c>
    </row>
    <row r="351" spans="1:14" x14ac:dyDescent="0.3">
      <c r="A351" t="s">
        <v>186</v>
      </c>
      <c r="B351" t="s">
        <v>51</v>
      </c>
      <c r="C351" t="s">
        <v>97</v>
      </c>
      <c r="D351" t="s">
        <v>119</v>
      </c>
      <c r="E351" t="s">
        <v>187</v>
      </c>
      <c r="F351" s="3">
        <v>69.387953588614295</v>
      </c>
      <c r="G351" s="3">
        <v>69.431426817533193</v>
      </c>
      <c r="H351" s="3">
        <v>69.881123553849207</v>
      </c>
      <c r="I351" s="3">
        <v>70.560869273182576</v>
      </c>
      <c r="J351" s="3">
        <v>70.822650159211804</v>
      </c>
      <c r="K351" s="3">
        <v>71.412787971403148</v>
      </c>
      <c r="L351" s="3">
        <v>71.369816517142297</v>
      </c>
      <c r="M351" s="2">
        <v>1.1729156845682809</v>
      </c>
      <c r="N351" s="2">
        <v>1.9818629285280025</v>
      </c>
    </row>
    <row r="352" spans="1:14" x14ac:dyDescent="0.3">
      <c r="A352" t="s">
        <v>186</v>
      </c>
      <c r="B352" t="s">
        <v>51</v>
      </c>
      <c r="C352" t="s">
        <v>97</v>
      </c>
      <c r="D352" t="s">
        <v>121</v>
      </c>
      <c r="E352" t="s">
        <v>187</v>
      </c>
      <c r="F352" s="3">
        <v>73.183531557448788</v>
      </c>
      <c r="G352" s="3">
        <v>73.216197829249452</v>
      </c>
      <c r="H352" s="3">
        <v>73.553662353773888</v>
      </c>
      <c r="I352" s="3">
        <v>74.064597136208704</v>
      </c>
      <c r="J352" s="3">
        <v>74.260943749071956</v>
      </c>
      <c r="K352" s="3">
        <v>74.703561320239274</v>
      </c>
      <c r="L352" s="3">
        <v>74.671530761254573</v>
      </c>
      <c r="M352" s="2">
        <v>0.88106557875991598</v>
      </c>
      <c r="N352" s="2">
        <v>1.487999203805785</v>
      </c>
    </row>
    <row r="353" spans="1:14" x14ac:dyDescent="0.3">
      <c r="A353" t="s">
        <v>186</v>
      </c>
      <c r="B353" t="s">
        <v>51</v>
      </c>
      <c r="C353" t="s">
        <v>97</v>
      </c>
      <c r="D353" t="s">
        <v>123</v>
      </c>
      <c r="E353" t="s">
        <v>187</v>
      </c>
      <c r="F353" s="3">
        <v>29.361623612779081</v>
      </c>
      <c r="G353" s="3">
        <v>29.54260382387023</v>
      </c>
      <c r="H353" s="3">
        <v>31.414687508717172</v>
      </c>
      <c r="I353" s="3">
        <v>34.247553496380888</v>
      </c>
      <c r="J353" s="3">
        <v>35.3384982869295</v>
      </c>
      <c r="K353" s="3">
        <v>37.798831268392277</v>
      </c>
      <c r="L353" s="3">
        <v>37.61990133117434</v>
      </c>
      <c r="M353" s="2">
        <v>4.8859298836018077</v>
      </c>
      <c r="N353" s="2">
        <v>8.2582777183952594</v>
      </c>
    </row>
    <row r="354" spans="1:14" x14ac:dyDescent="0.3">
      <c r="A354" t="s">
        <v>186</v>
      </c>
      <c r="B354" t="s">
        <v>51</v>
      </c>
      <c r="C354" t="s">
        <v>97</v>
      </c>
      <c r="D354" t="s">
        <v>125</v>
      </c>
      <c r="E354" t="s">
        <v>187</v>
      </c>
      <c r="F354" s="3">
        <v>124.4116993106276</v>
      </c>
      <c r="G354" s="3">
        <v>125.6643437159034</v>
      </c>
      <c r="H354" s="3">
        <v>138.61872380405933</v>
      </c>
      <c r="I354" s="3">
        <v>158.21507473366546</v>
      </c>
      <c r="J354" s="3">
        <v>165.75889595172822</v>
      </c>
      <c r="K354" s="3">
        <v>182.76834552503746</v>
      </c>
      <c r="L354" s="3">
        <v>181.53198303997931</v>
      </c>
      <c r="M354" s="2">
        <v>33.803375423037863</v>
      </c>
      <c r="N354" s="2">
        <v>57.120283729351712</v>
      </c>
    </row>
    <row r="355" spans="1:14" x14ac:dyDescent="0.3">
      <c r="A355" t="s">
        <v>186</v>
      </c>
      <c r="B355" t="s">
        <v>51</v>
      </c>
      <c r="C355" t="s">
        <v>97</v>
      </c>
      <c r="D355" t="s">
        <v>127</v>
      </c>
      <c r="E355" t="s">
        <v>187</v>
      </c>
      <c r="F355" s="3">
        <v>486.6971746694403</v>
      </c>
      <c r="G355" s="3">
        <v>491.60313122588781</v>
      </c>
      <c r="H355" s="3">
        <v>542.33685027410434</v>
      </c>
      <c r="I355" s="3">
        <v>619.08337093595776</v>
      </c>
      <c r="J355" s="3">
        <v>648.62619434085173</v>
      </c>
      <c r="K355" s="3">
        <v>715.23743167918394</v>
      </c>
      <c r="L355" s="3">
        <v>710.39630594594951</v>
      </c>
      <c r="M355" s="2">
        <v>132.38619626651746</v>
      </c>
      <c r="N355" s="2">
        <v>223.69913127650921</v>
      </c>
    </row>
    <row r="356" spans="1:14" x14ac:dyDescent="0.3">
      <c r="A356" t="s">
        <v>186</v>
      </c>
      <c r="B356" t="s">
        <v>51</v>
      </c>
      <c r="C356" t="s">
        <v>97</v>
      </c>
      <c r="D356" t="s">
        <v>117</v>
      </c>
      <c r="E356" t="s">
        <v>188</v>
      </c>
      <c r="F356" s="3">
        <v>2129.314344452544</v>
      </c>
      <c r="G356" s="3">
        <v>2153.3675628938954</v>
      </c>
      <c r="H356" s="3">
        <v>2398.0392669424464</v>
      </c>
      <c r="I356" s="3">
        <v>2783.1687480789788</v>
      </c>
      <c r="J356" s="3">
        <v>2927.6955970054469</v>
      </c>
      <c r="K356" s="3">
        <v>3256.4835868401988</v>
      </c>
      <c r="L356" s="3">
        <v>3234.9932443618445</v>
      </c>
      <c r="M356" s="2">
        <v>653.85440362643476</v>
      </c>
      <c r="N356" s="2">
        <v>1105.6788999093005</v>
      </c>
    </row>
    <row r="357" spans="1:14" x14ac:dyDescent="0.3">
      <c r="A357" t="s">
        <v>186</v>
      </c>
      <c r="B357" t="s">
        <v>51</v>
      </c>
      <c r="C357" t="s">
        <v>97</v>
      </c>
      <c r="D357" t="s">
        <v>119</v>
      </c>
      <c r="E357" t="s">
        <v>188</v>
      </c>
      <c r="F357" s="3">
        <v>776.18559489171412</v>
      </c>
      <c r="G357" s="3">
        <v>776.67177183922672</v>
      </c>
      <c r="H357" s="3">
        <v>781.621278651848</v>
      </c>
      <c r="I357" s="3">
        <v>789.39685695065373</v>
      </c>
      <c r="J357" s="3">
        <v>792.31842230203586</v>
      </c>
      <c r="K357" s="3">
        <v>798.96184124623301</v>
      </c>
      <c r="L357" s="3">
        <v>798.52522483962434</v>
      </c>
      <c r="M357" s="2">
        <v>13.21126205893961</v>
      </c>
      <c r="N357" s="2">
        <v>22.339629947910225</v>
      </c>
    </row>
    <row r="358" spans="1:14" x14ac:dyDescent="0.3">
      <c r="A358" t="s">
        <v>186</v>
      </c>
      <c r="B358" t="s">
        <v>51</v>
      </c>
      <c r="C358" t="s">
        <v>97</v>
      </c>
      <c r="D358" t="s">
        <v>121</v>
      </c>
      <c r="E358" t="s">
        <v>188</v>
      </c>
      <c r="F358" s="3">
        <v>818.64358350980046</v>
      </c>
      <c r="G358" s="3">
        <v>819.17624416292472</v>
      </c>
      <c r="H358" s="3">
        <v>824.60166856997353</v>
      </c>
      <c r="I358" s="3">
        <v>833.11560065083586</v>
      </c>
      <c r="J358" s="3">
        <v>836.31702754857758</v>
      </c>
      <c r="K358" s="3">
        <v>843.59521246049167</v>
      </c>
      <c r="L358" s="3">
        <v>843.11535056162222</v>
      </c>
      <c r="M358" s="2">
        <v>14.472017141035394</v>
      </c>
      <c r="N358" s="2">
        <v>24.471767051821757</v>
      </c>
    </row>
    <row r="359" spans="1:14" x14ac:dyDescent="0.3">
      <c r="A359" t="s">
        <v>186</v>
      </c>
      <c r="B359" t="s">
        <v>51</v>
      </c>
      <c r="C359" t="s">
        <v>97</v>
      </c>
      <c r="D359" t="s">
        <v>123</v>
      </c>
      <c r="E359" t="s">
        <v>188</v>
      </c>
      <c r="F359" s="3">
        <v>328.44417672250108</v>
      </c>
      <c r="G359" s="3">
        <v>329.96554766595756</v>
      </c>
      <c r="H359" s="3">
        <v>345.44706982166042</v>
      </c>
      <c r="I359" s="3">
        <v>369.79050102949884</v>
      </c>
      <c r="J359" s="3">
        <v>378.93116454142097</v>
      </c>
      <c r="K359" s="3">
        <v>399.7202407807535</v>
      </c>
      <c r="L359" s="3">
        <v>398.35772509029562</v>
      </c>
      <c r="M359" s="2">
        <v>41.346324306997758</v>
      </c>
      <c r="N359" s="2">
        <v>69.913548367794533</v>
      </c>
    </row>
    <row r="360" spans="1:14" x14ac:dyDescent="0.3">
      <c r="A360" t="s">
        <v>186</v>
      </c>
      <c r="B360" t="s">
        <v>51</v>
      </c>
      <c r="C360" t="s">
        <v>97</v>
      </c>
      <c r="D360" t="s">
        <v>125</v>
      </c>
      <c r="E360" t="s">
        <v>188</v>
      </c>
      <c r="F360" s="3">
        <v>1330.9326437718428</v>
      </c>
      <c r="G360" s="3">
        <v>1339.6456353174592</v>
      </c>
      <c r="H360" s="3">
        <v>1428.2800007593953</v>
      </c>
      <c r="I360" s="3">
        <v>1567.7748476829013</v>
      </c>
      <c r="J360" s="3">
        <v>1620.1272959637367</v>
      </c>
      <c r="K360" s="3">
        <v>1739.2208752800943</v>
      </c>
      <c r="L360" s="3">
        <v>1731.4335496015922</v>
      </c>
      <c r="M360" s="2">
        <v>236.8422039110585</v>
      </c>
      <c r="N360" s="2">
        <v>400.5009058297494</v>
      </c>
    </row>
    <row r="361" spans="1:14" x14ac:dyDescent="0.3">
      <c r="A361" t="s">
        <v>186</v>
      </c>
      <c r="B361" t="s">
        <v>51</v>
      </c>
      <c r="C361" t="s">
        <v>97</v>
      </c>
      <c r="D361" t="s">
        <v>127</v>
      </c>
      <c r="E361" t="s">
        <v>188</v>
      </c>
      <c r="F361" s="3">
        <v>5383.5203433484021</v>
      </c>
      <c r="G361" s="3">
        <v>5418.8267618794634</v>
      </c>
      <c r="H361" s="3">
        <v>5777.9892847453229</v>
      </c>
      <c r="I361" s="3">
        <v>6343.2465543928683</v>
      </c>
      <c r="J361" s="3">
        <v>6555.3895073612184</v>
      </c>
      <c r="K361" s="3">
        <v>7037.9817566077718</v>
      </c>
      <c r="L361" s="3">
        <v>7006.4250944549785</v>
      </c>
      <c r="M361" s="2">
        <v>959.72621104446625</v>
      </c>
      <c r="N361" s="2">
        <v>1622.9047511065764</v>
      </c>
    </row>
    <row r="362" spans="1:14" x14ac:dyDescent="0.3">
      <c r="A362" t="s">
        <v>186</v>
      </c>
      <c r="B362" t="s">
        <v>51</v>
      </c>
      <c r="C362" t="s">
        <v>99</v>
      </c>
      <c r="D362" t="s">
        <v>117</v>
      </c>
      <c r="E362" t="s">
        <v>130</v>
      </c>
      <c r="F362" s="2">
        <v>7899.0755394864791</v>
      </c>
      <c r="G362" s="2">
        <v>7902.7909405703931</v>
      </c>
      <c r="H362" s="2">
        <v>7876.1403245589563</v>
      </c>
      <c r="I362" s="2">
        <v>8263.1295960529787</v>
      </c>
      <c r="J362" s="2">
        <v>8399.1984357756719</v>
      </c>
      <c r="K362" s="2">
        <v>8601.4000208385714</v>
      </c>
      <c r="L362" s="2">
        <v>8778.8331497743347</v>
      </c>
      <c r="M362" s="2">
        <v>364.05405656649964</v>
      </c>
      <c r="N362" s="2">
        <v>879.75761028785564</v>
      </c>
    </row>
    <row r="363" spans="1:14" x14ac:dyDescent="0.3">
      <c r="A363" t="s">
        <v>186</v>
      </c>
      <c r="B363" t="s">
        <v>51</v>
      </c>
      <c r="C363" t="s">
        <v>99</v>
      </c>
      <c r="D363" t="s">
        <v>119</v>
      </c>
      <c r="E363" t="s">
        <v>130</v>
      </c>
      <c r="F363" s="2">
        <v>1999.9651273791123</v>
      </c>
      <c r="G363" s="2">
        <v>2000.0105866635722</v>
      </c>
      <c r="H363" s="2">
        <v>1999.7377113177427</v>
      </c>
      <c r="I363" s="2">
        <v>2004.4194612565125</v>
      </c>
      <c r="J363" s="2">
        <v>2006.0814509012348</v>
      </c>
      <c r="K363" s="2">
        <v>2008.5307521837026</v>
      </c>
      <c r="L363" s="2">
        <v>2010.7234822930532</v>
      </c>
      <c r="M363" s="2">
        <v>4.4543338774001313</v>
      </c>
      <c r="N363" s="2">
        <v>10.758354913940821</v>
      </c>
    </row>
    <row r="364" spans="1:14" x14ac:dyDescent="0.3">
      <c r="A364" t="s">
        <v>186</v>
      </c>
      <c r="B364" t="s">
        <v>51</v>
      </c>
      <c r="C364" t="s">
        <v>99</v>
      </c>
      <c r="D364" t="s">
        <v>121</v>
      </c>
      <c r="E364" t="s">
        <v>130</v>
      </c>
      <c r="F364" s="2">
        <v>1461.6423316700898</v>
      </c>
      <c r="G364" s="2">
        <v>1461.7030410853833</v>
      </c>
      <c r="H364" s="2">
        <v>1461.4075263360176</v>
      </c>
      <c r="I364" s="2">
        <v>1467.5909515930043</v>
      </c>
      <c r="J364" s="2">
        <v>1469.8104854187991</v>
      </c>
      <c r="K364" s="2">
        <v>1473.081448666532</v>
      </c>
      <c r="L364" s="2">
        <v>1476.0097693477089</v>
      </c>
      <c r="M364" s="2">
        <v>5.9486199229145313</v>
      </c>
      <c r="N364" s="2">
        <v>14.367437677619137</v>
      </c>
    </row>
    <row r="365" spans="1:14" x14ac:dyDescent="0.3">
      <c r="A365" t="s">
        <v>186</v>
      </c>
      <c r="B365" t="s">
        <v>51</v>
      </c>
      <c r="C365" t="s">
        <v>99</v>
      </c>
      <c r="D365" t="s">
        <v>123</v>
      </c>
      <c r="E365" t="s">
        <v>130</v>
      </c>
      <c r="F365" s="2">
        <v>818.03910671204358</v>
      </c>
      <c r="G365" s="2">
        <v>818.20973914081924</v>
      </c>
      <c r="H365" s="2">
        <v>817.04717610671105</v>
      </c>
      <c r="I365" s="2">
        <v>834.75854735237772</v>
      </c>
      <c r="J365" s="2">
        <v>840.99686221035654</v>
      </c>
      <c r="K365" s="2">
        <v>850.19036869856154</v>
      </c>
      <c r="L365" s="2">
        <v>858.42082961878168</v>
      </c>
      <c r="M365" s="2">
        <v>16.719440640334142</v>
      </c>
      <c r="N365" s="2">
        <v>40.381722906738105</v>
      </c>
    </row>
    <row r="366" spans="1:14" x14ac:dyDescent="0.3">
      <c r="A366" t="s">
        <v>186</v>
      </c>
      <c r="B366" t="s">
        <v>51</v>
      </c>
      <c r="C366" t="s">
        <v>99</v>
      </c>
      <c r="D366" t="s">
        <v>125</v>
      </c>
      <c r="E366" t="s">
        <v>130</v>
      </c>
      <c r="F366" s="2">
        <v>3653.8387731525454</v>
      </c>
      <c r="G366" s="2">
        <v>3655.0365066346003</v>
      </c>
      <c r="H366" s="2">
        <v>3646.2832612795419</v>
      </c>
      <c r="I366" s="2">
        <v>3771.1988435673438</v>
      </c>
      <c r="J366" s="2">
        <v>3814.9879323742939</v>
      </c>
      <c r="K366" s="2">
        <v>3879.5206276973586</v>
      </c>
      <c r="L366" s="2">
        <v>3937.2933423426821</v>
      </c>
      <c r="M366" s="2">
        <v>117.36007041479843</v>
      </c>
      <c r="N366" s="2">
        <v>283.45456919013668</v>
      </c>
    </row>
    <row r="367" spans="1:14" x14ac:dyDescent="0.3">
      <c r="A367" t="s">
        <v>186</v>
      </c>
      <c r="B367" t="s">
        <v>51</v>
      </c>
      <c r="C367" t="s">
        <v>99</v>
      </c>
      <c r="D367" t="s">
        <v>127</v>
      </c>
      <c r="E367" t="s">
        <v>130</v>
      </c>
      <c r="F367" s="2">
        <v>15832.560878400271</v>
      </c>
      <c r="G367" s="2">
        <v>15837.750814094768</v>
      </c>
      <c r="H367" s="2">
        <v>15800.615999598969</v>
      </c>
      <c r="I367" s="2">
        <v>16341.097399822214</v>
      </c>
      <c r="J367" s="2">
        <v>16531.075166680355</v>
      </c>
      <c r="K367" s="2">
        <v>16812.723218084724</v>
      </c>
      <c r="L367" s="2">
        <v>17061.280573376564</v>
      </c>
      <c r="M367" s="2">
        <v>508.53652142194369</v>
      </c>
      <c r="N367" s="2">
        <v>1228.7196949762929</v>
      </c>
    </row>
    <row r="368" spans="1:14" x14ac:dyDescent="0.3">
      <c r="A368" t="s">
        <v>186</v>
      </c>
      <c r="B368" t="s">
        <v>51</v>
      </c>
      <c r="C368" t="s">
        <v>99</v>
      </c>
      <c r="D368" t="s">
        <v>117</v>
      </c>
      <c r="E368" t="s">
        <v>187</v>
      </c>
      <c r="F368" s="2">
        <v>717.26665101608842</v>
      </c>
      <c r="G368" s="2">
        <v>718.70602213923621</v>
      </c>
      <c r="H368" s="2">
        <v>705.21408719519059</v>
      </c>
      <c r="I368" s="2">
        <v>774.06749188457343</v>
      </c>
      <c r="J368" s="2">
        <v>781.77386764417975</v>
      </c>
      <c r="K368" s="2">
        <v>773.72485846114137</v>
      </c>
      <c r="L368" s="2">
        <v>829.63173270619745</v>
      </c>
      <c r="M368" s="2">
        <v>56.800840868485011</v>
      </c>
      <c r="N368" s="2">
        <v>112.36508169010904</v>
      </c>
    </row>
    <row r="369" spans="1:14" x14ac:dyDescent="0.3">
      <c r="A369" t="s">
        <v>186</v>
      </c>
      <c r="B369" t="s">
        <v>51</v>
      </c>
      <c r="C369" t="s">
        <v>99</v>
      </c>
      <c r="D369" t="s">
        <v>119</v>
      </c>
      <c r="E369" t="s">
        <v>187</v>
      </c>
      <c r="F369" s="2">
        <v>181.6045791552765</v>
      </c>
      <c r="G369" s="2">
        <v>181.61615317654739</v>
      </c>
      <c r="H369" s="2">
        <v>181.51251916320538</v>
      </c>
      <c r="I369" s="2">
        <v>182.05664801390947</v>
      </c>
      <c r="J369" s="2">
        <v>182.11595530486065</v>
      </c>
      <c r="K369" s="2">
        <v>182.04499465345182</v>
      </c>
      <c r="L369" s="2">
        <v>182.49510566510301</v>
      </c>
      <c r="M369" s="2">
        <v>0.45206885863296975</v>
      </c>
      <c r="N369" s="2">
        <v>0.89052650982651471</v>
      </c>
    </row>
    <row r="370" spans="1:14" x14ac:dyDescent="0.3">
      <c r="A370" t="s">
        <v>186</v>
      </c>
      <c r="B370" t="s">
        <v>51</v>
      </c>
      <c r="C370" t="s">
        <v>99</v>
      </c>
      <c r="D370" t="s">
        <v>121</v>
      </c>
      <c r="E370" t="s">
        <v>187</v>
      </c>
      <c r="F370" s="2">
        <v>132.72278445491457</v>
      </c>
      <c r="G370" s="2">
        <v>132.73154940671657</v>
      </c>
      <c r="H370" s="2">
        <v>132.66271249284372</v>
      </c>
      <c r="I370" s="2">
        <v>133.0726274799587</v>
      </c>
      <c r="J370" s="2">
        <v>133.12149525731667</v>
      </c>
      <c r="K370" s="2">
        <v>133.07533176612668</v>
      </c>
      <c r="L370" s="2">
        <v>133.41715336697158</v>
      </c>
      <c r="M370" s="2">
        <v>0.34984302504412312</v>
      </c>
      <c r="N370" s="2">
        <v>0.69436891205700135</v>
      </c>
    </row>
    <row r="371" spans="1:14" x14ac:dyDescent="0.3">
      <c r="A371" t="s">
        <v>186</v>
      </c>
      <c r="B371" t="s">
        <v>51</v>
      </c>
      <c r="C371" t="s">
        <v>99</v>
      </c>
      <c r="D371" t="s">
        <v>123</v>
      </c>
      <c r="E371" t="s">
        <v>187</v>
      </c>
      <c r="F371" s="2">
        <v>74.281119042151218</v>
      </c>
      <c r="G371" s="2">
        <v>74.340572378162435</v>
      </c>
      <c r="H371" s="2">
        <v>73.789044011309741</v>
      </c>
      <c r="I371" s="2">
        <v>76.626706497956633</v>
      </c>
      <c r="J371" s="2">
        <v>76.943660897695437</v>
      </c>
      <c r="K371" s="2">
        <v>76.602439877507337</v>
      </c>
      <c r="L371" s="2">
        <v>78.918957794970353</v>
      </c>
      <c r="M371" s="2">
        <v>2.3455874558054148</v>
      </c>
      <c r="N371" s="2">
        <v>4.6378387528191354</v>
      </c>
    </row>
    <row r="372" spans="1:14" x14ac:dyDescent="0.3">
      <c r="A372" t="s">
        <v>186</v>
      </c>
      <c r="B372" t="s">
        <v>51</v>
      </c>
      <c r="C372" t="s">
        <v>99</v>
      </c>
      <c r="D372" t="s">
        <v>125</v>
      </c>
      <c r="E372" t="s">
        <v>187</v>
      </c>
      <c r="F372" s="2">
        <v>334.34330856247459</v>
      </c>
      <c r="G372" s="2">
        <v>334.80233312371797</v>
      </c>
      <c r="H372" s="2">
        <v>330.48547180919678</v>
      </c>
      <c r="I372" s="2">
        <v>352.46245680611486</v>
      </c>
      <c r="J372" s="2">
        <v>354.91566646128894</v>
      </c>
      <c r="K372" s="2">
        <v>352.29468593277949</v>
      </c>
      <c r="L372" s="2">
        <v>370.1769918154194</v>
      </c>
      <c r="M372" s="2">
        <v>18.119148243640268</v>
      </c>
      <c r="N372" s="2">
        <v>35.833683252944809</v>
      </c>
    </row>
    <row r="373" spans="1:14" x14ac:dyDescent="0.3">
      <c r="A373" t="s">
        <v>186</v>
      </c>
      <c r="B373" t="s">
        <v>51</v>
      </c>
      <c r="C373" t="s">
        <v>99</v>
      </c>
      <c r="D373" t="s">
        <v>127</v>
      </c>
      <c r="E373" t="s">
        <v>187</v>
      </c>
      <c r="F373" s="2">
        <v>1440.2184422309051</v>
      </c>
      <c r="G373" s="2">
        <v>1442.1966302243807</v>
      </c>
      <c r="H373" s="2">
        <v>1423.6638346717461</v>
      </c>
      <c r="I373" s="2">
        <v>1518.285930682513</v>
      </c>
      <c r="J373" s="2">
        <v>1528.8706455653416</v>
      </c>
      <c r="K373" s="2">
        <v>1517.7423106910067</v>
      </c>
      <c r="L373" s="2">
        <v>1594.6399413486618</v>
      </c>
      <c r="M373" s="2">
        <v>78.067488451607915</v>
      </c>
      <c r="N373" s="2">
        <v>154.42149911775664</v>
      </c>
    </row>
    <row r="374" spans="1:14" x14ac:dyDescent="0.3">
      <c r="A374" t="s">
        <v>186</v>
      </c>
      <c r="B374" t="s">
        <v>51</v>
      </c>
      <c r="C374" t="s">
        <v>99</v>
      </c>
      <c r="D374" t="s">
        <v>117</v>
      </c>
      <c r="E374" t="s">
        <v>188</v>
      </c>
      <c r="F374" s="2">
        <v>7181.8088884703902</v>
      </c>
      <c r="G374" s="2">
        <v>7184.0849184311564</v>
      </c>
      <c r="H374" s="2">
        <v>7170.9262373637657</v>
      </c>
      <c r="I374" s="2">
        <v>7489.0621041684044</v>
      </c>
      <c r="J374" s="2">
        <v>7617.4245681314924</v>
      </c>
      <c r="K374" s="2">
        <v>7827.6751623774298</v>
      </c>
      <c r="L374" s="2">
        <v>7949.2014170681368</v>
      </c>
      <c r="M374" s="2">
        <v>307.25321569801417</v>
      </c>
      <c r="N374" s="2">
        <v>767.3925285977466</v>
      </c>
    </row>
    <row r="375" spans="1:14" x14ac:dyDescent="0.3">
      <c r="A375" t="s">
        <v>186</v>
      </c>
      <c r="B375" t="s">
        <v>51</v>
      </c>
      <c r="C375" t="s">
        <v>99</v>
      </c>
      <c r="D375" t="s">
        <v>119</v>
      </c>
      <c r="E375" t="s">
        <v>188</v>
      </c>
      <c r="F375" s="2">
        <v>1818.3605482238358</v>
      </c>
      <c r="G375" s="2">
        <v>1818.3944334870248</v>
      </c>
      <c r="H375" s="2">
        <v>1818.2251921545374</v>
      </c>
      <c r="I375" s="2">
        <v>1822.3628132426031</v>
      </c>
      <c r="J375" s="2">
        <v>1823.965495596374</v>
      </c>
      <c r="K375" s="2">
        <v>1826.4857575302506</v>
      </c>
      <c r="L375" s="2">
        <v>1828.2283766279502</v>
      </c>
      <c r="M375" s="2">
        <v>4.0022650187672753</v>
      </c>
      <c r="N375" s="2">
        <v>9.8678284041143343</v>
      </c>
    </row>
    <row r="376" spans="1:14" x14ac:dyDescent="0.3">
      <c r="A376" t="s">
        <v>186</v>
      </c>
      <c r="B376" t="s">
        <v>51</v>
      </c>
      <c r="C376" t="s">
        <v>99</v>
      </c>
      <c r="D376" t="s">
        <v>121</v>
      </c>
      <c r="E376" t="s">
        <v>188</v>
      </c>
      <c r="F376" s="2">
        <v>1328.919547215175</v>
      </c>
      <c r="G376" s="2">
        <v>1328.9714916786666</v>
      </c>
      <c r="H376" s="2">
        <v>1328.7448138431739</v>
      </c>
      <c r="I376" s="2">
        <v>1334.5183241130455</v>
      </c>
      <c r="J376" s="2">
        <v>1336.6889901614825</v>
      </c>
      <c r="K376" s="2">
        <v>1340.0061169004052</v>
      </c>
      <c r="L376" s="2">
        <v>1342.5926159807375</v>
      </c>
      <c r="M376" s="2">
        <v>5.5987768978704935</v>
      </c>
      <c r="N376" s="2">
        <v>13.673068765562448</v>
      </c>
    </row>
    <row r="377" spans="1:14" x14ac:dyDescent="0.3">
      <c r="A377" t="s">
        <v>186</v>
      </c>
      <c r="B377" t="s">
        <v>51</v>
      </c>
      <c r="C377" t="s">
        <v>99</v>
      </c>
      <c r="D377" t="s">
        <v>123</v>
      </c>
      <c r="E377" t="s">
        <v>188</v>
      </c>
      <c r="F377" s="2">
        <v>743.75798766989226</v>
      </c>
      <c r="G377" s="2">
        <v>743.86916676265673</v>
      </c>
      <c r="H377" s="2">
        <v>743.25813209540127</v>
      </c>
      <c r="I377" s="2">
        <v>758.13184085442106</v>
      </c>
      <c r="J377" s="2">
        <v>764.05320131266114</v>
      </c>
      <c r="K377" s="2">
        <v>773.58792882105422</v>
      </c>
      <c r="L377" s="2">
        <v>779.50187182381126</v>
      </c>
      <c r="M377" s="2">
        <v>14.373853184528798</v>
      </c>
      <c r="N377" s="2">
        <v>35.743884153918998</v>
      </c>
    </row>
    <row r="378" spans="1:14" x14ac:dyDescent="0.3">
      <c r="A378" t="s">
        <v>186</v>
      </c>
      <c r="B378" t="s">
        <v>51</v>
      </c>
      <c r="C378" t="s">
        <v>99</v>
      </c>
      <c r="D378" t="s">
        <v>125</v>
      </c>
      <c r="E378" t="s">
        <v>188</v>
      </c>
      <c r="F378" s="2">
        <v>3319.4954645900707</v>
      </c>
      <c r="G378" s="2">
        <v>3320.2341735108821</v>
      </c>
      <c r="H378" s="2">
        <v>3315.7977894703454</v>
      </c>
      <c r="I378" s="2">
        <v>3418.7363867612289</v>
      </c>
      <c r="J378" s="2">
        <v>3460.0722659130047</v>
      </c>
      <c r="K378" s="2">
        <v>3527.2259417645787</v>
      </c>
      <c r="L378" s="2">
        <v>3567.116350527263</v>
      </c>
      <c r="M378" s="2">
        <v>99.240922171158218</v>
      </c>
      <c r="N378" s="2">
        <v>247.62088593719227</v>
      </c>
    </row>
    <row r="379" spans="1:14" x14ac:dyDescent="0.3">
      <c r="A379" t="s">
        <v>186</v>
      </c>
      <c r="B379" t="s">
        <v>51</v>
      </c>
      <c r="C379" t="s">
        <v>99</v>
      </c>
      <c r="D379" t="s">
        <v>127</v>
      </c>
      <c r="E379" t="s">
        <v>188</v>
      </c>
      <c r="F379" s="2">
        <v>14392.342436169365</v>
      </c>
      <c r="G379" s="2">
        <v>14395.554183870387</v>
      </c>
      <c r="H379" s="2">
        <v>14376.952164927223</v>
      </c>
      <c r="I379" s="2">
        <v>14822.811469139704</v>
      </c>
      <c r="J379" s="2">
        <v>15002.204521115014</v>
      </c>
      <c r="K379" s="2">
        <v>15294.980907393719</v>
      </c>
      <c r="L379" s="2">
        <v>15466.640632027898</v>
      </c>
      <c r="M379" s="2">
        <v>430.46903297033896</v>
      </c>
      <c r="N379" s="2">
        <v>1074.2981958585333</v>
      </c>
    </row>
    <row r="380" spans="1:14" x14ac:dyDescent="0.3">
      <c r="A380" t="s">
        <v>186</v>
      </c>
      <c r="B380" t="s">
        <v>51</v>
      </c>
      <c r="C380" t="s">
        <v>101</v>
      </c>
      <c r="D380" t="s">
        <v>117</v>
      </c>
      <c r="E380" t="s">
        <v>130</v>
      </c>
      <c r="F380" s="2">
        <v>3344.6445837259803</v>
      </c>
      <c r="G380" s="2">
        <v>3331.1945839973637</v>
      </c>
      <c r="H380" s="2">
        <v>3594.6711212783048</v>
      </c>
      <c r="I380" s="2">
        <v>4388.652360121856</v>
      </c>
      <c r="J380" s="2">
        <v>4570.8592245275386</v>
      </c>
      <c r="K380" s="2">
        <v>4227.9157013395852</v>
      </c>
      <c r="L380" s="2">
        <v>4445.1356023247254</v>
      </c>
      <c r="M380" s="2">
        <v>1044.0077763958757</v>
      </c>
      <c r="N380" s="2">
        <v>1100.4910185987451</v>
      </c>
    </row>
    <row r="381" spans="1:14" x14ac:dyDescent="0.3">
      <c r="A381" t="s">
        <v>186</v>
      </c>
      <c r="B381" t="s">
        <v>51</v>
      </c>
      <c r="C381" t="s">
        <v>101</v>
      </c>
      <c r="D381" t="s">
        <v>119</v>
      </c>
      <c r="E381" t="s">
        <v>130</v>
      </c>
      <c r="F381" s="2">
        <v>1219.202299878443</v>
      </c>
      <c r="G381" s="2">
        <v>1219.065463912561</v>
      </c>
      <c r="H381" s="2">
        <v>1221.809304777275</v>
      </c>
      <c r="I381" s="2">
        <v>1230.0986393827613</v>
      </c>
      <c r="J381" s="2">
        <v>1232.001904428816</v>
      </c>
      <c r="K381" s="2">
        <v>1228.4199805998696</v>
      </c>
      <c r="L381" s="2">
        <v>1230.6881526690929</v>
      </c>
      <c r="M381" s="2">
        <v>10.896339504318348</v>
      </c>
      <c r="N381" s="2">
        <v>11.485852790649915</v>
      </c>
    </row>
    <row r="382" spans="1:14" x14ac:dyDescent="0.3">
      <c r="A382" t="s">
        <v>186</v>
      </c>
      <c r="B382" t="s">
        <v>51</v>
      </c>
      <c r="C382" t="s">
        <v>101</v>
      </c>
      <c r="D382" t="s">
        <v>121</v>
      </c>
      <c r="E382" t="s">
        <v>130</v>
      </c>
      <c r="F382" s="2">
        <v>1285.8936655931147</v>
      </c>
      <c r="G382" s="2">
        <v>1285.8024664714258</v>
      </c>
      <c r="H382" s="2">
        <v>1287.7742624124712</v>
      </c>
      <c r="I382" s="2">
        <v>1293.7538815150831</v>
      </c>
      <c r="J382" s="2">
        <v>1295.1268264579967</v>
      </c>
      <c r="K382" s="2">
        <v>1292.5429592152034</v>
      </c>
      <c r="L382" s="2">
        <v>1294.1791345753054</v>
      </c>
      <c r="M382" s="2">
        <v>7.8602159219683472</v>
      </c>
      <c r="N382" s="2">
        <v>8.2854689821906504</v>
      </c>
    </row>
    <row r="383" spans="1:14" x14ac:dyDescent="0.3">
      <c r="A383" t="s">
        <v>186</v>
      </c>
      <c r="B383" t="s">
        <v>51</v>
      </c>
      <c r="C383" t="s">
        <v>101</v>
      </c>
      <c r="D383" t="s">
        <v>123</v>
      </c>
      <c r="E383" t="s">
        <v>130</v>
      </c>
      <c r="F383" s="2">
        <v>515.90740446248606</v>
      </c>
      <c r="G383" s="2">
        <v>515.33626013944047</v>
      </c>
      <c r="H383" s="2">
        <v>526.57974253802536</v>
      </c>
      <c r="I383" s="2">
        <v>560.51392554268364</v>
      </c>
      <c r="J383" s="2">
        <v>568.30535241263419</v>
      </c>
      <c r="K383" s="2">
        <v>553.64197296119323</v>
      </c>
      <c r="L383" s="2">
        <v>562.92722560766447</v>
      </c>
      <c r="M383" s="2">
        <v>44.606521080197581</v>
      </c>
      <c r="N383" s="2">
        <v>47.019821145178412</v>
      </c>
    </row>
    <row r="384" spans="1:14" x14ac:dyDescent="0.3">
      <c r="A384" t="s">
        <v>186</v>
      </c>
      <c r="B384" t="s">
        <v>51</v>
      </c>
      <c r="C384" t="s">
        <v>101</v>
      </c>
      <c r="D384" t="s">
        <v>125</v>
      </c>
      <c r="E384" t="s">
        <v>130</v>
      </c>
      <c r="F384" s="2">
        <v>1907.4372781306829</v>
      </c>
      <c r="G384" s="2">
        <v>1903.1579623743826</v>
      </c>
      <c r="H384" s="2">
        <v>1986.6620451422218</v>
      </c>
      <c r="I384" s="2">
        <v>2238.5682088377739</v>
      </c>
      <c r="J384" s="2">
        <v>2296.4068918039716</v>
      </c>
      <c r="K384" s="2">
        <v>2187.5551282616489</v>
      </c>
      <c r="L384" s="2">
        <v>2256.4830400606552</v>
      </c>
      <c r="M384" s="2">
        <v>331.13093070709101</v>
      </c>
      <c r="N384" s="2">
        <v>349.04576192997229</v>
      </c>
    </row>
    <row r="385" spans="1:14" x14ac:dyDescent="0.3">
      <c r="A385" t="s">
        <v>186</v>
      </c>
      <c r="B385" t="s">
        <v>51</v>
      </c>
      <c r="C385" t="s">
        <v>101</v>
      </c>
      <c r="D385" t="s">
        <v>127</v>
      </c>
      <c r="E385" t="s">
        <v>130</v>
      </c>
      <c r="F385" s="2">
        <v>8273.0852317907065</v>
      </c>
      <c r="G385" s="2">
        <v>8254.5567368951724</v>
      </c>
      <c r="H385" s="2">
        <v>8617.496476148297</v>
      </c>
      <c r="I385" s="2">
        <v>9711.5870154001586</v>
      </c>
      <c r="J385" s="2">
        <v>9962.7001996309573</v>
      </c>
      <c r="K385" s="2">
        <v>9490.0757423774994</v>
      </c>
      <c r="L385" s="2">
        <v>9789.4131552374438</v>
      </c>
      <c r="M385" s="2">
        <v>1438.5017836094521</v>
      </c>
      <c r="N385" s="2">
        <v>1516.3279234467373</v>
      </c>
    </row>
    <row r="386" spans="1:14" x14ac:dyDescent="0.3">
      <c r="A386" t="s">
        <v>186</v>
      </c>
      <c r="B386" t="s">
        <v>51</v>
      </c>
      <c r="C386" t="s">
        <v>101</v>
      </c>
      <c r="D386" t="s">
        <v>117</v>
      </c>
      <c r="E386" t="s">
        <v>187</v>
      </c>
      <c r="F386" s="2">
        <v>274.46227896210928</v>
      </c>
      <c r="G386" s="2">
        <v>272.39408042484638</v>
      </c>
      <c r="H386" s="2">
        <v>294.77405807472252</v>
      </c>
      <c r="I386" s="2">
        <v>377.19239266475358</v>
      </c>
      <c r="J386" s="2">
        <v>397.77926516885697</v>
      </c>
      <c r="K386" s="2">
        <v>359.60218235214512</v>
      </c>
      <c r="L386" s="2">
        <v>382.74362232860369</v>
      </c>
      <c r="M386" s="2">
        <v>102.7301137026443</v>
      </c>
      <c r="N386" s="2">
        <v>108.28134336649441</v>
      </c>
    </row>
    <row r="387" spans="1:14" x14ac:dyDescent="0.3">
      <c r="A387" t="s">
        <v>186</v>
      </c>
      <c r="B387" t="s">
        <v>51</v>
      </c>
      <c r="C387" t="s">
        <v>101</v>
      </c>
      <c r="D387" t="s">
        <v>119</v>
      </c>
      <c r="E387" t="s">
        <v>187</v>
      </c>
      <c r="F387" s="2">
        <v>100.04801208734274</v>
      </c>
      <c r="G387" s="2">
        <v>100.03302320771333</v>
      </c>
      <c r="H387" s="2">
        <v>100.19526738434595</v>
      </c>
      <c r="I387" s="2">
        <v>100.79867824406436</v>
      </c>
      <c r="J387" s="2">
        <v>100.94983201620862</v>
      </c>
      <c r="K387" s="2">
        <v>100.66966187828801</v>
      </c>
      <c r="L387" s="2">
        <v>100.8392396885725</v>
      </c>
      <c r="M387" s="2">
        <v>0.75066615672162129</v>
      </c>
      <c r="N387" s="2">
        <v>0.79122760122976388</v>
      </c>
    </row>
    <row r="388" spans="1:14" x14ac:dyDescent="0.3">
      <c r="A388" t="s">
        <v>186</v>
      </c>
      <c r="B388" t="s">
        <v>51</v>
      </c>
      <c r="C388" t="s">
        <v>101</v>
      </c>
      <c r="D388" t="s">
        <v>121</v>
      </c>
      <c r="E388" t="s">
        <v>187</v>
      </c>
      <c r="F388" s="2">
        <v>105.52072040146597</v>
      </c>
      <c r="G388" s="2">
        <v>105.51527315812821</v>
      </c>
      <c r="H388" s="2">
        <v>105.58212146665578</v>
      </c>
      <c r="I388" s="2">
        <v>105.83202498915171</v>
      </c>
      <c r="J388" s="2">
        <v>105.89449065897527</v>
      </c>
      <c r="K388" s="2">
        <v>105.77866625367173</v>
      </c>
      <c r="L388" s="2">
        <v>105.84883941168331</v>
      </c>
      <c r="M388" s="2">
        <v>0.31130458768573988</v>
      </c>
      <c r="N388" s="2">
        <v>0.32811901021734968</v>
      </c>
    </row>
    <row r="389" spans="1:14" x14ac:dyDescent="0.3">
      <c r="A389" t="s">
        <v>186</v>
      </c>
      <c r="B389" t="s">
        <v>51</v>
      </c>
      <c r="C389" t="s">
        <v>101</v>
      </c>
      <c r="D389" t="s">
        <v>123</v>
      </c>
      <c r="E389" t="s">
        <v>187</v>
      </c>
      <c r="F389" s="2">
        <v>42.335476436321201</v>
      </c>
      <c r="G389" s="2">
        <v>42.252833087684067</v>
      </c>
      <c r="H389" s="2">
        <v>43.147236445065182</v>
      </c>
      <c r="I389" s="2">
        <v>46.448962541103256</v>
      </c>
      <c r="J389" s="2">
        <v>47.274302006716347</v>
      </c>
      <c r="K389" s="2">
        <v>45.743958761291104</v>
      </c>
      <c r="L389" s="2">
        <v>46.671244929761414</v>
      </c>
      <c r="M389" s="2">
        <v>4.113486104782055</v>
      </c>
      <c r="N389" s="2">
        <v>4.335768493440213</v>
      </c>
    </row>
    <row r="390" spans="1:14" x14ac:dyDescent="0.3">
      <c r="A390" t="s">
        <v>186</v>
      </c>
      <c r="B390" t="s">
        <v>51</v>
      </c>
      <c r="C390" t="s">
        <v>101</v>
      </c>
      <c r="D390" t="s">
        <v>125</v>
      </c>
      <c r="E390" t="s">
        <v>187</v>
      </c>
      <c r="F390" s="2">
        <v>158.09252570611713</v>
      </c>
      <c r="G390" s="2">
        <v>157.43487112671139</v>
      </c>
      <c r="H390" s="2">
        <v>164.52912220158694</v>
      </c>
      <c r="I390" s="2">
        <v>190.68695660430996</v>
      </c>
      <c r="J390" s="2">
        <v>197.22362945298954</v>
      </c>
      <c r="K390" s="2">
        <v>185.10267836240106</v>
      </c>
      <c r="L390" s="2">
        <v>192.44818998856161</v>
      </c>
      <c r="M390" s="2">
        <v>32.594430898192826</v>
      </c>
      <c r="N390" s="2">
        <v>34.355664282444479</v>
      </c>
    </row>
    <row r="391" spans="1:14" x14ac:dyDescent="0.3">
      <c r="A391" t="s">
        <v>186</v>
      </c>
      <c r="B391" t="s">
        <v>51</v>
      </c>
      <c r="C391" t="s">
        <v>101</v>
      </c>
      <c r="D391" t="s">
        <v>127</v>
      </c>
      <c r="E391" t="s">
        <v>187</v>
      </c>
      <c r="F391" s="2">
        <v>680.4590135933563</v>
      </c>
      <c r="G391" s="2">
        <v>677.63008100508341</v>
      </c>
      <c r="H391" s="2">
        <v>708.22780557237638</v>
      </c>
      <c r="I391" s="2">
        <v>820.95901504338281</v>
      </c>
      <c r="J391" s="2">
        <v>849.12151930374671</v>
      </c>
      <c r="K391" s="2">
        <v>796.89714760779702</v>
      </c>
      <c r="L391" s="2">
        <v>828.55113634718248</v>
      </c>
      <c r="M391" s="2">
        <v>140.5000014500265</v>
      </c>
      <c r="N391" s="2">
        <v>148.09212275382617</v>
      </c>
    </row>
    <row r="392" spans="1:14" x14ac:dyDescent="0.3">
      <c r="A392" t="s">
        <v>186</v>
      </c>
      <c r="B392" t="s">
        <v>51</v>
      </c>
      <c r="C392" t="s">
        <v>101</v>
      </c>
      <c r="D392" t="s">
        <v>117</v>
      </c>
      <c r="E392" t="s">
        <v>188</v>
      </c>
      <c r="F392" s="2">
        <v>3070.1823047638709</v>
      </c>
      <c r="G392" s="2">
        <v>3058.8005035725173</v>
      </c>
      <c r="H392" s="2">
        <v>3299.8970632035821</v>
      </c>
      <c r="I392" s="2">
        <v>4011.4599674571023</v>
      </c>
      <c r="J392" s="2">
        <v>4173.0799593586817</v>
      </c>
      <c r="K392" s="2">
        <v>3868.3135189874401</v>
      </c>
      <c r="L392" s="2">
        <v>4062.3919799961218</v>
      </c>
      <c r="M392" s="2">
        <v>941.27766269323138</v>
      </c>
      <c r="N392" s="2">
        <v>992.2096752322509</v>
      </c>
    </row>
    <row r="393" spans="1:14" x14ac:dyDescent="0.3">
      <c r="A393" t="s">
        <v>186</v>
      </c>
      <c r="B393" t="s">
        <v>51</v>
      </c>
      <c r="C393" t="s">
        <v>101</v>
      </c>
      <c r="D393" t="s">
        <v>119</v>
      </c>
      <c r="E393" t="s">
        <v>188</v>
      </c>
      <c r="F393" s="2">
        <v>1119.1542877911002</v>
      </c>
      <c r="G393" s="2">
        <v>1119.0324407048477</v>
      </c>
      <c r="H393" s="2">
        <v>1121.614037392929</v>
      </c>
      <c r="I393" s="2">
        <v>1129.299961138697</v>
      </c>
      <c r="J393" s="2">
        <v>1131.0520724126075</v>
      </c>
      <c r="K393" s="2">
        <v>1127.7503187215816</v>
      </c>
      <c r="L393" s="2">
        <v>1129.8489129805205</v>
      </c>
      <c r="M393" s="2">
        <v>10.145673347596812</v>
      </c>
      <c r="N393" s="2">
        <v>10.694625189420321</v>
      </c>
    </row>
    <row r="394" spans="1:14" x14ac:dyDescent="0.3">
      <c r="A394" t="s">
        <v>186</v>
      </c>
      <c r="B394" t="s">
        <v>51</v>
      </c>
      <c r="C394" t="s">
        <v>101</v>
      </c>
      <c r="D394" t="s">
        <v>121</v>
      </c>
      <c r="E394" t="s">
        <v>188</v>
      </c>
      <c r="F394" s="2">
        <v>1180.3729451916488</v>
      </c>
      <c r="G394" s="2">
        <v>1180.2871933132976</v>
      </c>
      <c r="H394" s="2">
        <v>1182.1921409458153</v>
      </c>
      <c r="I394" s="2">
        <v>1187.9218565259314</v>
      </c>
      <c r="J394" s="2">
        <v>1189.2323357990213</v>
      </c>
      <c r="K394" s="2">
        <v>1186.7642929615317</v>
      </c>
      <c r="L394" s="2">
        <v>1188.3302951636219</v>
      </c>
      <c r="M394" s="2">
        <v>7.5489113342825931</v>
      </c>
      <c r="N394" s="2">
        <v>7.9573499719731444</v>
      </c>
    </row>
    <row r="395" spans="1:14" x14ac:dyDescent="0.3">
      <c r="A395" t="s">
        <v>186</v>
      </c>
      <c r="B395" t="s">
        <v>51</v>
      </c>
      <c r="C395" t="s">
        <v>101</v>
      </c>
      <c r="D395" t="s">
        <v>123</v>
      </c>
      <c r="E395" t="s">
        <v>188</v>
      </c>
      <c r="F395" s="2">
        <v>473.57192802616487</v>
      </c>
      <c r="G395" s="2">
        <v>473.08342705175642</v>
      </c>
      <c r="H395" s="2">
        <v>483.43250609296012</v>
      </c>
      <c r="I395" s="2">
        <v>514.06496300158028</v>
      </c>
      <c r="J395" s="2">
        <v>521.03105040591777</v>
      </c>
      <c r="K395" s="2">
        <v>507.89801419990209</v>
      </c>
      <c r="L395" s="2">
        <v>516.25598067790304</v>
      </c>
      <c r="M395" s="2">
        <v>40.493034975415412</v>
      </c>
      <c r="N395" s="2">
        <v>42.68405265173817</v>
      </c>
    </row>
    <row r="396" spans="1:14" x14ac:dyDescent="0.3">
      <c r="A396" t="s">
        <v>186</v>
      </c>
      <c r="B396" t="s">
        <v>51</v>
      </c>
      <c r="C396" t="s">
        <v>101</v>
      </c>
      <c r="D396" t="s">
        <v>125</v>
      </c>
      <c r="E396" t="s">
        <v>188</v>
      </c>
      <c r="F396" s="2">
        <v>1749.3447524245657</v>
      </c>
      <c r="G396" s="2">
        <v>1745.7230912476714</v>
      </c>
      <c r="H396" s="2">
        <v>1822.1329229406349</v>
      </c>
      <c r="I396" s="2">
        <v>2047.8812522334638</v>
      </c>
      <c r="J396" s="2">
        <v>2099.1832623509817</v>
      </c>
      <c r="K396" s="2">
        <v>2002.452449899248</v>
      </c>
      <c r="L396" s="2">
        <v>2064.0348500720938</v>
      </c>
      <c r="M396" s="2">
        <v>298.53649980889804</v>
      </c>
      <c r="N396" s="2">
        <v>314.69009764752809</v>
      </c>
    </row>
    <row r="397" spans="1:14" x14ac:dyDescent="0.3">
      <c r="A397" t="s">
        <v>186</v>
      </c>
      <c r="B397" t="s">
        <v>51</v>
      </c>
      <c r="C397" t="s">
        <v>101</v>
      </c>
      <c r="D397" t="s">
        <v>127</v>
      </c>
      <c r="E397" t="s">
        <v>188</v>
      </c>
      <c r="F397" s="2">
        <v>7592.6262181973507</v>
      </c>
      <c r="G397" s="2">
        <v>7576.9266558900899</v>
      </c>
      <c r="H397" s="2">
        <v>7909.2686705759215</v>
      </c>
      <c r="I397" s="2">
        <v>8890.6280003567754</v>
      </c>
      <c r="J397" s="2">
        <v>9113.5786803272094</v>
      </c>
      <c r="K397" s="2">
        <v>8693.1785947697044</v>
      </c>
      <c r="L397" s="2">
        <v>8960.8620188902605</v>
      </c>
      <c r="M397" s="2">
        <v>1298.0017821594247</v>
      </c>
      <c r="N397" s="2">
        <v>1368.2358006929098</v>
      </c>
    </row>
    <row r="398" spans="1:14" x14ac:dyDescent="0.3">
      <c r="A398" t="s">
        <v>186</v>
      </c>
      <c r="B398" t="s">
        <v>51</v>
      </c>
      <c r="C398" t="s">
        <v>103</v>
      </c>
      <c r="D398" t="s">
        <v>117</v>
      </c>
      <c r="E398" t="s">
        <v>130</v>
      </c>
      <c r="F398" s="2">
        <v>3224.6307556299985</v>
      </c>
      <c r="G398" s="2">
        <v>3448.6189957774332</v>
      </c>
      <c r="H398" s="2">
        <v>3455.1030234815507</v>
      </c>
      <c r="I398" s="2">
        <v>3608.2708315597943</v>
      </c>
      <c r="J398" s="2">
        <v>3617.1027306635383</v>
      </c>
      <c r="K398" s="2">
        <v>3629.343476404264</v>
      </c>
      <c r="L398" s="2">
        <v>3639.9425742248577</v>
      </c>
      <c r="M398" s="2">
        <v>383.64007592979578</v>
      </c>
      <c r="N398" s="2">
        <v>415.31181859485923</v>
      </c>
    </row>
    <row r="399" spans="1:14" x14ac:dyDescent="0.3">
      <c r="A399" t="s">
        <v>186</v>
      </c>
      <c r="B399" t="s">
        <v>51</v>
      </c>
      <c r="C399" t="s">
        <v>103</v>
      </c>
      <c r="D399" t="s">
        <v>119</v>
      </c>
      <c r="E399" t="s">
        <v>130</v>
      </c>
      <c r="F399" s="2">
        <v>622.70777082516634</v>
      </c>
      <c r="G399" s="2">
        <v>626.95485855108029</v>
      </c>
      <c r="H399" s="2">
        <v>627.07780200925095</v>
      </c>
      <c r="I399" s="2">
        <v>629.98203835980394</v>
      </c>
      <c r="J399" s="2">
        <v>630.14949894650329</v>
      </c>
      <c r="K399" s="2">
        <v>630.38158414759289</v>
      </c>
      <c r="L399" s="2">
        <v>630.58255780575894</v>
      </c>
      <c r="M399" s="2">
        <v>7.2742675346376018</v>
      </c>
      <c r="N399" s="2">
        <v>7.874786980592603</v>
      </c>
    </row>
    <row r="400" spans="1:14" x14ac:dyDescent="0.3">
      <c r="A400" t="s">
        <v>186</v>
      </c>
      <c r="B400" t="s">
        <v>51</v>
      </c>
      <c r="C400" t="s">
        <v>103</v>
      </c>
      <c r="D400" t="s">
        <v>121</v>
      </c>
      <c r="E400" t="s">
        <v>130</v>
      </c>
      <c r="F400" s="2">
        <v>1218.6751983449408</v>
      </c>
      <c r="G400" s="2">
        <v>1235.5195621793971</v>
      </c>
      <c r="H400" s="2">
        <v>1236.0071679163489</v>
      </c>
      <c r="I400" s="2">
        <v>1247.5256523242597</v>
      </c>
      <c r="J400" s="2">
        <v>1248.1898173315149</v>
      </c>
      <c r="K400" s="2">
        <v>1249.1102898576398</v>
      </c>
      <c r="L400" s="2">
        <v>1249.9073709724553</v>
      </c>
      <c r="M400" s="2">
        <v>28.8504539793189</v>
      </c>
      <c r="N400" s="2">
        <v>31.232172627514501</v>
      </c>
    </row>
    <row r="401" spans="1:14" x14ac:dyDescent="0.3">
      <c r="A401" t="s">
        <v>186</v>
      </c>
      <c r="B401" t="s">
        <v>51</v>
      </c>
      <c r="C401" t="s">
        <v>103</v>
      </c>
      <c r="D401" t="s">
        <v>123</v>
      </c>
      <c r="E401" t="s">
        <v>130</v>
      </c>
      <c r="F401" s="2">
        <v>161.69875477465638</v>
      </c>
      <c r="G401" s="2">
        <v>176.82585607032527</v>
      </c>
      <c r="H401" s="2">
        <v>177.26375099160032</v>
      </c>
      <c r="I401" s="2">
        <v>187.60793983265523</v>
      </c>
      <c r="J401" s="2">
        <v>188.20439401997419</v>
      </c>
      <c r="K401" s="2">
        <v>189.03102548432719</v>
      </c>
      <c r="L401" s="2">
        <v>189.74684514265192</v>
      </c>
      <c r="M401" s="2">
        <v>25.909185057998855</v>
      </c>
      <c r="N401" s="2">
        <v>28.048090367995542</v>
      </c>
    </row>
    <row r="402" spans="1:14" x14ac:dyDescent="0.3">
      <c r="A402" t="s">
        <v>186</v>
      </c>
      <c r="B402" t="s">
        <v>51</v>
      </c>
      <c r="C402" t="s">
        <v>103</v>
      </c>
      <c r="D402" t="s">
        <v>125</v>
      </c>
      <c r="E402" t="s">
        <v>130</v>
      </c>
      <c r="F402" s="2">
        <v>1585.3178479168414</v>
      </c>
      <c r="G402" s="2">
        <v>1664.1372446147598</v>
      </c>
      <c r="H402" s="2">
        <v>1666.418885547638</v>
      </c>
      <c r="I402" s="2">
        <v>1720.3170321816344</v>
      </c>
      <c r="J402" s="2">
        <v>1723.4248423485362</v>
      </c>
      <c r="K402" s="2">
        <v>1727.7319856695431</v>
      </c>
      <c r="L402" s="2">
        <v>1731.4617467460962</v>
      </c>
      <c r="M402" s="2">
        <v>134.99918426479303</v>
      </c>
      <c r="N402" s="2">
        <v>146.14389882925479</v>
      </c>
    </row>
    <row r="403" spans="1:14" x14ac:dyDescent="0.3">
      <c r="A403" t="s">
        <v>186</v>
      </c>
      <c r="B403" t="s">
        <v>51</v>
      </c>
      <c r="C403" t="s">
        <v>103</v>
      </c>
      <c r="D403" t="s">
        <v>127</v>
      </c>
      <c r="E403" t="s">
        <v>130</v>
      </c>
      <c r="F403" s="2">
        <v>6813.0303274916041</v>
      </c>
      <c r="G403" s="2">
        <v>7152.0565171929957</v>
      </c>
      <c r="H403" s="2">
        <v>7161.8706299463893</v>
      </c>
      <c r="I403" s="2">
        <v>7393.7034942581477</v>
      </c>
      <c r="J403" s="2">
        <v>7407.071283310067</v>
      </c>
      <c r="K403" s="2">
        <v>7425.5983615633668</v>
      </c>
      <c r="L403" s="2">
        <v>7441.6410948918201</v>
      </c>
      <c r="M403" s="2">
        <v>580.67316676654355</v>
      </c>
      <c r="N403" s="2">
        <v>628.61076740021599</v>
      </c>
    </row>
    <row r="404" spans="1:14" x14ac:dyDescent="0.3">
      <c r="A404" t="s">
        <v>186</v>
      </c>
      <c r="B404" t="s">
        <v>51</v>
      </c>
      <c r="C404" t="s">
        <v>103</v>
      </c>
      <c r="D404" t="s">
        <v>117</v>
      </c>
      <c r="E404" t="s">
        <v>187</v>
      </c>
      <c r="F404" s="2">
        <v>341.84326173952815</v>
      </c>
      <c r="G404" s="2">
        <v>367.35078406798578</v>
      </c>
      <c r="H404" s="2">
        <v>368.08774299486629</v>
      </c>
      <c r="I404" s="2">
        <v>385.52065104890096</v>
      </c>
      <c r="J404" s="2">
        <v>386.52372715549467</v>
      </c>
      <c r="K404" s="2">
        <v>387.90455117491058</v>
      </c>
      <c r="L404" s="2">
        <v>389.11338117467108</v>
      </c>
      <c r="M404" s="2">
        <v>43.677389309372813</v>
      </c>
      <c r="N404" s="2">
        <v>47.270119435142931</v>
      </c>
    </row>
    <row r="405" spans="1:14" x14ac:dyDescent="0.3">
      <c r="A405" t="s">
        <v>186</v>
      </c>
      <c r="B405" t="s">
        <v>51</v>
      </c>
      <c r="C405" t="s">
        <v>103</v>
      </c>
      <c r="D405" t="s">
        <v>119</v>
      </c>
      <c r="E405" t="s">
        <v>187</v>
      </c>
      <c r="F405" s="2">
        <v>66.013280781922319</v>
      </c>
      <c r="G405" s="2">
        <v>66.301499365790562</v>
      </c>
      <c r="H405" s="2">
        <v>66.309824974915458</v>
      </c>
      <c r="I405" s="2">
        <v>66.506783443797588</v>
      </c>
      <c r="J405" s="2">
        <v>66.518114168054055</v>
      </c>
      <c r="K405" s="2">
        <v>66.5337039891117</v>
      </c>
      <c r="L405" s="2">
        <v>66.547363021049875</v>
      </c>
      <c r="M405" s="2">
        <v>0.4935026618752687</v>
      </c>
      <c r="N405" s="2">
        <v>0.53408223912755659</v>
      </c>
    </row>
    <row r="406" spans="1:14" x14ac:dyDescent="0.3">
      <c r="A406" t="s">
        <v>186</v>
      </c>
      <c r="B406" t="s">
        <v>51</v>
      </c>
      <c r="C406" t="s">
        <v>103</v>
      </c>
      <c r="D406" t="s">
        <v>121</v>
      </c>
      <c r="E406" t="s">
        <v>187</v>
      </c>
      <c r="F406" s="2">
        <v>129.19181648191849</v>
      </c>
      <c r="G406" s="2">
        <v>130.48376046414859</v>
      </c>
      <c r="H406" s="2">
        <v>130.52108025058692</v>
      </c>
      <c r="I406" s="2">
        <v>131.40387035350659</v>
      </c>
      <c r="J406" s="2">
        <v>131.4546574845254</v>
      </c>
      <c r="K406" s="2">
        <v>131.52455124594763</v>
      </c>
      <c r="L406" s="2">
        <v>131.58576475555836</v>
      </c>
      <c r="M406" s="2">
        <v>2.2120538715880969</v>
      </c>
      <c r="N406" s="2">
        <v>2.3939482736398645</v>
      </c>
    </row>
    <row r="407" spans="1:14" x14ac:dyDescent="0.3">
      <c r="A407" t="s">
        <v>186</v>
      </c>
      <c r="B407" t="s">
        <v>51</v>
      </c>
      <c r="C407" t="s">
        <v>103</v>
      </c>
      <c r="D407" t="s">
        <v>123</v>
      </c>
      <c r="E407" t="s">
        <v>187</v>
      </c>
      <c r="F407" s="2">
        <v>17.14169278292745</v>
      </c>
      <c r="G407" s="2">
        <v>18.49068323043667</v>
      </c>
      <c r="H407" s="2">
        <v>18.52964976774545</v>
      </c>
      <c r="I407" s="2">
        <v>19.451362672811356</v>
      </c>
      <c r="J407" s="2">
        <v>19.50438928178917</v>
      </c>
      <c r="K407" s="2">
        <v>19.577369580752261</v>
      </c>
      <c r="L407" s="2">
        <v>19.641279644237223</v>
      </c>
      <c r="M407" s="2">
        <v>2.3096698898839065</v>
      </c>
      <c r="N407" s="2">
        <v>2.4995868613097727</v>
      </c>
    </row>
    <row r="408" spans="1:14" x14ac:dyDescent="0.3">
      <c r="A408" t="s">
        <v>186</v>
      </c>
      <c r="B408" t="s">
        <v>51</v>
      </c>
      <c r="C408" t="s">
        <v>103</v>
      </c>
      <c r="D408" t="s">
        <v>125</v>
      </c>
      <c r="E408" t="s">
        <v>187</v>
      </c>
      <c r="F408" s="2">
        <v>166.5499886483189</v>
      </c>
      <c r="G408" s="2">
        <v>175.08706967853436</v>
      </c>
      <c r="H408" s="2">
        <v>175.33371639422623</v>
      </c>
      <c r="I408" s="2">
        <v>181.1682908800033</v>
      </c>
      <c r="J408" s="2">
        <v>181.50399988108782</v>
      </c>
      <c r="K408" s="2">
        <v>181.96609712042897</v>
      </c>
      <c r="L408" s="2">
        <v>182.37068726338273</v>
      </c>
      <c r="M408" s="2">
        <v>14.618302231684396</v>
      </c>
      <c r="N408" s="2">
        <v>15.820698615063833</v>
      </c>
    </row>
    <row r="409" spans="1:14" x14ac:dyDescent="0.3">
      <c r="A409" t="s">
        <v>186</v>
      </c>
      <c r="B409" t="s">
        <v>51</v>
      </c>
      <c r="C409" t="s">
        <v>103</v>
      </c>
      <c r="D409" t="s">
        <v>127</v>
      </c>
      <c r="E409" t="s">
        <v>187</v>
      </c>
      <c r="F409" s="2">
        <v>720.74004043461537</v>
      </c>
      <c r="G409" s="2">
        <v>757.71379680689597</v>
      </c>
      <c r="H409" s="2">
        <v>758.78201438234032</v>
      </c>
      <c r="I409" s="2">
        <v>784.05095839901981</v>
      </c>
      <c r="J409" s="2">
        <v>785.50488797095113</v>
      </c>
      <c r="K409" s="2">
        <v>787.50627311115113</v>
      </c>
      <c r="L409" s="2">
        <v>789.25847585889926</v>
      </c>
      <c r="M409" s="2">
        <v>63.310917964404439</v>
      </c>
      <c r="N409" s="2">
        <v>68.518435424283894</v>
      </c>
    </row>
    <row r="410" spans="1:14" x14ac:dyDescent="0.3">
      <c r="A410" t="s">
        <v>186</v>
      </c>
      <c r="B410" t="s">
        <v>51</v>
      </c>
      <c r="C410" t="s">
        <v>103</v>
      </c>
      <c r="D410" t="s">
        <v>117</v>
      </c>
      <c r="E410" t="s">
        <v>188</v>
      </c>
      <c r="F410" s="2">
        <v>2882.7874938904702</v>
      </c>
      <c r="G410" s="2">
        <v>3081.2682117094473</v>
      </c>
      <c r="H410" s="2">
        <v>3087.0152804866843</v>
      </c>
      <c r="I410" s="2">
        <v>3222.7501805108932</v>
      </c>
      <c r="J410" s="2">
        <v>3230.5790035080436</v>
      </c>
      <c r="K410" s="2">
        <v>3241.4389252293536</v>
      </c>
      <c r="L410" s="2">
        <v>3250.8291930501864</v>
      </c>
      <c r="M410" s="2">
        <v>339.96268662042303</v>
      </c>
      <c r="N410" s="2">
        <v>368.04169915971625</v>
      </c>
    </row>
    <row r="411" spans="1:14" x14ac:dyDescent="0.3">
      <c r="A411" t="s">
        <v>186</v>
      </c>
      <c r="B411" t="s">
        <v>51</v>
      </c>
      <c r="C411" t="s">
        <v>103</v>
      </c>
      <c r="D411" t="s">
        <v>119</v>
      </c>
      <c r="E411" t="s">
        <v>188</v>
      </c>
      <c r="F411" s="2">
        <v>556.69449004324395</v>
      </c>
      <c r="G411" s="2">
        <v>560.65335918528979</v>
      </c>
      <c r="H411" s="2">
        <v>560.76797703433544</v>
      </c>
      <c r="I411" s="2">
        <v>563.47525491600641</v>
      </c>
      <c r="J411" s="2">
        <v>563.63138477844916</v>
      </c>
      <c r="K411" s="2">
        <v>563.84788015848119</v>
      </c>
      <c r="L411" s="2">
        <v>564.03519478470912</v>
      </c>
      <c r="M411" s="2">
        <v>6.780764872762461</v>
      </c>
      <c r="N411" s="2">
        <v>7.3407047414651743</v>
      </c>
    </row>
    <row r="412" spans="1:14" x14ac:dyDescent="0.3">
      <c r="A412" t="s">
        <v>186</v>
      </c>
      <c r="B412" t="s">
        <v>51</v>
      </c>
      <c r="C412" t="s">
        <v>103</v>
      </c>
      <c r="D412" t="s">
        <v>121</v>
      </c>
      <c r="E412" t="s">
        <v>188</v>
      </c>
      <c r="F412" s="2">
        <v>1089.4833818630223</v>
      </c>
      <c r="G412" s="2">
        <v>1105.0358017152485</v>
      </c>
      <c r="H412" s="2">
        <v>1105.4860876657622</v>
      </c>
      <c r="I412" s="2">
        <v>1116.1217819707531</v>
      </c>
      <c r="J412" s="2">
        <v>1116.7351598469895</v>
      </c>
      <c r="K412" s="2">
        <v>1117.585738611692</v>
      </c>
      <c r="L412" s="2">
        <v>1118.321606216897</v>
      </c>
      <c r="M412" s="2">
        <v>26.638400107730831</v>
      </c>
      <c r="N412" s="2">
        <v>28.838224353874693</v>
      </c>
    </row>
    <row r="413" spans="1:14" x14ac:dyDescent="0.3">
      <c r="A413" t="s">
        <v>186</v>
      </c>
      <c r="B413" t="s">
        <v>51</v>
      </c>
      <c r="C413" t="s">
        <v>103</v>
      </c>
      <c r="D413" t="s">
        <v>123</v>
      </c>
      <c r="E413" t="s">
        <v>188</v>
      </c>
      <c r="F413" s="2">
        <v>144.55706199172892</v>
      </c>
      <c r="G413" s="2">
        <v>158.3351728398886</v>
      </c>
      <c r="H413" s="2">
        <v>158.73410122385488</v>
      </c>
      <c r="I413" s="2">
        <v>168.15657715984389</v>
      </c>
      <c r="J413" s="2">
        <v>168.70000473818502</v>
      </c>
      <c r="K413" s="2">
        <v>169.45365590357494</v>
      </c>
      <c r="L413" s="2">
        <v>170.10556549841471</v>
      </c>
      <c r="M413" s="2">
        <v>23.599515168114976</v>
      </c>
      <c r="N413" s="2">
        <v>25.54850350668579</v>
      </c>
    </row>
    <row r="414" spans="1:14" x14ac:dyDescent="0.3">
      <c r="A414" t="s">
        <v>186</v>
      </c>
      <c r="B414" t="s">
        <v>51</v>
      </c>
      <c r="C414" t="s">
        <v>103</v>
      </c>
      <c r="D414" t="s">
        <v>125</v>
      </c>
      <c r="E414" t="s">
        <v>188</v>
      </c>
      <c r="F414" s="2">
        <v>1418.7678592685227</v>
      </c>
      <c r="G414" s="2">
        <v>1489.0501749362254</v>
      </c>
      <c r="H414" s="2">
        <v>1491.0851691534117</v>
      </c>
      <c r="I414" s="2">
        <v>1539.1487413016312</v>
      </c>
      <c r="J414" s="2">
        <v>1541.9208424674482</v>
      </c>
      <c r="K414" s="2">
        <v>1545.7658885491142</v>
      </c>
      <c r="L414" s="2">
        <v>1549.0910594827133</v>
      </c>
      <c r="M414" s="2">
        <v>120.38088203310849</v>
      </c>
      <c r="N414" s="2">
        <v>130.32320021419059</v>
      </c>
    </row>
    <row r="415" spans="1:14" x14ac:dyDescent="0.3">
      <c r="A415" t="s">
        <v>186</v>
      </c>
      <c r="B415" t="s">
        <v>51</v>
      </c>
      <c r="C415" t="s">
        <v>103</v>
      </c>
      <c r="D415" t="s">
        <v>127</v>
      </c>
      <c r="E415" t="s">
        <v>188</v>
      </c>
      <c r="F415" s="2">
        <v>6092.2902870569878</v>
      </c>
      <c r="G415" s="2">
        <v>6394.3427203861002</v>
      </c>
      <c r="H415" s="2">
        <v>6403.0886155640483</v>
      </c>
      <c r="I415" s="2">
        <v>6609.652535859128</v>
      </c>
      <c r="J415" s="2">
        <v>6621.5663953391158</v>
      </c>
      <c r="K415" s="2">
        <v>6638.0920884522166</v>
      </c>
      <c r="L415" s="2">
        <v>6652.38261903292</v>
      </c>
      <c r="M415" s="2">
        <v>517.36224880214013</v>
      </c>
      <c r="N415" s="2">
        <v>560.09233197593221</v>
      </c>
    </row>
    <row r="416" spans="1:14" x14ac:dyDescent="0.3">
      <c r="A416" t="s">
        <v>186</v>
      </c>
      <c r="B416" t="s">
        <v>53</v>
      </c>
      <c r="C416" t="s">
        <v>105</v>
      </c>
      <c r="D416" t="s">
        <v>117</v>
      </c>
      <c r="E416" t="s">
        <v>130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</row>
    <row r="417" spans="1:14" x14ac:dyDescent="0.3">
      <c r="A417" t="s">
        <v>186</v>
      </c>
      <c r="B417" t="s">
        <v>53</v>
      </c>
      <c r="C417" t="s">
        <v>105</v>
      </c>
      <c r="D417" t="s">
        <v>119</v>
      </c>
      <c r="E417" t="s">
        <v>130</v>
      </c>
      <c r="F417" s="2">
        <v>153.81969705409671</v>
      </c>
      <c r="G417" s="2">
        <v>155.00709598004866</v>
      </c>
      <c r="H417" s="2">
        <v>160.88807424217947</v>
      </c>
      <c r="I417" s="2">
        <v>165.0059933767044</v>
      </c>
      <c r="J417" s="2">
        <v>169.70116230903062</v>
      </c>
      <c r="K417" s="2">
        <v>175.4818050819315</v>
      </c>
      <c r="L417" s="2">
        <v>181.42257608043803</v>
      </c>
      <c r="M417" s="2">
        <v>11.186296322607689</v>
      </c>
      <c r="N417" s="2">
        <v>27.602879026341327</v>
      </c>
    </row>
    <row r="418" spans="1:14" x14ac:dyDescent="0.3">
      <c r="A418" t="s">
        <v>186</v>
      </c>
      <c r="B418" t="s">
        <v>53</v>
      </c>
      <c r="C418" t="s">
        <v>105</v>
      </c>
      <c r="D418" t="s">
        <v>121</v>
      </c>
      <c r="E418" t="s">
        <v>130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</row>
    <row r="419" spans="1:14" x14ac:dyDescent="0.3">
      <c r="A419" t="s">
        <v>186</v>
      </c>
      <c r="B419" t="s">
        <v>53</v>
      </c>
      <c r="C419" t="s">
        <v>105</v>
      </c>
      <c r="D419" t="s">
        <v>123</v>
      </c>
      <c r="E419" t="s">
        <v>130</v>
      </c>
      <c r="F419" s="2">
        <v>5456.4107288469877</v>
      </c>
      <c r="G419" s="2">
        <v>5498.5310577974933</v>
      </c>
      <c r="H419" s="2">
        <v>5707.145646827149</v>
      </c>
      <c r="I419" s="2">
        <v>5853.2196449981629</v>
      </c>
      <c r="J419" s="2">
        <v>6019.7702924557771</v>
      </c>
      <c r="K419" s="2">
        <v>6224.8257037571993</v>
      </c>
      <c r="L419" s="2">
        <v>6435.561306769564</v>
      </c>
      <c r="M419" s="2">
        <v>396.80891615117525</v>
      </c>
      <c r="N419" s="2">
        <v>979.1505779225763</v>
      </c>
    </row>
    <row r="420" spans="1:14" x14ac:dyDescent="0.3">
      <c r="A420" t="s">
        <v>186</v>
      </c>
      <c r="B420" t="s">
        <v>53</v>
      </c>
      <c r="C420" t="s">
        <v>105</v>
      </c>
      <c r="D420" t="s">
        <v>125</v>
      </c>
      <c r="E420" t="s">
        <v>130</v>
      </c>
      <c r="F420" s="2">
        <v>1818.7152659756796</v>
      </c>
      <c r="G420" s="2">
        <v>1832.7546939214546</v>
      </c>
      <c r="H420" s="2">
        <v>1902.2895139025838</v>
      </c>
      <c r="I420" s="2">
        <v>1950.9784824641324</v>
      </c>
      <c r="J420" s="2">
        <v>2006.4926693796956</v>
      </c>
      <c r="K420" s="2">
        <v>2074.8411543889292</v>
      </c>
      <c r="L420" s="2">
        <v>2145.082944703011</v>
      </c>
      <c r="M420" s="2">
        <v>132.26321648845283</v>
      </c>
      <c r="N420" s="2">
        <v>326.36767872733139</v>
      </c>
    </row>
    <row r="421" spans="1:14" x14ac:dyDescent="0.3">
      <c r="A421" t="s">
        <v>186</v>
      </c>
      <c r="B421" t="s">
        <v>53</v>
      </c>
      <c r="C421" t="s">
        <v>105</v>
      </c>
      <c r="D421" t="s">
        <v>127</v>
      </c>
      <c r="E421" t="s">
        <v>130</v>
      </c>
      <c r="F421" s="2">
        <v>7428.9456918767637</v>
      </c>
      <c r="G421" s="2">
        <v>7486.2928476989964</v>
      </c>
      <c r="H421" s="2">
        <v>7770.3232349719128</v>
      </c>
      <c r="I421" s="2">
        <v>7969.2041208390001</v>
      </c>
      <c r="J421" s="2">
        <v>8195.9641241445024</v>
      </c>
      <c r="K421" s="2">
        <v>8475.1486632280594</v>
      </c>
      <c r="L421" s="2">
        <v>8762.0668275530134</v>
      </c>
      <c r="M421" s="2">
        <v>540.25842896223639</v>
      </c>
      <c r="N421" s="2">
        <v>1333.1211356762497</v>
      </c>
    </row>
    <row r="422" spans="1:14" x14ac:dyDescent="0.3">
      <c r="A422" t="s">
        <v>186</v>
      </c>
      <c r="B422" t="s">
        <v>53</v>
      </c>
      <c r="C422" t="s">
        <v>105</v>
      </c>
      <c r="D422" t="s">
        <v>117</v>
      </c>
      <c r="E422" t="s">
        <v>187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</row>
    <row r="423" spans="1:14" x14ac:dyDescent="0.3">
      <c r="A423" t="s">
        <v>186</v>
      </c>
      <c r="B423" t="s">
        <v>53</v>
      </c>
      <c r="C423" t="s">
        <v>105</v>
      </c>
      <c r="D423" t="s">
        <v>119</v>
      </c>
      <c r="E423" t="s">
        <v>187</v>
      </c>
      <c r="F423" s="2">
        <v>22.534730176804068</v>
      </c>
      <c r="G423" s="2">
        <v>22.671274283473295</v>
      </c>
      <c r="H423" s="2">
        <v>23.347334531745023</v>
      </c>
      <c r="I423" s="2">
        <v>23.820516271864797</v>
      </c>
      <c r="J423" s="2">
        <v>24.359842454794016</v>
      </c>
      <c r="K423" s="2">
        <v>25.023604874316533</v>
      </c>
      <c r="L423" s="2">
        <v>25.705491621192284</v>
      </c>
      <c r="M423" s="2">
        <v>1.2857860950607289</v>
      </c>
      <c r="N423" s="2">
        <v>3.1707614443882157</v>
      </c>
    </row>
    <row r="424" spans="1:14" x14ac:dyDescent="0.3">
      <c r="A424" t="s">
        <v>186</v>
      </c>
      <c r="B424" t="s">
        <v>53</v>
      </c>
      <c r="C424" t="s">
        <v>105</v>
      </c>
      <c r="D424" t="s">
        <v>121</v>
      </c>
      <c r="E424" t="s">
        <v>187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</row>
    <row r="425" spans="1:14" x14ac:dyDescent="0.3">
      <c r="A425" t="s">
        <v>186</v>
      </c>
      <c r="B425" t="s">
        <v>53</v>
      </c>
      <c r="C425" t="s">
        <v>105</v>
      </c>
      <c r="D425" t="s">
        <v>123</v>
      </c>
      <c r="E425" t="s">
        <v>187</v>
      </c>
      <c r="F425" s="2">
        <v>799.36929966220418</v>
      </c>
      <c r="G425" s="2">
        <v>804.21289734741345</v>
      </c>
      <c r="H425" s="2">
        <v>828.1946270131499</v>
      </c>
      <c r="I425" s="2">
        <v>844.97969402947604</v>
      </c>
      <c r="J425" s="2">
        <v>864.11108764968401</v>
      </c>
      <c r="K425" s="2">
        <v>887.65657926519771</v>
      </c>
      <c r="L425" s="2">
        <v>911.84499097558444</v>
      </c>
      <c r="M425" s="2">
        <v>45.610394367271851</v>
      </c>
      <c r="N425" s="2">
        <v>112.47569131338025</v>
      </c>
    </row>
    <row r="426" spans="1:14" x14ac:dyDescent="0.3">
      <c r="A426" t="s">
        <v>186</v>
      </c>
      <c r="B426" t="s">
        <v>53</v>
      </c>
      <c r="C426" t="s">
        <v>105</v>
      </c>
      <c r="D426" t="s">
        <v>125</v>
      </c>
      <c r="E426" t="s">
        <v>187</v>
      </c>
      <c r="F426" s="2">
        <v>197.60621346114209</v>
      </c>
      <c r="G426" s="2">
        <v>198.78904070955292</v>
      </c>
      <c r="H426" s="2">
        <v>204.64608010082938</v>
      </c>
      <c r="I426" s="2">
        <v>208.74603875611729</v>
      </c>
      <c r="J426" s="2">
        <v>213.41962793032769</v>
      </c>
      <c r="K426" s="2">
        <v>219.17222180925114</v>
      </c>
      <c r="L426" s="2">
        <v>225.08261666722532</v>
      </c>
      <c r="M426" s="2">
        <v>11.139825294975196</v>
      </c>
      <c r="N426" s="2">
        <v>27.476403206083233</v>
      </c>
    </row>
    <row r="427" spans="1:14" x14ac:dyDescent="0.3">
      <c r="A427" t="s">
        <v>186</v>
      </c>
      <c r="B427" t="s">
        <v>53</v>
      </c>
      <c r="C427" t="s">
        <v>105</v>
      </c>
      <c r="D427" t="s">
        <v>127</v>
      </c>
      <c r="E427" t="s">
        <v>187</v>
      </c>
      <c r="F427" s="2">
        <v>1019.5102433001503</v>
      </c>
      <c r="G427" s="2">
        <v>1025.6732123404397</v>
      </c>
      <c r="H427" s="2">
        <v>1056.1880416457243</v>
      </c>
      <c r="I427" s="2">
        <v>1077.5462490574582</v>
      </c>
      <c r="J427" s="2">
        <v>1101.8905580348057</v>
      </c>
      <c r="K427" s="2">
        <v>1131.8524059487654</v>
      </c>
      <c r="L427" s="2">
        <v>1162.6330992640021</v>
      </c>
      <c r="M427" s="2">
        <v>58.036005757307976</v>
      </c>
      <c r="N427" s="2">
        <v>143.12285596385186</v>
      </c>
    </row>
    <row r="428" spans="1:14" x14ac:dyDescent="0.3">
      <c r="A428" t="s">
        <v>186</v>
      </c>
      <c r="B428" t="s">
        <v>53</v>
      </c>
      <c r="C428" t="s">
        <v>105</v>
      </c>
      <c r="D428" t="s">
        <v>117</v>
      </c>
      <c r="E428" t="s">
        <v>188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</row>
    <row r="429" spans="1:14" x14ac:dyDescent="0.3">
      <c r="A429" t="s">
        <v>186</v>
      </c>
      <c r="B429" t="s">
        <v>53</v>
      </c>
      <c r="C429" t="s">
        <v>105</v>
      </c>
      <c r="D429" t="s">
        <v>119</v>
      </c>
      <c r="E429" t="s">
        <v>188</v>
      </c>
      <c r="F429" s="2">
        <v>131.28496687729265</v>
      </c>
      <c r="G429" s="2">
        <v>132.33582169657535</v>
      </c>
      <c r="H429" s="2">
        <v>137.54073971043445</v>
      </c>
      <c r="I429" s="2">
        <v>141.18547710483961</v>
      </c>
      <c r="J429" s="2">
        <v>145.34131985423662</v>
      </c>
      <c r="K429" s="2">
        <v>150.45820020761496</v>
      </c>
      <c r="L429" s="2">
        <v>155.71708445924577</v>
      </c>
      <c r="M429" s="2">
        <v>9.9005102275469596</v>
      </c>
      <c r="N429" s="2">
        <v>24.432117581953122</v>
      </c>
    </row>
    <row r="430" spans="1:14" x14ac:dyDescent="0.3">
      <c r="A430" t="s">
        <v>186</v>
      </c>
      <c r="B430" t="s">
        <v>53</v>
      </c>
      <c r="C430" t="s">
        <v>105</v>
      </c>
      <c r="D430" t="s">
        <v>121</v>
      </c>
      <c r="E430" t="s">
        <v>188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</row>
    <row r="431" spans="1:14" x14ac:dyDescent="0.3">
      <c r="A431" t="s">
        <v>186</v>
      </c>
      <c r="B431" t="s">
        <v>53</v>
      </c>
      <c r="C431" t="s">
        <v>105</v>
      </c>
      <c r="D431" t="s">
        <v>123</v>
      </c>
      <c r="E431" t="s">
        <v>188</v>
      </c>
      <c r="F431" s="2">
        <v>4657.0414291847837</v>
      </c>
      <c r="G431" s="2">
        <v>4694.3181604500805</v>
      </c>
      <c r="H431" s="2">
        <v>4878.9510198139997</v>
      </c>
      <c r="I431" s="2">
        <v>5008.2399509686875</v>
      </c>
      <c r="J431" s="2">
        <v>5155.6592048060929</v>
      </c>
      <c r="K431" s="2">
        <v>5337.1691244920021</v>
      </c>
      <c r="L431" s="2">
        <v>5523.7163157939794</v>
      </c>
      <c r="M431" s="2">
        <v>351.19852178390374</v>
      </c>
      <c r="N431" s="2">
        <v>866.67488660919571</v>
      </c>
    </row>
    <row r="432" spans="1:14" x14ac:dyDescent="0.3">
      <c r="A432" t="s">
        <v>186</v>
      </c>
      <c r="B432" t="s">
        <v>53</v>
      </c>
      <c r="C432" t="s">
        <v>105</v>
      </c>
      <c r="D432" t="s">
        <v>125</v>
      </c>
      <c r="E432" t="s">
        <v>188</v>
      </c>
      <c r="F432" s="2">
        <v>1621.1090525145376</v>
      </c>
      <c r="G432" s="2">
        <v>1633.9656532119018</v>
      </c>
      <c r="H432" s="2">
        <v>1697.6434338017546</v>
      </c>
      <c r="I432" s="2">
        <v>1742.2324437080151</v>
      </c>
      <c r="J432" s="2">
        <v>1793.073041449368</v>
      </c>
      <c r="K432" s="2">
        <v>1855.6689325796781</v>
      </c>
      <c r="L432" s="2">
        <v>1920.0003280357857</v>
      </c>
      <c r="M432" s="2">
        <v>121.12339119347757</v>
      </c>
      <c r="N432" s="2">
        <v>298.89127552124819</v>
      </c>
    </row>
    <row r="433" spans="1:14" x14ac:dyDescent="0.3">
      <c r="A433" t="s">
        <v>186</v>
      </c>
      <c r="B433" t="s">
        <v>53</v>
      </c>
      <c r="C433" t="s">
        <v>105</v>
      </c>
      <c r="D433" t="s">
        <v>127</v>
      </c>
      <c r="E433" t="s">
        <v>188</v>
      </c>
      <c r="F433" s="2">
        <v>6409.4354485766135</v>
      </c>
      <c r="G433" s="2">
        <v>6460.6196353585574</v>
      </c>
      <c r="H433" s="2">
        <v>6714.1351933261885</v>
      </c>
      <c r="I433" s="2">
        <v>6891.6578717815419</v>
      </c>
      <c r="J433" s="2">
        <v>7094.0735661096978</v>
      </c>
      <c r="K433" s="2">
        <v>7343.2962572792949</v>
      </c>
      <c r="L433" s="2">
        <v>7599.433728289011</v>
      </c>
      <c r="M433" s="2">
        <v>482.22242320492842</v>
      </c>
      <c r="N433" s="2">
        <v>1189.9982797123976</v>
      </c>
    </row>
    <row r="434" spans="1:14" x14ac:dyDescent="0.3">
      <c r="A434" t="s">
        <v>186</v>
      </c>
      <c r="B434" t="s">
        <v>53</v>
      </c>
      <c r="C434" t="s">
        <v>107</v>
      </c>
      <c r="D434" t="s">
        <v>117</v>
      </c>
      <c r="E434" t="s">
        <v>130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</row>
    <row r="435" spans="1:14" x14ac:dyDescent="0.3">
      <c r="A435" t="s">
        <v>186</v>
      </c>
      <c r="B435" t="s">
        <v>53</v>
      </c>
      <c r="C435" t="s">
        <v>107</v>
      </c>
      <c r="D435" t="s">
        <v>119</v>
      </c>
      <c r="E435" t="s">
        <v>130</v>
      </c>
      <c r="F435" s="2">
        <v>360.91811078943158</v>
      </c>
      <c r="G435" s="2">
        <v>362.40800084898535</v>
      </c>
      <c r="H435" s="2">
        <v>339.77576240881956</v>
      </c>
      <c r="I435" s="2">
        <v>302.50432950521662</v>
      </c>
      <c r="J435" s="2">
        <v>262.69672899676135</v>
      </c>
      <c r="K435" s="2">
        <v>235.69113891584252</v>
      </c>
      <c r="L435" s="2">
        <v>226.85792052460553</v>
      </c>
      <c r="M435" s="2">
        <v>-58.413781284214963</v>
      </c>
      <c r="N435" s="2">
        <v>-134.06019026482605</v>
      </c>
    </row>
    <row r="436" spans="1:14" x14ac:dyDescent="0.3">
      <c r="A436" t="s">
        <v>186</v>
      </c>
      <c r="B436" t="s">
        <v>53</v>
      </c>
      <c r="C436" t="s">
        <v>107</v>
      </c>
      <c r="D436" t="s">
        <v>121</v>
      </c>
      <c r="E436" t="s">
        <v>130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</row>
    <row r="437" spans="1:14" x14ac:dyDescent="0.3">
      <c r="A437" t="s">
        <v>186</v>
      </c>
      <c r="B437" t="s">
        <v>53</v>
      </c>
      <c r="C437" t="s">
        <v>107</v>
      </c>
      <c r="D437" t="s">
        <v>123</v>
      </c>
      <c r="E437" t="s">
        <v>130</v>
      </c>
      <c r="F437" s="2">
        <v>12802.765118267347</v>
      </c>
      <c r="G437" s="2">
        <v>12855.615645614911</v>
      </c>
      <c r="H437" s="2">
        <v>12052.787457757322</v>
      </c>
      <c r="I437" s="2">
        <v>10730.666492305172</v>
      </c>
      <c r="J437" s="2">
        <v>9318.5806368272424</v>
      </c>
      <c r="K437" s="2">
        <v>8360.6175522650192</v>
      </c>
      <c r="L437" s="2">
        <v>8047.2788282702404</v>
      </c>
      <c r="M437" s="2">
        <v>-2072.098625962175</v>
      </c>
      <c r="N437" s="2">
        <v>-4755.4862899971067</v>
      </c>
    </row>
    <row r="438" spans="1:14" x14ac:dyDescent="0.3">
      <c r="A438" t="s">
        <v>186</v>
      </c>
      <c r="B438" t="s">
        <v>53</v>
      </c>
      <c r="C438" t="s">
        <v>107</v>
      </c>
      <c r="D438" t="s">
        <v>125</v>
      </c>
      <c r="E438" t="s">
        <v>130</v>
      </c>
      <c r="F438" s="2">
        <v>3916.3572140154006</v>
      </c>
      <c r="G438" s="2">
        <v>3932.4752547956632</v>
      </c>
      <c r="H438" s="2">
        <v>3686.9395535368858</v>
      </c>
      <c r="I438" s="2">
        <v>3282.5036419960607</v>
      </c>
      <c r="J438" s="2">
        <v>2850.5475312790559</v>
      </c>
      <c r="K438" s="2">
        <v>2557.5072698723507</v>
      </c>
      <c r="L438" s="2">
        <v>2461.6571655541511</v>
      </c>
      <c r="M438" s="2">
        <v>-633.85357201933994</v>
      </c>
      <c r="N438" s="2">
        <v>-1454.7000484612495</v>
      </c>
    </row>
    <row r="439" spans="1:14" x14ac:dyDescent="0.3">
      <c r="A439" t="s">
        <v>186</v>
      </c>
      <c r="B439" t="s">
        <v>53</v>
      </c>
      <c r="C439" t="s">
        <v>107</v>
      </c>
      <c r="D439" t="s">
        <v>127</v>
      </c>
      <c r="E439" t="s">
        <v>130</v>
      </c>
      <c r="F439" s="2">
        <v>17080.040443072179</v>
      </c>
      <c r="G439" s="2">
        <v>17150.498901259562</v>
      </c>
      <c r="H439" s="2">
        <v>16079.502773703027</v>
      </c>
      <c r="I439" s="2">
        <v>14315.674463806448</v>
      </c>
      <c r="J439" s="2">
        <v>12431.824897103059</v>
      </c>
      <c r="K439" s="2">
        <v>11153.815961053213</v>
      </c>
      <c r="L439" s="2">
        <v>10735.793914348997</v>
      </c>
      <c r="M439" s="2">
        <v>-2764.3659792657309</v>
      </c>
      <c r="N439" s="2">
        <v>-6344.2465287231826</v>
      </c>
    </row>
    <row r="440" spans="1:14" x14ac:dyDescent="0.3">
      <c r="A440" t="s">
        <v>186</v>
      </c>
      <c r="B440" t="s">
        <v>53</v>
      </c>
      <c r="C440" t="s">
        <v>107</v>
      </c>
      <c r="D440" t="s">
        <v>117</v>
      </c>
      <c r="E440" t="s">
        <v>187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</row>
    <row r="441" spans="1:14" x14ac:dyDescent="0.3">
      <c r="A441" t="s">
        <v>186</v>
      </c>
      <c r="B441" t="s">
        <v>53</v>
      </c>
      <c r="C441" t="s">
        <v>107</v>
      </c>
      <c r="D441" t="s">
        <v>119</v>
      </c>
      <c r="E441" t="s">
        <v>187</v>
      </c>
      <c r="F441" s="2">
        <v>52.87484241827211</v>
      </c>
      <c r="G441" s="2">
        <v>53.070166896249162</v>
      </c>
      <c r="H441" s="2">
        <v>49.975596002858531</v>
      </c>
      <c r="I441" s="2">
        <v>44.836983712916236</v>
      </c>
      <c r="J441" s="2">
        <v>39.150541971804209</v>
      </c>
      <c r="K441" s="2">
        <v>35.064497831539974</v>
      </c>
      <c r="L441" s="2">
        <v>33.496498801321799</v>
      </c>
      <c r="M441" s="2">
        <v>-8.0378587053558732</v>
      </c>
      <c r="N441" s="2">
        <v>-19.37834361695031</v>
      </c>
    </row>
    <row r="442" spans="1:14" x14ac:dyDescent="0.3">
      <c r="A442" t="s">
        <v>186</v>
      </c>
      <c r="B442" t="s">
        <v>53</v>
      </c>
      <c r="C442" t="s">
        <v>107</v>
      </c>
      <c r="D442" t="s">
        <v>121</v>
      </c>
      <c r="E442" t="s">
        <v>187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</row>
    <row r="443" spans="1:14" x14ac:dyDescent="0.3">
      <c r="A443" t="s">
        <v>186</v>
      </c>
      <c r="B443" t="s">
        <v>53</v>
      </c>
      <c r="C443" t="s">
        <v>107</v>
      </c>
      <c r="D443" t="s">
        <v>123</v>
      </c>
      <c r="E443" t="s">
        <v>187</v>
      </c>
      <c r="F443" s="2">
        <v>1875.6171217505973</v>
      </c>
      <c r="G443" s="2">
        <v>1882.5458220253456</v>
      </c>
      <c r="H443" s="2">
        <v>1772.7728206005938</v>
      </c>
      <c r="I443" s="2">
        <v>1590.4920089281761</v>
      </c>
      <c r="J443" s="2">
        <v>1388.7781691573507</v>
      </c>
      <c r="K443" s="2">
        <v>1243.8348653252078</v>
      </c>
      <c r="L443" s="2">
        <v>1188.2135964294876</v>
      </c>
      <c r="M443" s="2">
        <v>-285.12511282242122</v>
      </c>
      <c r="N443" s="2">
        <v>-687.40352532110978</v>
      </c>
    </row>
    <row r="444" spans="1:14" x14ac:dyDescent="0.3">
      <c r="A444" t="s">
        <v>186</v>
      </c>
      <c r="B444" t="s">
        <v>53</v>
      </c>
      <c r="C444" t="s">
        <v>107</v>
      </c>
      <c r="D444" t="s">
        <v>125</v>
      </c>
      <c r="E444" t="s">
        <v>187</v>
      </c>
      <c r="F444" s="2">
        <v>435.31181840134457</v>
      </c>
      <c r="G444" s="2">
        <v>436.90664655668076</v>
      </c>
      <c r="H444" s="2">
        <v>411.51052979248794</v>
      </c>
      <c r="I444" s="2">
        <v>369.31656505069338</v>
      </c>
      <c r="J444" s="2">
        <v>322.55231781295475</v>
      </c>
      <c r="K444" s="2">
        <v>288.86707961995012</v>
      </c>
      <c r="L444" s="2">
        <v>275.86232307207371</v>
      </c>
      <c r="M444" s="2">
        <v>-65.995253350651183</v>
      </c>
      <c r="N444" s="2">
        <v>-159.44949532927086</v>
      </c>
    </row>
    <row r="445" spans="1:14" x14ac:dyDescent="0.3">
      <c r="A445" t="s">
        <v>186</v>
      </c>
      <c r="B445" t="s">
        <v>53</v>
      </c>
      <c r="C445" t="s">
        <v>107</v>
      </c>
      <c r="D445" t="s">
        <v>127</v>
      </c>
      <c r="E445" t="s">
        <v>187</v>
      </c>
      <c r="F445" s="2">
        <v>2363.803782570214</v>
      </c>
      <c r="G445" s="2">
        <v>2372.5226354782758</v>
      </c>
      <c r="H445" s="2">
        <v>2234.2589463959403</v>
      </c>
      <c r="I445" s="2">
        <v>2004.6455576917856</v>
      </c>
      <c r="J445" s="2">
        <v>1750.4810289421096</v>
      </c>
      <c r="K445" s="2">
        <v>1567.7664427766979</v>
      </c>
      <c r="L445" s="2">
        <v>1497.5724183028831</v>
      </c>
      <c r="M445" s="2">
        <v>-359.15822487842843</v>
      </c>
      <c r="N445" s="2">
        <v>-866.23136426733095</v>
      </c>
    </row>
    <row r="446" spans="1:14" x14ac:dyDescent="0.3">
      <c r="A446" t="s">
        <v>186</v>
      </c>
      <c r="B446" t="s">
        <v>53</v>
      </c>
      <c r="C446" t="s">
        <v>107</v>
      </c>
      <c r="D446" t="s">
        <v>117</v>
      </c>
      <c r="E446" t="s">
        <v>188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</row>
    <row r="447" spans="1:14" x14ac:dyDescent="0.3">
      <c r="A447" t="s">
        <v>186</v>
      </c>
      <c r="B447" t="s">
        <v>53</v>
      </c>
      <c r="C447" t="s">
        <v>107</v>
      </c>
      <c r="D447" t="s">
        <v>119</v>
      </c>
      <c r="E447" t="s">
        <v>188</v>
      </c>
      <c r="F447" s="2">
        <v>308.04326837115946</v>
      </c>
      <c r="G447" s="2">
        <v>309.33783395273616</v>
      </c>
      <c r="H447" s="2">
        <v>289.80016640596102</v>
      </c>
      <c r="I447" s="2">
        <v>257.66734579230035</v>
      </c>
      <c r="J447" s="2">
        <v>223.54618702495713</v>
      </c>
      <c r="K447" s="2">
        <v>200.62664108430255</v>
      </c>
      <c r="L447" s="2">
        <v>193.36142172328374</v>
      </c>
      <c r="M447" s="2">
        <v>-50.375922578859104</v>
      </c>
      <c r="N447" s="2">
        <v>-114.68184664787572</v>
      </c>
    </row>
    <row r="448" spans="1:14" x14ac:dyDescent="0.3">
      <c r="A448" t="s">
        <v>186</v>
      </c>
      <c r="B448" t="s">
        <v>53</v>
      </c>
      <c r="C448" t="s">
        <v>107</v>
      </c>
      <c r="D448" t="s">
        <v>121</v>
      </c>
      <c r="E448" t="s">
        <v>188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</row>
    <row r="449" spans="1:14" x14ac:dyDescent="0.3">
      <c r="A449" t="s">
        <v>186</v>
      </c>
      <c r="B449" t="s">
        <v>53</v>
      </c>
      <c r="C449" t="s">
        <v>107</v>
      </c>
      <c r="D449" t="s">
        <v>123</v>
      </c>
      <c r="E449" t="s">
        <v>188</v>
      </c>
      <c r="F449" s="2">
        <v>10927.147996516749</v>
      </c>
      <c r="G449" s="2">
        <v>10973.069823589565</v>
      </c>
      <c r="H449" s="2">
        <v>10280.014637156728</v>
      </c>
      <c r="I449" s="2">
        <v>9140.1744833769953</v>
      </c>
      <c r="J449" s="2">
        <v>7929.8024676698915</v>
      </c>
      <c r="K449" s="2">
        <v>7116.7826869398114</v>
      </c>
      <c r="L449" s="2">
        <v>6859.0652318407529</v>
      </c>
      <c r="M449" s="2">
        <v>-1786.9735131397538</v>
      </c>
      <c r="N449" s="2">
        <v>-4068.0827646759963</v>
      </c>
    </row>
    <row r="450" spans="1:14" x14ac:dyDescent="0.3">
      <c r="A450" t="s">
        <v>186</v>
      </c>
      <c r="B450" t="s">
        <v>53</v>
      </c>
      <c r="C450" t="s">
        <v>107</v>
      </c>
      <c r="D450" t="s">
        <v>125</v>
      </c>
      <c r="E450" t="s">
        <v>188</v>
      </c>
      <c r="F450" s="2">
        <v>3481.0453956140559</v>
      </c>
      <c r="G450" s="2">
        <v>3495.5686082389825</v>
      </c>
      <c r="H450" s="2">
        <v>3275.4290237443979</v>
      </c>
      <c r="I450" s="2">
        <v>2913.1870769453676</v>
      </c>
      <c r="J450" s="2">
        <v>2527.9952134661012</v>
      </c>
      <c r="K450" s="2">
        <v>2268.6401902524003</v>
      </c>
      <c r="L450" s="2">
        <v>2185.7948424820775</v>
      </c>
      <c r="M450" s="2">
        <v>-567.8583186686883</v>
      </c>
      <c r="N450" s="2">
        <v>-1295.2505531319784</v>
      </c>
    </row>
    <row r="451" spans="1:14" x14ac:dyDescent="0.3">
      <c r="A451" t="s">
        <v>186</v>
      </c>
      <c r="B451" t="s">
        <v>53</v>
      </c>
      <c r="C451" t="s">
        <v>107</v>
      </c>
      <c r="D451" t="s">
        <v>127</v>
      </c>
      <c r="E451" t="s">
        <v>188</v>
      </c>
      <c r="F451" s="2">
        <v>14716.236660501963</v>
      </c>
      <c r="G451" s="2">
        <v>14777.976265781283</v>
      </c>
      <c r="H451" s="2">
        <v>13845.243827307087</v>
      </c>
      <c r="I451" s="2">
        <v>12311.028906114663</v>
      </c>
      <c r="J451" s="2">
        <v>10681.34386816095</v>
      </c>
      <c r="K451" s="2">
        <v>9586.0495182765153</v>
      </c>
      <c r="L451" s="2">
        <v>9238.2214960461133</v>
      </c>
      <c r="M451" s="2">
        <v>-2405.2077543873002</v>
      </c>
      <c r="N451" s="2">
        <v>-5478.01516445585</v>
      </c>
    </row>
    <row r="452" spans="1:14" x14ac:dyDescent="0.3">
      <c r="A452" t="s">
        <v>186</v>
      </c>
      <c r="B452" t="s">
        <v>53</v>
      </c>
      <c r="C452" t="s">
        <v>109</v>
      </c>
      <c r="D452" t="s">
        <v>117</v>
      </c>
      <c r="E452" t="s">
        <v>130</v>
      </c>
      <c r="F452" s="2">
        <v>67.403805452376545</v>
      </c>
      <c r="G452" s="2">
        <v>67.403805452376545</v>
      </c>
      <c r="H452" s="2">
        <v>55.871398795686318</v>
      </c>
      <c r="I452" s="2">
        <v>43.339287664999787</v>
      </c>
      <c r="J452" s="2">
        <v>32.253597781290082</v>
      </c>
      <c r="K452" s="2">
        <v>25.888755994631449</v>
      </c>
      <c r="L452" s="2">
        <v>23.293714481314026</v>
      </c>
      <c r="M452" s="2">
        <v>-24.064517787376758</v>
      </c>
      <c r="N452" s="2">
        <v>-44.110090971062519</v>
      </c>
    </row>
    <row r="453" spans="1:14" x14ac:dyDescent="0.3">
      <c r="A453" t="s">
        <v>186</v>
      </c>
      <c r="B453" t="s">
        <v>53</v>
      </c>
      <c r="C453" t="s">
        <v>109</v>
      </c>
      <c r="D453" t="s">
        <v>119</v>
      </c>
      <c r="E453" t="s">
        <v>130</v>
      </c>
      <c r="F453" s="2">
        <v>1306.638409949353</v>
      </c>
      <c r="G453" s="2">
        <v>1306.638409949353</v>
      </c>
      <c r="H453" s="2">
        <v>1083.0800307798909</v>
      </c>
      <c r="I453" s="2">
        <v>840.14214839759154</v>
      </c>
      <c r="J453" s="2">
        <v>625.24347753432266</v>
      </c>
      <c r="K453" s="2">
        <v>501.859542519336</v>
      </c>
      <c r="L453" s="2">
        <v>451.55406059651841</v>
      </c>
      <c r="M453" s="2">
        <v>-466.49626155176145</v>
      </c>
      <c r="N453" s="2">
        <v>-855.08434935283458</v>
      </c>
    </row>
    <row r="454" spans="1:14" x14ac:dyDescent="0.3">
      <c r="A454" t="s">
        <v>186</v>
      </c>
      <c r="B454" t="s">
        <v>53</v>
      </c>
      <c r="C454" t="s">
        <v>109</v>
      </c>
      <c r="D454" t="s">
        <v>121</v>
      </c>
      <c r="E454" t="s">
        <v>130</v>
      </c>
      <c r="F454" s="2">
        <v>25.617681635217131</v>
      </c>
      <c r="G454" s="2">
        <v>25.617681635217131</v>
      </c>
      <c r="H454" s="2">
        <v>21.234642424950515</v>
      </c>
      <c r="I454" s="2">
        <v>16.471652694498005</v>
      </c>
      <c r="J454" s="2">
        <v>12.258393929037464</v>
      </c>
      <c r="K454" s="2">
        <v>9.8393540921197911</v>
      </c>
      <c r="L454" s="2">
        <v>8.8530752481855597</v>
      </c>
      <c r="M454" s="2">
        <v>-9.1460289407191269</v>
      </c>
      <c r="N454" s="2">
        <v>-16.76460638703157</v>
      </c>
    </row>
    <row r="455" spans="1:14" x14ac:dyDescent="0.3">
      <c r="A455" t="s">
        <v>186</v>
      </c>
      <c r="B455" t="s">
        <v>53</v>
      </c>
      <c r="C455" t="s">
        <v>109</v>
      </c>
      <c r="D455" t="s">
        <v>123</v>
      </c>
      <c r="E455" t="s">
        <v>130</v>
      </c>
      <c r="F455" s="2">
        <v>12151.229266651639</v>
      </c>
      <c r="G455" s="2">
        <v>12151.229266651639</v>
      </c>
      <c r="H455" s="2">
        <v>10072.223247018044</v>
      </c>
      <c r="I455" s="2">
        <v>7812.9953811415226</v>
      </c>
      <c r="J455" s="2">
        <v>5814.5212823589018</v>
      </c>
      <c r="K455" s="2">
        <v>4667.0986512984355</v>
      </c>
      <c r="L455" s="2">
        <v>4199.2772252948562</v>
      </c>
      <c r="M455" s="2">
        <v>-4338.2338855101161</v>
      </c>
      <c r="N455" s="2">
        <v>-7951.9520413567825</v>
      </c>
    </row>
    <row r="456" spans="1:14" x14ac:dyDescent="0.3">
      <c r="A456" t="s">
        <v>186</v>
      </c>
      <c r="B456" t="s">
        <v>53</v>
      </c>
      <c r="C456" t="s">
        <v>109</v>
      </c>
      <c r="D456" t="s">
        <v>125</v>
      </c>
      <c r="E456" t="s">
        <v>130</v>
      </c>
      <c r="F456" s="2">
        <v>3452.2516780276483</v>
      </c>
      <c r="G456" s="2">
        <v>3452.2516780276483</v>
      </c>
      <c r="H456" s="2">
        <v>2861.5911067875663</v>
      </c>
      <c r="I456" s="2">
        <v>2219.728212107098</v>
      </c>
      <c r="J456" s="2">
        <v>1651.9473391091985</v>
      </c>
      <c r="K456" s="2">
        <v>1325.9563124764725</v>
      </c>
      <c r="L456" s="2">
        <v>1193.0448787855189</v>
      </c>
      <c r="M456" s="2">
        <v>-1232.5234659205503</v>
      </c>
      <c r="N456" s="2">
        <v>-2259.2067992421294</v>
      </c>
    </row>
    <row r="457" spans="1:14" x14ac:dyDescent="0.3">
      <c r="A457" t="s">
        <v>186</v>
      </c>
      <c r="B457" t="s">
        <v>53</v>
      </c>
      <c r="C457" t="s">
        <v>109</v>
      </c>
      <c r="D457" t="s">
        <v>127</v>
      </c>
      <c r="E457" t="s">
        <v>130</v>
      </c>
      <c r="F457" s="2">
        <v>17003.140841716235</v>
      </c>
      <c r="G457" s="2">
        <v>17003.140841716235</v>
      </c>
      <c r="H457" s="2">
        <v>14094.000425806138</v>
      </c>
      <c r="I457" s="2">
        <v>10932.676682005711</v>
      </c>
      <c r="J457" s="2">
        <v>8136.2240907127507</v>
      </c>
      <c r="K457" s="2">
        <v>6530.6426163809956</v>
      </c>
      <c r="L457" s="2">
        <v>5876.0229544063932</v>
      </c>
      <c r="M457" s="2">
        <v>-6070.4641597105237</v>
      </c>
      <c r="N457" s="2">
        <v>-11127.117887309842</v>
      </c>
    </row>
    <row r="458" spans="1:14" x14ac:dyDescent="0.3">
      <c r="A458" t="s">
        <v>186</v>
      </c>
      <c r="B458" t="s">
        <v>53</v>
      </c>
      <c r="C458" t="s">
        <v>109</v>
      </c>
      <c r="D458" t="s">
        <v>117</v>
      </c>
      <c r="E458" t="s">
        <v>187</v>
      </c>
      <c r="F458" s="2">
        <v>14.806108114922347</v>
      </c>
      <c r="G458" s="2">
        <v>14.818149460348607</v>
      </c>
      <c r="H458" s="2">
        <v>12.488949871395993</v>
      </c>
      <c r="I458" s="2">
        <v>10.056585069985369</v>
      </c>
      <c r="J458" s="2">
        <v>7.8442915232919814</v>
      </c>
      <c r="K458" s="2">
        <v>6.4394502621797569</v>
      </c>
      <c r="L458" s="2">
        <v>5.7872764472697771</v>
      </c>
      <c r="M458" s="2">
        <v>-4.7495230449369785</v>
      </c>
      <c r="N458" s="2">
        <v>-9.0188316676525702</v>
      </c>
    </row>
    <row r="459" spans="1:14" x14ac:dyDescent="0.3">
      <c r="A459" t="s">
        <v>186</v>
      </c>
      <c r="B459" t="s">
        <v>53</v>
      </c>
      <c r="C459" t="s">
        <v>109</v>
      </c>
      <c r="D459" t="s">
        <v>119</v>
      </c>
      <c r="E459" t="s">
        <v>187</v>
      </c>
      <c r="F459" s="2">
        <v>303.72341025152218</v>
      </c>
      <c r="G459" s="2">
        <v>303.96636924014979</v>
      </c>
      <c r="H459" s="2">
        <v>256.11677636314926</v>
      </c>
      <c r="I459" s="2">
        <v>206.10431237049605</v>
      </c>
      <c r="J459" s="2">
        <v>160.63093156991201</v>
      </c>
      <c r="K459" s="2">
        <v>131.80914012921255</v>
      </c>
      <c r="L459" s="2">
        <v>118.46232480543634</v>
      </c>
      <c r="M459" s="2">
        <v>-97.619097881026136</v>
      </c>
      <c r="N459" s="2">
        <v>-185.26108544608584</v>
      </c>
    </row>
    <row r="460" spans="1:14" x14ac:dyDescent="0.3">
      <c r="A460" t="s">
        <v>186</v>
      </c>
      <c r="B460" t="s">
        <v>53</v>
      </c>
      <c r="C460" t="s">
        <v>109</v>
      </c>
      <c r="D460" t="s">
        <v>121</v>
      </c>
      <c r="E460" t="s">
        <v>187</v>
      </c>
      <c r="F460" s="2">
        <v>2.6342785206394419</v>
      </c>
      <c r="G460" s="2">
        <v>2.6367419542843566</v>
      </c>
      <c r="H460" s="2">
        <v>2.2278863435444287</v>
      </c>
      <c r="I460" s="2">
        <v>1.8044779716594757</v>
      </c>
      <c r="J460" s="2">
        <v>1.4184051322054192</v>
      </c>
      <c r="K460" s="2">
        <v>1.1688581299768654</v>
      </c>
      <c r="L460" s="2">
        <v>1.0502687555012293</v>
      </c>
      <c r="M460" s="2">
        <v>-0.82980054897996625</v>
      </c>
      <c r="N460" s="2">
        <v>-1.5840097651382126</v>
      </c>
    </row>
    <row r="461" spans="1:14" x14ac:dyDescent="0.3">
      <c r="A461" t="s">
        <v>186</v>
      </c>
      <c r="B461" t="s">
        <v>53</v>
      </c>
      <c r="C461" t="s">
        <v>109</v>
      </c>
      <c r="D461" t="s">
        <v>123</v>
      </c>
      <c r="E461" t="s">
        <v>187</v>
      </c>
      <c r="F461" s="2">
        <v>3041.3200009541342</v>
      </c>
      <c r="G461" s="2">
        <v>3043.6962605077247</v>
      </c>
      <c r="H461" s="2">
        <v>2563.5814786925321</v>
      </c>
      <c r="I461" s="2">
        <v>2061.1619973737957</v>
      </c>
      <c r="J461" s="2">
        <v>1604.5447820548077</v>
      </c>
      <c r="K461" s="2">
        <v>1315.8909873199855</v>
      </c>
      <c r="L461" s="2">
        <v>1182.6807708023048</v>
      </c>
      <c r="M461" s="2">
        <v>-980.15800358033857</v>
      </c>
      <c r="N461" s="2">
        <v>-1858.6392301518295</v>
      </c>
    </row>
    <row r="462" spans="1:14" x14ac:dyDescent="0.3">
      <c r="A462" t="s">
        <v>186</v>
      </c>
      <c r="B462" t="s">
        <v>53</v>
      </c>
      <c r="C462" t="s">
        <v>109</v>
      </c>
      <c r="D462" t="s">
        <v>125</v>
      </c>
      <c r="E462" t="s">
        <v>187</v>
      </c>
      <c r="F462" s="2">
        <v>609.66741418168704</v>
      </c>
      <c r="G462" s="2">
        <v>610.19062312216397</v>
      </c>
      <c r="H462" s="2">
        <v>514.75451104258411</v>
      </c>
      <c r="I462" s="2">
        <v>415.38946198610961</v>
      </c>
      <c r="J462" s="2">
        <v>324.92430658758423</v>
      </c>
      <c r="K462" s="2">
        <v>267.10652375215392</v>
      </c>
      <c r="L462" s="2">
        <v>240.03708359146466</v>
      </c>
      <c r="M462" s="2">
        <v>-194.27795219557743</v>
      </c>
      <c r="N462" s="2">
        <v>-369.63033059022234</v>
      </c>
    </row>
    <row r="463" spans="1:14" x14ac:dyDescent="0.3">
      <c r="A463" t="s">
        <v>186</v>
      </c>
      <c r="B463" t="s">
        <v>53</v>
      </c>
      <c r="C463" t="s">
        <v>109</v>
      </c>
      <c r="D463" t="s">
        <v>127</v>
      </c>
      <c r="E463" t="s">
        <v>187</v>
      </c>
      <c r="F463" s="2">
        <v>3972.1512120229054</v>
      </c>
      <c r="G463" s="2">
        <v>3975.3081442846715</v>
      </c>
      <c r="H463" s="2">
        <v>3349.1696023132058</v>
      </c>
      <c r="I463" s="2">
        <v>2694.5168347720464</v>
      </c>
      <c r="J463" s="2">
        <v>2099.3627168678013</v>
      </c>
      <c r="K463" s="2">
        <v>1722.4149595935085</v>
      </c>
      <c r="L463" s="2">
        <v>1548.0177244019767</v>
      </c>
      <c r="M463" s="2">
        <v>-1277.634377250859</v>
      </c>
      <c r="N463" s="2">
        <v>-2424.1334876209285</v>
      </c>
    </row>
    <row r="464" spans="1:14" x14ac:dyDescent="0.3">
      <c r="A464" t="s">
        <v>186</v>
      </c>
      <c r="B464" t="s">
        <v>53</v>
      </c>
      <c r="C464" t="s">
        <v>109</v>
      </c>
      <c r="D464" t="s">
        <v>117</v>
      </c>
      <c r="E464" t="s">
        <v>188</v>
      </c>
      <c r="F464" s="2">
        <v>52.5976973374542</v>
      </c>
      <c r="G464" s="2">
        <v>52.585655992027938</v>
      </c>
      <c r="H464" s="2">
        <v>43.382448924290323</v>
      </c>
      <c r="I464" s="2">
        <v>33.282702595014413</v>
      </c>
      <c r="J464" s="2">
        <v>24.409306257998104</v>
      </c>
      <c r="K464" s="2">
        <v>19.449305732451691</v>
      </c>
      <c r="L464" s="2">
        <v>17.506438034044248</v>
      </c>
      <c r="M464" s="2">
        <v>-19.314994742439787</v>
      </c>
      <c r="N464" s="2">
        <v>-35.091259303409956</v>
      </c>
    </row>
    <row r="465" spans="1:14" x14ac:dyDescent="0.3">
      <c r="A465" t="s">
        <v>186</v>
      </c>
      <c r="B465" t="s">
        <v>53</v>
      </c>
      <c r="C465" t="s">
        <v>109</v>
      </c>
      <c r="D465" t="s">
        <v>119</v>
      </c>
      <c r="E465" t="s">
        <v>188</v>
      </c>
      <c r="F465" s="2">
        <v>1002.9149996978308</v>
      </c>
      <c r="G465" s="2">
        <v>1002.6720407092031</v>
      </c>
      <c r="H465" s="2">
        <v>826.96325441674173</v>
      </c>
      <c r="I465" s="2">
        <v>634.03783602709552</v>
      </c>
      <c r="J465" s="2">
        <v>464.61254596441069</v>
      </c>
      <c r="K465" s="2">
        <v>370.05040239012345</v>
      </c>
      <c r="L465" s="2">
        <v>333.09173579108204</v>
      </c>
      <c r="M465" s="2">
        <v>-368.87716367073529</v>
      </c>
      <c r="N465" s="2">
        <v>-669.82326390674871</v>
      </c>
    </row>
    <row r="466" spans="1:14" x14ac:dyDescent="0.3">
      <c r="A466" t="s">
        <v>186</v>
      </c>
      <c r="B466" t="s">
        <v>53</v>
      </c>
      <c r="C466" t="s">
        <v>109</v>
      </c>
      <c r="D466" t="s">
        <v>121</v>
      </c>
      <c r="E466" t="s">
        <v>188</v>
      </c>
      <c r="F466" s="2">
        <v>22.98340311457769</v>
      </c>
      <c r="G466" s="2">
        <v>22.980939680932778</v>
      </c>
      <c r="H466" s="2">
        <v>19.006756081406088</v>
      </c>
      <c r="I466" s="2">
        <v>14.667174722838528</v>
      </c>
      <c r="J466" s="2">
        <v>10.839988796832046</v>
      </c>
      <c r="K466" s="2">
        <v>8.6704959621429261</v>
      </c>
      <c r="L466" s="2">
        <v>7.8028064926843301</v>
      </c>
      <c r="M466" s="2">
        <v>-8.3162283917391626</v>
      </c>
      <c r="N466" s="2">
        <v>-15.180596621893361</v>
      </c>
    </row>
    <row r="467" spans="1:14" x14ac:dyDescent="0.3">
      <c r="A467" t="s">
        <v>186</v>
      </c>
      <c r="B467" t="s">
        <v>53</v>
      </c>
      <c r="C467" t="s">
        <v>109</v>
      </c>
      <c r="D467" t="s">
        <v>123</v>
      </c>
      <c r="E467" t="s">
        <v>188</v>
      </c>
      <c r="F467" s="2">
        <v>9109.9092656975045</v>
      </c>
      <c r="G467" s="2">
        <v>9107.5330061439126</v>
      </c>
      <c r="H467" s="2">
        <v>7508.6417683255122</v>
      </c>
      <c r="I467" s="2">
        <v>5751.8333837677264</v>
      </c>
      <c r="J467" s="2">
        <v>4209.9765003040948</v>
      </c>
      <c r="K467" s="2">
        <v>3351.2076639784495</v>
      </c>
      <c r="L467" s="2">
        <v>3016.5964544925509</v>
      </c>
      <c r="M467" s="2">
        <v>-3358.075881929778</v>
      </c>
      <c r="N467" s="2">
        <v>-6093.3128112049535</v>
      </c>
    </row>
    <row r="468" spans="1:14" x14ac:dyDescent="0.3">
      <c r="A468" t="s">
        <v>186</v>
      </c>
      <c r="B468" t="s">
        <v>53</v>
      </c>
      <c r="C468" t="s">
        <v>109</v>
      </c>
      <c r="D468" t="s">
        <v>125</v>
      </c>
      <c r="E468" t="s">
        <v>188</v>
      </c>
      <c r="F468" s="2">
        <v>2842.5842638459612</v>
      </c>
      <c r="G468" s="2">
        <v>2842.0610549054841</v>
      </c>
      <c r="H468" s="2">
        <v>2346.8365957449823</v>
      </c>
      <c r="I468" s="2">
        <v>1804.3387501209884</v>
      </c>
      <c r="J468" s="2">
        <v>1327.0230325216144</v>
      </c>
      <c r="K468" s="2">
        <v>1058.8497887243186</v>
      </c>
      <c r="L468" s="2">
        <v>953.0077951940541</v>
      </c>
      <c r="M468" s="2">
        <v>-1038.2455137249729</v>
      </c>
      <c r="N468" s="2">
        <v>-1889.5764686519071</v>
      </c>
    </row>
    <row r="469" spans="1:14" x14ac:dyDescent="0.3">
      <c r="A469" t="s">
        <v>186</v>
      </c>
      <c r="B469" t="s">
        <v>53</v>
      </c>
      <c r="C469" t="s">
        <v>109</v>
      </c>
      <c r="D469" t="s">
        <v>127</v>
      </c>
      <c r="E469" t="s">
        <v>188</v>
      </c>
      <c r="F469" s="2">
        <v>13030.989629693329</v>
      </c>
      <c r="G469" s="2">
        <v>13027.832697431561</v>
      </c>
      <c r="H469" s="2">
        <v>10744.830823492932</v>
      </c>
      <c r="I469" s="2">
        <v>8238.1598472336627</v>
      </c>
      <c r="J469" s="2">
        <v>6036.8613738449503</v>
      </c>
      <c r="K469" s="2">
        <v>4808.227656787486</v>
      </c>
      <c r="L469" s="2">
        <v>4328.0052300044154</v>
      </c>
      <c r="M469" s="2">
        <v>-4792.8297824596666</v>
      </c>
      <c r="N469" s="2">
        <v>-8702.984399688914</v>
      </c>
    </row>
    <row r="470" spans="1:14" x14ac:dyDescent="0.3">
      <c r="A470" t="s">
        <v>186</v>
      </c>
      <c r="B470" t="s">
        <v>53</v>
      </c>
      <c r="C470" t="s">
        <v>111</v>
      </c>
      <c r="D470" t="s">
        <v>117</v>
      </c>
      <c r="E470" t="s">
        <v>130</v>
      </c>
      <c r="F470" s="2">
        <v>48.014404299559935</v>
      </c>
      <c r="G470" s="2">
        <v>67.559568636635305</v>
      </c>
      <c r="H470" s="2">
        <v>246.89524790472422</v>
      </c>
      <c r="I470" s="2">
        <v>533.08639488855158</v>
      </c>
      <c r="J470" s="2">
        <v>845.28063786661028</v>
      </c>
      <c r="K470" s="2">
        <v>1065.6976569946721</v>
      </c>
      <c r="L470" s="2">
        <v>1178.1008317525207</v>
      </c>
      <c r="M470" s="2">
        <v>485.07199058899164</v>
      </c>
      <c r="N470" s="2">
        <v>1130.0864274529608</v>
      </c>
    </row>
    <row r="471" spans="1:14" x14ac:dyDescent="0.3">
      <c r="A471" t="s">
        <v>186</v>
      </c>
      <c r="B471" t="s">
        <v>53</v>
      </c>
      <c r="C471" t="s">
        <v>111</v>
      </c>
      <c r="D471" t="s">
        <v>119</v>
      </c>
      <c r="E471" t="s">
        <v>130</v>
      </c>
      <c r="F471" s="2">
        <v>3.6178339521308436</v>
      </c>
      <c r="G471" s="2">
        <v>5.0899510177504537</v>
      </c>
      <c r="H471" s="2">
        <v>18.56058841234681</v>
      </c>
      <c r="I471" s="2">
        <v>40.030861361139578</v>
      </c>
      <c r="J471" s="2">
        <v>63.43055007719056</v>
      </c>
      <c r="K471" s="2">
        <v>79.944333425667224</v>
      </c>
      <c r="L471" s="2">
        <v>88.371717729612712</v>
      </c>
      <c r="M471" s="2">
        <v>36.413027409008734</v>
      </c>
      <c r="N471" s="2">
        <v>84.753883777481875</v>
      </c>
    </row>
    <row r="472" spans="1:14" x14ac:dyDescent="0.3">
      <c r="A472" t="s">
        <v>186</v>
      </c>
      <c r="B472" t="s">
        <v>53</v>
      </c>
      <c r="C472" t="s">
        <v>111</v>
      </c>
      <c r="D472" t="s">
        <v>121</v>
      </c>
      <c r="E472" t="s">
        <v>130</v>
      </c>
      <c r="F472" s="2">
        <v>1.6345082672870928</v>
      </c>
      <c r="G472" s="2">
        <v>2.2971755901945663</v>
      </c>
      <c r="H472" s="2">
        <v>8.2101660053794632</v>
      </c>
      <c r="I472" s="2">
        <v>17.52457901064712</v>
      </c>
      <c r="J472" s="2">
        <v>27.587948872831561</v>
      </c>
      <c r="K472" s="2">
        <v>34.661090785048522</v>
      </c>
      <c r="L472" s="2">
        <v>38.295742055255843</v>
      </c>
      <c r="M472" s="2">
        <v>15.890070743360027</v>
      </c>
      <c r="N472" s="2">
        <v>36.661233787968747</v>
      </c>
    </row>
    <row r="473" spans="1:14" x14ac:dyDescent="0.3">
      <c r="A473" t="s">
        <v>186</v>
      </c>
      <c r="B473" t="s">
        <v>53</v>
      </c>
      <c r="C473" t="s">
        <v>111</v>
      </c>
      <c r="D473" t="s">
        <v>123</v>
      </c>
      <c r="E473" t="s">
        <v>130</v>
      </c>
      <c r="F473" s="2">
        <v>3.3244073717024407</v>
      </c>
      <c r="G473" s="2">
        <v>4.6772085255797666</v>
      </c>
      <c r="H473" s="2">
        <v>17.061083721180736</v>
      </c>
      <c r="I473" s="2">
        <v>36.802892246738551</v>
      </c>
      <c r="J473" s="2">
        <v>58.321733710392181</v>
      </c>
      <c r="K473" s="2">
        <v>73.509117511169066</v>
      </c>
      <c r="L473" s="2">
        <v>81.258770249013807</v>
      </c>
      <c r="M473" s="2">
        <v>33.478484875036109</v>
      </c>
      <c r="N473" s="2">
        <v>77.934362877311372</v>
      </c>
    </row>
    <row r="474" spans="1:14" x14ac:dyDescent="0.3">
      <c r="A474" t="s">
        <v>186</v>
      </c>
      <c r="B474" t="s">
        <v>53</v>
      </c>
      <c r="C474" t="s">
        <v>111</v>
      </c>
      <c r="D474" t="s">
        <v>125</v>
      </c>
      <c r="E474" t="s">
        <v>130</v>
      </c>
      <c r="F474" s="2">
        <v>19.023468541237996</v>
      </c>
      <c r="G474" s="2">
        <v>26.765585589997134</v>
      </c>
      <c r="H474" s="2">
        <v>97.694612029258792</v>
      </c>
      <c r="I474" s="2">
        <v>210.80712797228307</v>
      </c>
      <c r="J474" s="2">
        <v>334.13388643575348</v>
      </c>
      <c r="K474" s="2">
        <v>421.18505554073943</v>
      </c>
      <c r="L474" s="2">
        <v>465.59531500236818</v>
      </c>
      <c r="M474" s="2">
        <v>191.78365943104507</v>
      </c>
      <c r="N474" s="2">
        <v>446.57184646113018</v>
      </c>
    </row>
    <row r="475" spans="1:14" x14ac:dyDescent="0.3">
      <c r="A475" t="s">
        <v>186</v>
      </c>
      <c r="B475" t="s">
        <v>53</v>
      </c>
      <c r="C475" t="s">
        <v>111</v>
      </c>
      <c r="D475" t="s">
        <v>127</v>
      </c>
      <c r="E475" t="s">
        <v>130</v>
      </c>
      <c r="F475" s="2">
        <v>75.61462243191832</v>
      </c>
      <c r="G475" s="2">
        <v>106.38948936015723</v>
      </c>
      <c r="H475" s="2">
        <v>388.42169807289002</v>
      </c>
      <c r="I475" s="2">
        <v>838.25185547935996</v>
      </c>
      <c r="J475" s="2">
        <v>1328.7547569627782</v>
      </c>
      <c r="K475" s="2">
        <v>1674.9972542572964</v>
      </c>
      <c r="L475" s="2">
        <v>1851.6223767887714</v>
      </c>
      <c r="M475" s="2">
        <v>762.63723304744167</v>
      </c>
      <c r="N475" s="2">
        <v>1776.007754356853</v>
      </c>
    </row>
    <row r="476" spans="1:14" x14ac:dyDescent="0.3">
      <c r="A476" t="s">
        <v>186</v>
      </c>
      <c r="B476" t="s">
        <v>53</v>
      </c>
      <c r="C476" t="s">
        <v>111</v>
      </c>
      <c r="D476" t="s">
        <v>117</v>
      </c>
      <c r="E476" t="s">
        <v>187</v>
      </c>
      <c r="F476" s="2">
        <v>5.9470875883719385</v>
      </c>
      <c r="G476" s="2">
        <v>8.367962076285</v>
      </c>
      <c r="H476" s="2">
        <v>30.580629669076583</v>
      </c>
      <c r="I476" s="2">
        <v>66.028544852479172</v>
      </c>
      <c r="J476" s="2">
        <v>104.69726071076633</v>
      </c>
      <c r="K476" s="2">
        <v>131.99836097805994</v>
      </c>
      <c r="L476" s="2">
        <v>145.92073578354368</v>
      </c>
      <c r="M476" s="2">
        <v>60.081457264107236</v>
      </c>
      <c r="N476" s="2">
        <v>139.97364819517173</v>
      </c>
    </row>
    <row r="477" spans="1:14" x14ac:dyDescent="0.3">
      <c r="A477" t="s">
        <v>186</v>
      </c>
      <c r="B477" t="s">
        <v>53</v>
      </c>
      <c r="C477" t="s">
        <v>111</v>
      </c>
      <c r="D477" t="s">
        <v>119</v>
      </c>
      <c r="E477" t="s">
        <v>187</v>
      </c>
      <c r="F477" s="2">
        <v>0.31730701095044844</v>
      </c>
      <c r="G477" s="2">
        <v>0.44646897736287522</v>
      </c>
      <c r="H477" s="2">
        <v>1.6313513917743945</v>
      </c>
      <c r="I477" s="2">
        <v>3.522062427165376</v>
      </c>
      <c r="J477" s="2">
        <v>5.5844241638695111</v>
      </c>
      <c r="K477" s="2">
        <v>7.0404585488177904</v>
      </c>
      <c r="L477" s="2">
        <v>7.7830124364092628</v>
      </c>
      <c r="M477" s="2">
        <v>3.2047554162149274</v>
      </c>
      <c r="N477" s="2">
        <v>7.4657054254588147</v>
      </c>
    </row>
    <row r="478" spans="1:14" x14ac:dyDescent="0.3">
      <c r="A478" t="s">
        <v>186</v>
      </c>
      <c r="B478" t="s">
        <v>53</v>
      </c>
      <c r="C478" t="s">
        <v>111</v>
      </c>
      <c r="D478" t="s">
        <v>121</v>
      </c>
      <c r="E478" t="s">
        <v>187</v>
      </c>
      <c r="F478" s="2">
        <v>4.0252277579817843E-2</v>
      </c>
      <c r="G478" s="2">
        <v>5.6617145214088296E-2</v>
      </c>
      <c r="H478" s="2">
        <v>0.20549251848167774</v>
      </c>
      <c r="I478" s="2">
        <v>0.44214231344349214</v>
      </c>
      <c r="J478" s="2">
        <v>0.69954926730035716</v>
      </c>
      <c r="K478" s="2">
        <v>0.88104142239617389</v>
      </c>
      <c r="L478" s="2">
        <v>0.97380614025874246</v>
      </c>
      <c r="M478" s="2">
        <v>0.40189003586367428</v>
      </c>
      <c r="N478" s="2">
        <v>0.9335538626789246</v>
      </c>
    </row>
    <row r="479" spans="1:14" x14ac:dyDescent="0.3">
      <c r="A479" t="s">
        <v>186</v>
      </c>
      <c r="B479" t="s">
        <v>53</v>
      </c>
      <c r="C479" t="s">
        <v>111</v>
      </c>
      <c r="D479" t="s">
        <v>123</v>
      </c>
      <c r="E479" t="s">
        <v>187</v>
      </c>
      <c r="F479" s="2">
        <v>0.31855242589852972</v>
      </c>
      <c r="G479" s="2">
        <v>0.44822212973083275</v>
      </c>
      <c r="H479" s="2">
        <v>1.637811016930113</v>
      </c>
      <c r="I479" s="2">
        <v>3.5360675961699854</v>
      </c>
      <c r="J479" s="2">
        <v>5.6066882474662236</v>
      </c>
      <c r="K479" s="2">
        <v>7.0685627273553164</v>
      </c>
      <c r="L479" s="2">
        <v>7.8140869171249188</v>
      </c>
      <c r="M479" s="2">
        <v>3.2175151702714557</v>
      </c>
      <c r="N479" s="2">
        <v>7.4955344912263886</v>
      </c>
    </row>
    <row r="480" spans="1:14" x14ac:dyDescent="0.3">
      <c r="A480" t="s">
        <v>186</v>
      </c>
      <c r="B480" t="s">
        <v>53</v>
      </c>
      <c r="C480" t="s">
        <v>111</v>
      </c>
      <c r="D480" t="s">
        <v>125</v>
      </c>
      <c r="E480" t="s">
        <v>187</v>
      </c>
      <c r="F480" s="2">
        <v>2.24993920485778</v>
      </c>
      <c r="G480" s="2">
        <v>3.1658095254409244</v>
      </c>
      <c r="H480" s="2">
        <v>11.568731402395056</v>
      </c>
      <c r="I480" s="2">
        <v>24.978017616840688</v>
      </c>
      <c r="J480" s="2">
        <v>39.605311278058011</v>
      </c>
      <c r="K480" s="2">
        <v>49.932435632810517</v>
      </c>
      <c r="L480" s="2">
        <v>55.198922992351491</v>
      </c>
      <c r="M480" s="2">
        <v>22.728078411982906</v>
      </c>
      <c r="N480" s="2">
        <v>52.948983787493709</v>
      </c>
    </row>
    <row r="481" spans="1:14" x14ac:dyDescent="0.3">
      <c r="A481" t="s">
        <v>186</v>
      </c>
      <c r="B481" t="s">
        <v>53</v>
      </c>
      <c r="C481" t="s">
        <v>111</v>
      </c>
      <c r="D481" t="s">
        <v>127</v>
      </c>
      <c r="E481" t="s">
        <v>187</v>
      </c>
      <c r="F481" s="2">
        <v>8.8731385076585134</v>
      </c>
      <c r="G481" s="2">
        <v>12.485079854033721</v>
      </c>
      <c r="H481" s="2">
        <v>45.624015998657825</v>
      </c>
      <c r="I481" s="2">
        <v>98.506834806098723</v>
      </c>
      <c r="J481" s="2">
        <v>156.19323366746045</v>
      </c>
      <c r="K481" s="2">
        <v>196.92085930943975</v>
      </c>
      <c r="L481" s="2">
        <v>217.69056426968808</v>
      </c>
      <c r="M481" s="2">
        <v>89.633696298440213</v>
      </c>
      <c r="N481" s="2">
        <v>208.81742576202956</v>
      </c>
    </row>
    <row r="482" spans="1:14" x14ac:dyDescent="0.3">
      <c r="A482" t="s">
        <v>186</v>
      </c>
      <c r="B482" t="s">
        <v>53</v>
      </c>
      <c r="C482" t="s">
        <v>111</v>
      </c>
      <c r="D482" t="s">
        <v>117</v>
      </c>
      <c r="E482" t="s">
        <v>188</v>
      </c>
      <c r="F482" s="2">
        <v>42.067316711187999</v>
      </c>
      <c r="G482" s="2">
        <v>59.191606560350301</v>
      </c>
      <c r="H482" s="2">
        <v>216.31461823564763</v>
      </c>
      <c r="I482" s="2">
        <v>467.05785003607241</v>
      </c>
      <c r="J482" s="2">
        <v>740.583377155844</v>
      </c>
      <c r="K482" s="2">
        <v>933.69929601661215</v>
      </c>
      <c r="L482" s="2">
        <v>1032.180095968977</v>
      </c>
      <c r="M482" s="2">
        <v>424.99053332488438</v>
      </c>
      <c r="N482" s="2">
        <v>990.11277925778893</v>
      </c>
    </row>
    <row r="483" spans="1:14" x14ac:dyDescent="0.3">
      <c r="A483" t="s">
        <v>186</v>
      </c>
      <c r="B483" t="s">
        <v>53</v>
      </c>
      <c r="C483" t="s">
        <v>111</v>
      </c>
      <c r="D483" t="s">
        <v>119</v>
      </c>
      <c r="E483" t="s">
        <v>188</v>
      </c>
      <c r="F483" s="2">
        <v>3.300526941180395</v>
      </c>
      <c r="G483" s="2">
        <v>4.6434820403875783</v>
      </c>
      <c r="H483" s="2">
        <v>16.929237020572415</v>
      </c>
      <c r="I483" s="2">
        <v>36.508798933974205</v>
      </c>
      <c r="J483" s="2">
        <v>57.846125913321046</v>
      </c>
      <c r="K483" s="2">
        <v>72.903874876849429</v>
      </c>
      <c r="L483" s="2">
        <v>80.588705293203446</v>
      </c>
      <c r="M483" s="2">
        <v>33.208271992793811</v>
      </c>
      <c r="N483" s="2">
        <v>77.288178352023053</v>
      </c>
    </row>
    <row r="484" spans="1:14" x14ac:dyDescent="0.3">
      <c r="A484" t="s">
        <v>186</v>
      </c>
      <c r="B484" t="s">
        <v>53</v>
      </c>
      <c r="C484" t="s">
        <v>111</v>
      </c>
      <c r="D484" t="s">
        <v>121</v>
      </c>
      <c r="E484" t="s">
        <v>188</v>
      </c>
      <c r="F484" s="2">
        <v>1.594255989707275</v>
      </c>
      <c r="G484" s="2">
        <v>2.2405584449804778</v>
      </c>
      <c r="H484" s="2">
        <v>8.0046734868977847</v>
      </c>
      <c r="I484" s="2">
        <v>17.082436697203626</v>
      </c>
      <c r="J484" s="2">
        <v>26.888399605531205</v>
      </c>
      <c r="K484" s="2">
        <v>33.780049362652349</v>
      </c>
      <c r="L484" s="2">
        <v>37.321935914997098</v>
      </c>
      <c r="M484" s="2">
        <v>15.488180707496351</v>
      </c>
      <c r="N484" s="2">
        <v>35.72767992528982</v>
      </c>
    </row>
    <row r="485" spans="1:14" x14ac:dyDescent="0.3">
      <c r="A485" t="s">
        <v>186</v>
      </c>
      <c r="B485" t="s">
        <v>53</v>
      </c>
      <c r="C485" t="s">
        <v>111</v>
      </c>
      <c r="D485" t="s">
        <v>123</v>
      </c>
      <c r="E485" t="s">
        <v>188</v>
      </c>
      <c r="F485" s="2">
        <v>3.005854945803911</v>
      </c>
      <c r="G485" s="2">
        <v>4.228986395848934</v>
      </c>
      <c r="H485" s="2">
        <v>15.423272704250625</v>
      </c>
      <c r="I485" s="2">
        <v>33.266824650568566</v>
      </c>
      <c r="J485" s="2">
        <v>52.715045462925957</v>
      </c>
      <c r="K485" s="2">
        <v>66.440554783813752</v>
      </c>
      <c r="L485" s="2">
        <v>73.444683331888896</v>
      </c>
      <c r="M485" s="2">
        <v>30.260969704764655</v>
      </c>
      <c r="N485" s="2">
        <v>70.438828386084992</v>
      </c>
    </row>
    <row r="486" spans="1:14" x14ac:dyDescent="0.3">
      <c r="A486" t="s">
        <v>186</v>
      </c>
      <c r="B486" t="s">
        <v>53</v>
      </c>
      <c r="C486" t="s">
        <v>111</v>
      </c>
      <c r="D486" t="s">
        <v>125</v>
      </c>
      <c r="E486" t="s">
        <v>188</v>
      </c>
      <c r="F486" s="2">
        <v>16.773529336380218</v>
      </c>
      <c r="G486" s="2">
        <v>23.59977606455621</v>
      </c>
      <c r="H486" s="2">
        <v>86.125880626863733</v>
      </c>
      <c r="I486" s="2">
        <v>185.8291103554424</v>
      </c>
      <c r="J486" s="2">
        <v>294.52857515769546</v>
      </c>
      <c r="K486" s="2">
        <v>371.25261990792893</v>
      </c>
      <c r="L486" s="2">
        <v>410.39639201001671</v>
      </c>
      <c r="M486" s="2">
        <v>169.05558101906217</v>
      </c>
      <c r="N486" s="2">
        <v>393.62286267363652</v>
      </c>
    </row>
    <row r="487" spans="1:14" x14ac:dyDescent="0.3">
      <c r="A487" t="s">
        <v>186</v>
      </c>
      <c r="B487" t="s">
        <v>53</v>
      </c>
      <c r="C487" t="s">
        <v>111</v>
      </c>
      <c r="D487" t="s">
        <v>127</v>
      </c>
      <c r="E487" t="s">
        <v>188</v>
      </c>
      <c r="F487" s="2">
        <v>66.741483924259796</v>
      </c>
      <c r="G487" s="2">
        <v>93.9044095061235</v>
      </c>
      <c r="H487" s="2">
        <v>342.79768207423217</v>
      </c>
      <c r="I487" s="2">
        <v>739.74502067326114</v>
      </c>
      <c r="J487" s="2">
        <v>1172.5615232953178</v>
      </c>
      <c r="K487" s="2">
        <v>1478.0763949478564</v>
      </c>
      <c r="L487" s="2">
        <v>1633.931812519083</v>
      </c>
      <c r="M487" s="2">
        <v>673.00353674900134</v>
      </c>
      <c r="N487" s="2">
        <v>1567.1903285948233</v>
      </c>
    </row>
    <row r="488" spans="1:14" x14ac:dyDescent="0.3">
      <c r="A488" t="s">
        <v>186</v>
      </c>
      <c r="B488" t="s">
        <v>53</v>
      </c>
      <c r="C488" t="s">
        <v>113</v>
      </c>
      <c r="D488" t="s">
        <v>117</v>
      </c>
      <c r="E488" t="s">
        <v>130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</row>
    <row r="489" spans="1:14" x14ac:dyDescent="0.3">
      <c r="A489" t="s">
        <v>186</v>
      </c>
      <c r="B489" t="s">
        <v>53</v>
      </c>
      <c r="C489" t="s">
        <v>113</v>
      </c>
      <c r="D489" t="s">
        <v>119</v>
      </c>
      <c r="E489" t="s">
        <v>130</v>
      </c>
      <c r="F489" s="2">
        <v>149.98428900638862</v>
      </c>
      <c r="G489" s="2">
        <v>149.98428900638862</v>
      </c>
      <c r="H489" s="2">
        <v>149.98428900638862</v>
      </c>
      <c r="I489" s="2">
        <v>150.19869786656912</v>
      </c>
      <c r="J489" s="2">
        <v>151.39206853037791</v>
      </c>
      <c r="K489" s="2">
        <v>152.44644250312538</v>
      </c>
      <c r="L489" s="2">
        <v>152.93904009421479</v>
      </c>
      <c r="M489" s="2">
        <v>0.2144088601804981</v>
      </c>
      <c r="N489" s="2">
        <v>2.9547510878261676</v>
      </c>
    </row>
    <row r="490" spans="1:14" x14ac:dyDescent="0.3">
      <c r="A490" t="s">
        <v>186</v>
      </c>
      <c r="B490" t="s">
        <v>53</v>
      </c>
      <c r="C490" t="s">
        <v>113</v>
      </c>
      <c r="D490" t="s">
        <v>121</v>
      </c>
      <c r="E490" t="s">
        <v>130</v>
      </c>
      <c r="F490" s="2">
        <v>5320.3581814696472</v>
      </c>
      <c r="G490" s="2">
        <v>5320.3581814696472</v>
      </c>
      <c r="H490" s="2">
        <v>5320.3581814696472</v>
      </c>
      <c r="I490" s="2">
        <v>5329.090080596704</v>
      </c>
      <c r="J490" s="2">
        <v>5370.9682115544319</v>
      </c>
      <c r="K490" s="2">
        <v>5405.8376936155792</v>
      </c>
      <c r="L490" s="2">
        <v>5424.7413912747343</v>
      </c>
      <c r="M490" s="2">
        <v>8.7318991270567494</v>
      </c>
      <c r="N490" s="2">
        <v>104.38320980508706</v>
      </c>
    </row>
    <row r="491" spans="1:14" x14ac:dyDescent="0.3">
      <c r="A491" t="s">
        <v>186</v>
      </c>
      <c r="B491" t="s">
        <v>53</v>
      </c>
      <c r="C491" t="s">
        <v>113</v>
      </c>
      <c r="D491" t="s">
        <v>123</v>
      </c>
      <c r="E491" t="s">
        <v>130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</row>
    <row r="492" spans="1:14" x14ac:dyDescent="0.3">
      <c r="A492" t="s">
        <v>186</v>
      </c>
      <c r="B492" t="s">
        <v>53</v>
      </c>
      <c r="C492" t="s">
        <v>113</v>
      </c>
      <c r="D492" t="s">
        <v>125</v>
      </c>
      <c r="E492" t="s">
        <v>130</v>
      </c>
      <c r="F492" s="2">
        <v>1829.4235882719681</v>
      </c>
      <c r="G492" s="2">
        <v>1829.4235882719681</v>
      </c>
      <c r="H492" s="2">
        <v>1829.4235882719681</v>
      </c>
      <c r="I492" s="2">
        <v>1832.1444738628591</v>
      </c>
      <c r="J492" s="2">
        <v>1842.0375109855347</v>
      </c>
      <c r="K492" s="2">
        <v>1859.1866319710653</v>
      </c>
      <c r="L492" s="2">
        <v>1865.1673017893911</v>
      </c>
      <c r="M492" s="2">
        <v>2.72088559089093</v>
      </c>
      <c r="N492" s="2">
        <v>35.743713517422975</v>
      </c>
    </row>
    <row r="493" spans="1:14" x14ac:dyDescent="0.3">
      <c r="A493" t="s">
        <v>186</v>
      </c>
      <c r="B493" t="s">
        <v>53</v>
      </c>
      <c r="C493" t="s">
        <v>113</v>
      </c>
      <c r="D493" t="s">
        <v>127</v>
      </c>
      <c r="E493" t="s">
        <v>130</v>
      </c>
      <c r="F493" s="2">
        <v>7299.7660587480041</v>
      </c>
      <c r="G493" s="2">
        <v>7299.7660587480041</v>
      </c>
      <c r="H493" s="2">
        <v>7299.7660587480041</v>
      </c>
      <c r="I493" s="2">
        <v>7311.4332523261319</v>
      </c>
      <c r="J493" s="2">
        <v>7364.3977910703452</v>
      </c>
      <c r="K493" s="2">
        <v>7417.47076808977</v>
      </c>
      <c r="L493" s="2">
        <v>7442.8477331583399</v>
      </c>
      <c r="M493" s="2">
        <v>11.667193578127808</v>
      </c>
      <c r="N493" s="2">
        <v>143.08167441033584</v>
      </c>
    </row>
    <row r="494" spans="1:14" x14ac:dyDescent="0.3">
      <c r="A494" t="s">
        <v>186</v>
      </c>
      <c r="B494" t="s">
        <v>53</v>
      </c>
      <c r="C494" t="s">
        <v>113</v>
      </c>
      <c r="D494" t="s">
        <v>117</v>
      </c>
      <c r="E494" t="s">
        <v>187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</row>
    <row r="495" spans="1:14" x14ac:dyDescent="0.3">
      <c r="A495" t="s">
        <v>186</v>
      </c>
      <c r="B495" t="s">
        <v>53</v>
      </c>
      <c r="C495" t="s">
        <v>113</v>
      </c>
      <c r="D495" t="s">
        <v>119</v>
      </c>
      <c r="E495" t="s">
        <v>187</v>
      </c>
      <c r="F495" s="2">
        <v>21.972839293332569</v>
      </c>
      <c r="G495" s="2">
        <v>21.972839293332569</v>
      </c>
      <c r="H495" s="2">
        <v>21.972839293332569</v>
      </c>
      <c r="I495" s="2">
        <v>22.001651064248612</v>
      </c>
      <c r="J495" s="2">
        <v>22.197314945229174</v>
      </c>
      <c r="K495" s="2">
        <v>22.346091944384131</v>
      </c>
      <c r="L495" s="2">
        <v>22.416756623965451</v>
      </c>
      <c r="M495" s="2">
        <v>2.8811770916043145E-2</v>
      </c>
      <c r="N495" s="2">
        <v>0.44391733063288186</v>
      </c>
    </row>
    <row r="496" spans="1:14" x14ac:dyDescent="0.3">
      <c r="A496" t="s">
        <v>186</v>
      </c>
      <c r="B496" t="s">
        <v>53</v>
      </c>
      <c r="C496" t="s">
        <v>113</v>
      </c>
      <c r="D496" t="s">
        <v>121</v>
      </c>
      <c r="E496" t="s">
        <v>187</v>
      </c>
      <c r="F496" s="2">
        <v>779.43747361045359</v>
      </c>
      <c r="G496" s="2">
        <v>779.43747361045359</v>
      </c>
      <c r="H496" s="2">
        <v>779.43747361045359</v>
      </c>
      <c r="I496" s="2">
        <v>780.95166364229567</v>
      </c>
      <c r="J496" s="2">
        <v>789.3486765082572</v>
      </c>
      <c r="K496" s="2">
        <v>794.55816867788405</v>
      </c>
      <c r="L496" s="2">
        <v>798.10127120103368</v>
      </c>
      <c r="M496" s="2">
        <v>1.5141900318420767</v>
      </c>
      <c r="N496" s="2">
        <v>18.663797590580089</v>
      </c>
    </row>
    <row r="497" spans="1:14" x14ac:dyDescent="0.3">
      <c r="A497" t="s">
        <v>186</v>
      </c>
      <c r="B497" t="s">
        <v>53</v>
      </c>
      <c r="C497" t="s">
        <v>113</v>
      </c>
      <c r="D497" t="s">
        <v>123</v>
      </c>
      <c r="E497" t="s">
        <v>187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</row>
    <row r="498" spans="1:14" x14ac:dyDescent="0.3">
      <c r="A498" t="s">
        <v>186</v>
      </c>
      <c r="B498" t="s">
        <v>53</v>
      </c>
      <c r="C498" t="s">
        <v>113</v>
      </c>
      <c r="D498" t="s">
        <v>125</v>
      </c>
      <c r="E498" t="s">
        <v>187</v>
      </c>
      <c r="F498" s="2">
        <v>209.1988300246654</v>
      </c>
      <c r="G498" s="2">
        <v>209.1988300246654</v>
      </c>
      <c r="H498" s="2">
        <v>209.1988300246654</v>
      </c>
      <c r="I498" s="2">
        <v>209.51623941272845</v>
      </c>
      <c r="J498" s="2">
        <v>211.08837685171162</v>
      </c>
      <c r="K498" s="2">
        <v>213.0236511574555</v>
      </c>
      <c r="L498" s="2">
        <v>213.81222315528905</v>
      </c>
      <c r="M498" s="2">
        <v>0.31740938806305508</v>
      </c>
      <c r="N498" s="2">
        <v>4.6133931306236491</v>
      </c>
    </row>
    <row r="499" spans="1:14" x14ac:dyDescent="0.3">
      <c r="A499" t="s">
        <v>186</v>
      </c>
      <c r="B499" t="s">
        <v>53</v>
      </c>
      <c r="C499" t="s">
        <v>113</v>
      </c>
      <c r="D499" t="s">
        <v>127</v>
      </c>
      <c r="E499" t="s">
        <v>187</v>
      </c>
      <c r="F499" s="2">
        <v>1010.6091429284515</v>
      </c>
      <c r="G499" s="2">
        <v>1010.6091429284515</v>
      </c>
      <c r="H499" s="2">
        <v>1010.6091429284515</v>
      </c>
      <c r="I499" s="2">
        <v>1012.4695541192727</v>
      </c>
      <c r="J499" s="2">
        <v>1022.634368305198</v>
      </c>
      <c r="K499" s="2">
        <v>1029.9279117797237</v>
      </c>
      <c r="L499" s="2">
        <v>1034.3302509802882</v>
      </c>
      <c r="M499" s="2">
        <v>1.8604111908211962</v>
      </c>
      <c r="N499" s="2">
        <v>23.721108051836609</v>
      </c>
    </row>
    <row r="500" spans="1:14" x14ac:dyDescent="0.3">
      <c r="A500" t="s">
        <v>186</v>
      </c>
      <c r="B500" t="s">
        <v>53</v>
      </c>
      <c r="C500" t="s">
        <v>113</v>
      </c>
      <c r="D500" t="s">
        <v>117</v>
      </c>
      <c r="E500" t="s">
        <v>188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</row>
    <row r="501" spans="1:14" x14ac:dyDescent="0.3">
      <c r="A501" t="s">
        <v>186</v>
      </c>
      <c r="B501" t="s">
        <v>53</v>
      </c>
      <c r="C501" t="s">
        <v>113</v>
      </c>
      <c r="D501" t="s">
        <v>119</v>
      </c>
      <c r="E501" t="s">
        <v>188</v>
      </c>
      <c r="F501" s="2">
        <v>128.01144971305604</v>
      </c>
      <c r="G501" s="2">
        <v>128.01144971305604</v>
      </c>
      <c r="H501" s="2">
        <v>128.01144971305604</v>
      </c>
      <c r="I501" s="2">
        <v>128.1970468023205</v>
      </c>
      <c r="J501" s="2">
        <v>129.19475358514873</v>
      </c>
      <c r="K501" s="2">
        <v>130.10035055874124</v>
      </c>
      <c r="L501" s="2">
        <v>130.52228347024933</v>
      </c>
      <c r="M501" s="2">
        <v>0.18559708926446206</v>
      </c>
      <c r="N501" s="2">
        <v>2.5108337571932964</v>
      </c>
    </row>
    <row r="502" spans="1:14" x14ac:dyDescent="0.3">
      <c r="A502" t="s">
        <v>186</v>
      </c>
      <c r="B502" t="s">
        <v>53</v>
      </c>
      <c r="C502" t="s">
        <v>113</v>
      </c>
      <c r="D502" t="s">
        <v>121</v>
      </c>
      <c r="E502" t="s">
        <v>188</v>
      </c>
      <c r="F502" s="2">
        <v>4540.9207078591935</v>
      </c>
      <c r="G502" s="2">
        <v>4540.9207078591935</v>
      </c>
      <c r="H502" s="2">
        <v>4540.9207078591935</v>
      </c>
      <c r="I502" s="2">
        <v>4548.1384169544081</v>
      </c>
      <c r="J502" s="2">
        <v>4581.6195350461749</v>
      </c>
      <c r="K502" s="2">
        <v>4611.279524937695</v>
      </c>
      <c r="L502" s="2">
        <v>4626.6401200737009</v>
      </c>
      <c r="M502" s="2">
        <v>7.2177090952145591</v>
      </c>
      <c r="N502" s="2">
        <v>85.719412214507429</v>
      </c>
    </row>
    <row r="503" spans="1:14" x14ac:dyDescent="0.3">
      <c r="A503" t="s">
        <v>186</v>
      </c>
      <c r="B503" t="s">
        <v>53</v>
      </c>
      <c r="C503" t="s">
        <v>113</v>
      </c>
      <c r="D503" t="s">
        <v>123</v>
      </c>
      <c r="E503" t="s">
        <v>188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</row>
    <row r="504" spans="1:14" x14ac:dyDescent="0.3">
      <c r="A504" t="s">
        <v>186</v>
      </c>
      <c r="B504" t="s">
        <v>53</v>
      </c>
      <c r="C504" t="s">
        <v>113</v>
      </c>
      <c r="D504" t="s">
        <v>125</v>
      </c>
      <c r="E504" t="s">
        <v>188</v>
      </c>
      <c r="F504" s="2">
        <v>1620.2247582473028</v>
      </c>
      <c r="G504" s="2">
        <v>1620.2247582473028</v>
      </c>
      <c r="H504" s="2">
        <v>1620.2247582473028</v>
      </c>
      <c r="I504" s="2">
        <v>1622.6282344501305</v>
      </c>
      <c r="J504" s="2">
        <v>1630.949134133823</v>
      </c>
      <c r="K504" s="2">
        <v>1646.1629808136099</v>
      </c>
      <c r="L504" s="2">
        <v>1651.355078634102</v>
      </c>
      <c r="M504" s="2">
        <v>2.4034762028277328</v>
      </c>
      <c r="N504" s="2">
        <v>31.130320386799212</v>
      </c>
    </row>
    <row r="505" spans="1:14" x14ac:dyDescent="0.3">
      <c r="A505" t="s">
        <v>186</v>
      </c>
      <c r="B505" t="s">
        <v>53</v>
      </c>
      <c r="C505" t="s">
        <v>113</v>
      </c>
      <c r="D505" t="s">
        <v>127</v>
      </c>
      <c r="E505" t="s">
        <v>188</v>
      </c>
      <c r="F505" s="2">
        <v>6289.1569158195525</v>
      </c>
      <c r="G505" s="2">
        <v>6289.1569158195525</v>
      </c>
      <c r="H505" s="2">
        <v>6289.1569158195525</v>
      </c>
      <c r="I505" s="2">
        <v>6298.9636982068587</v>
      </c>
      <c r="J505" s="2">
        <v>6341.763422765147</v>
      </c>
      <c r="K505" s="2">
        <v>6387.5428563100468</v>
      </c>
      <c r="L505" s="2">
        <v>6408.517482178052</v>
      </c>
      <c r="M505" s="2">
        <v>9.806782387306157</v>
      </c>
      <c r="N505" s="2">
        <v>119.36056635849945</v>
      </c>
    </row>
    <row r="506" spans="1:14" x14ac:dyDescent="0.3">
      <c r="A506" t="s">
        <v>189</v>
      </c>
      <c r="B506" t="s">
        <v>47</v>
      </c>
      <c r="C506" t="s">
        <v>57</v>
      </c>
      <c r="D506" t="s">
        <v>117</v>
      </c>
      <c r="E506" t="s">
        <v>130</v>
      </c>
      <c r="F506" s="2">
        <v>1764.0043221507965</v>
      </c>
      <c r="G506" s="2">
        <v>1778.2057154932072</v>
      </c>
      <c r="H506" s="2">
        <v>1835.0112888628485</v>
      </c>
      <c r="I506" s="2">
        <v>1895.1718236761528</v>
      </c>
      <c r="J506" s="2">
        <v>1859.1499565762003</v>
      </c>
      <c r="K506" s="2">
        <v>1842.4120013217923</v>
      </c>
      <c r="L506" s="2">
        <v>1784.5171639027737</v>
      </c>
      <c r="M506" s="2">
        <f>I506-F506</f>
        <v>131.16750152535633</v>
      </c>
      <c r="N506" s="2">
        <f>L506-F506</f>
        <v>20.512841751977248</v>
      </c>
    </row>
    <row r="507" spans="1:14" x14ac:dyDescent="0.3">
      <c r="A507" t="s">
        <v>189</v>
      </c>
      <c r="B507" t="s">
        <v>47</v>
      </c>
      <c r="C507" t="s">
        <v>57</v>
      </c>
      <c r="D507" t="s">
        <v>119</v>
      </c>
      <c r="E507" t="s">
        <v>130</v>
      </c>
      <c r="F507" s="2">
        <v>651.43162926897378</v>
      </c>
      <c r="G507" s="2">
        <v>656.67608172680923</v>
      </c>
      <c r="H507" s="2">
        <v>677.65389155815069</v>
      </c>
      <c r="I507" s="2">
        <v>699.87065980469322</v>
      </c>
      <c r="J507" s="2">
        <v>686.56809400053385</v>
      </c>
      <c r="K507" s="2">
        <v>680.38691103794577</v>
      </c>
      <c r="L507" s="2">
        <v>659.00684535865685</v>
      </c>
      <c r="M507" s="2">
        <f t="shared" ref="M507:M570" si="0">I507-F507</f>
        <v>48.439030535719439</v>
      </c>
      <c r="N507" s="2">
        <f t="shared" ref="N507:N511" si="1">L507-F507</f>
        <v>7.5752160896830674</v>
      </c>
    </row>
    <row r="508" spans="1:14" x14ac:dyDescent="0.3">
      <c r="A508" t="s">
        <v>189</v>
      </c>
      <c r="B508" t="s">
        <v>47</v>
      </c>
      <c r="C508" t="s">
        <v>57</v>
      </c>
      <c r="D508" t="s">
        <v>121</v>
      </c>
      <c r="E508" t="s">
        <v>130</v>
      </c>
      <c r="F508" s="2">
        <v>1590.9166064611318</v>
      </c>
      <c r="G508" s="2">
        <v>1603.7245300130312</v>
      </c>
      <c r="H508" s="2">
        <v>1654.956224220628</v>
      </c>
      <c r="I508" s="2">
        <v>1709.2136841861297</v>
      </c>
      <c r="J508" s="2">
        <v>1676.7263564367415</v>
      </c>
      <c r="K508" s="2">
        <v>1661.6307636209749</v>
      </c>
      <c r="L508" s="2">
        <v>1609.4166861826711</v>
      </c>
      <c r="M508" s="2">
        <f t="shared" si="0"/>
        <v>118.29707772499796</v>
      </c>
      <c r="N508" s="2">
        <f t="shared" si="1"/>
        <v>18.50007972153935</v>
      </c>
    </row>
    <row r="509" spans="1:14" x14ac:dyDescent="0.3">
      <c r="A509" t="s">
        <v>189</v>
      </c>
      <c r="B509" t="s">
        <v>47</v>
      </c>
      <c r="C509" t="s">
        <v>57</v>
      </c>
      <c r="D509" t="s">
        <v>123</v>
      </c>
      <c r="E509" t="s">
        <v>130</v>
      </c>
      <c r="F509" s="2">
        <v>848.14662783769393</v>
      </c>
      <c r="G509" s="2">
        <v>854.97476523096077</v>
      </c>
      <c r="H509" s="2">
        <v>882.2873148040278</v>
      </c>
      <c r="I509" s="2">
        <v>911.21295522910521</v>
      </c>
      <c r="J509" s="2">
        <v>893.89336891879987</v>
      </c>
      <c r="K509" s="2">
        <v>885.84563336188512</v>
      </c>
      <c r="L509" s="2">
        <v>858.00935739047361</v>
      </c>
      <c r="M509" s="2">
        <f t="shared" si="0"/>
        <v>63.066327391411278</v>
      </c>
      <c r="N509" s="2">
        <f t="shared" si="1"/>
        <v>9.8627295527796832</v>
      </c>
    </row>
    <row r="510" spans="1:14" x14ac:dyDescent="0.3">
      <c r="A510" t="s">
        <v>189</v>
      </c>
      <c r="B510" t="s">
        <v>47</v>
      </c>
      <c r="C510" t="s">
        <v>57</v>
      </c>
      <c r="D510" t="s">
        <v>125</v>
      </c>
      <c r="E510" t="s">
        <v>130</v>
      </c>
      <c r="F510" s="2">
        <v>1614.1343540173714</v>
      </c>
      <c r="G510" s="2">
        <v>1627.1292082220959</v>
      </c>
      <c r="H510" s="2">
        <v>1679.1086218415685</v>
      </c>
      <c r="I510" s="2">
        <v>1734.1563291572422</v>
      </c>
      <c r="J510" s="2">
        <v>1701.1945716358048</v>
      </c>
      <c r="K510" s="2">
        <v>1685.8780305005264</v>
      </c>
      <c r="L510" s="2">
        <v>1632.9079079245314</v>
      </c>
      <c r="M510" s="2">
        <f t="shared" si="0"/>
        <v>120.02197513987085</v>
      </c>
      <c r="N510" s="2">
        <f t="shared" si="1"/>
        <v>18.773553907160021</v>
      </c>
    </row>
    <row r="511" spans="1:14" x14ac:dyDescent="0.3">
      <c r="A511" t="s">
        <v>189</v>
      </c>
      <c r="B511" t="s">
        <v>47</v>
      </c>
      <c r="C511" t="s">
        <v>57</v>
      </c>
      <c r="D511" t="s">
        <v>127</v>
      </c>
      <c r="E511" t="s">
        <v>130</v>
      </c>
      <c r="F511" s="2">
        <v>6468.6335397359671</v>
      </c>
      <c r="G511" s="2">
        <v>6520.7103006861043</v>
      </c>
      <c r="H511" s="2">
        <v>6729.0173412872236</v>
      </c>
      <c r="I511" s="2">
        <v>6949.625452053323</v>
      </c>
      <c r="J511" s="2">
        <v>6817.5323475680807</v>
      </c>
      <c r="K511" s="2">
        <v>6756.1533398431247</v>
      </c>
      <c r="L511" s="2">
        <v>6543.8579607591064</v>
      </c>
      <c r="M511" s="2">
        <f t="shared" si="0"/>
        <v>480.99191231735585</v>
      </c>
      <c r="N511" s="2">
        <f t="shared" si="1"/>
        <v>75.224421023139257</v>
      </c>
    </row>
    <row r="512" spans="1:14" x14ac:dyDescent="0.3">
      <c r="A512" t="s">
        <v>189</v>
      </c>
      <c r="B512" t="s">
        <v>47</v>
      </c>
      <c r="C512" t="s">
        <v>59</v>
      </c>
      <c r="D512" t="s">
        <v>117</v>
      </c>
      <c r="E512" t="s">
        <v>130</v>
      </c>
      <c r="F512" s="2">
        <v>2624.6670603275688</v>
      </c>
      <c r="G512" s="2">
        <v>3168.7689986005671</v>
      </c>
      <c r="H512" s="2">
        <v>4407.0386038901343</v>
      </c>
      <c r="I512" s="2">
        <v>4665.5426611527564</v>
      </c>
      <c r="J512" s="2">
        <v>4980.2909941949001</v>
      </c>
      <c r="K512" s="2">
        <v>5277.3277233247372</v>
      </c>
      <c r="L512" s="2">
        <v>5455.7426716968721</v>
      </c>
      <c r="M512" s="2">
        <f t="shared" si="0"/>
        <v>2040.8756008251876</v>
      </c>
      <c r="N512" s="2">
        <f t="shared" ref="N512:N575" si="2">L512-F512</f>
        <v>2831.0756113693033</v>
      </c>
    </row>
    <row r="513" spans="1:14" x14ac:dyDescent="0.3">
      <c r="A513" t="s">
        <v>189</v>
      </c>
      <c r="B513" t="s">
        <v>47</v>
      </c>
      <c r="C513" t="s">
        <v>59</v>
      </c>
      <c r="D513" t="s">
        <v>119</v>
      </c>
      <c r="E513" t="s">
        <v>130</v>
      </c>
      <c r="F513" s="2">
        <v>662.4031008740177</v>
      </c>
      <c r="G513" s="2">
        <v>695.10251606510883</v>
      </c>
      <c r="H513" s="2">
        <v>775.7104216900068</v>
      </c>
      <c r="I513" s="2">
        <v>806.58029882524193</v>
      </c>
      <c r="J513" s="2">
        <v>844.16671999177709</v>
      </c>
      <c r="K513" s="2">
        <v>879.6380678305253</v>
      </c>
      <c r="L513" s="2">
        <v>900.94391344726057</v>
      </c>
      <c r="M513" s="2">
        <f t="shared" si="0"/>
        <v>144.17719795122423</v>
      </c>
      <c r="N513" s="2">
        <f t="shared" si="2"/>
        <v>238.54081257324287</v>
      </c>
    </row>
    <row r="514" spans="1:14" x14ac:dyDescent="0.3">
      <c r="A514" t="s">
        <v>189</v>
      </c>
      <c r="B514" t="s">
        <v>47</v>
      </c>
      <c r="C514" t="s">
        <v>59</v>
      </c>
      <c r="D514" t="s">
        <v>121</v>
      </c>
      <c r="E514" t="s">
        <v>130</v>
      </c>
      <c r="F514" s="2">
        <v>336.50395929006493</v>
      </c>
      <c r="G514" s="2">
        <v>344.31913328264949</v>
      </c>
      <c r="H514" s="2">
        <v>362.19042611731322</v>
      </c>
      <c r="I514" s="2">
        <v>366.11518816282944</v>
      </c>
      <c r="J514" s="2">
        <v>370.89388418986437</v>
      </c>
      <c r="K514" s="2">
        <v>375.40367213268445</v>
      </c>
      <c r="L514" s="2">
        <v>378.11247378608482</v>
      </c>
      <c r="M514" s="2">
        <f t="shared" si="0"/>
        <v>29.611228872764514</v>
      </c>
      <c r="N514" s="2">
        <f t="shared" si="2"/>
        <v>41.608514496019893</v>
      </c>
    </row>
    <row r="515" spans="1:14" x14ac:dyDescent="0.3">
      <c r="A515" t="s">
        <v>189</v>
      </c>
      <c r="B515" t="s">
        <v>47</v>
      </c>
      <c r="C515" t="s">
        <v>59</v>
      </c>
      <c r="D515" t="s">
        <v>123</v>
      </c>
      <c r="E515" t="s">
        <v>130</v>
      </c>
      <c r="F515" s="2">
        <v>2899.6704146151278</v>
      </c>
      <c r="G515" s="2">
        <v>2882.344269500014</v>
      </c>
      <c r="H515" s="2">
        <v>2894.6737858576435</v>
      </c>
      <c r="I515" s="2">
        <v>3014.6578130041717</v>
      </c>
      <c r="J515" s="2">
        <v>3160.7474834563718</v>
      </c>
      <c r="K515" s="2">
        <v>3298.6163561883113</v>
      </c>
      <c r="L515" s="2">
        <v>3381.4272189481171</v>
      </c>
      <c r="M515" s="2">
        <f t="shared" si="0"/>
        <v>114.98739838904385</v>
      </c>
      <c r="N515" s="2">
        <f t="shared" si="2"/>
        <v>481.7568043329893</v>
      </c>
    </row>
    <row r="516" spans="1:14" x14ac:dyDescent="0.3">
      <c r="A516" t="s">
        <v>189</v>
      </c>
      <c r="B516" t="s">
        <v>47</v>
      </c>
      <c r="C516" t="s">
        <v>59</v>
      </c>
      <c r="D516" t="s">
        <v>125</v>
      </c>
      <c r="E516" t="s">
        <v>130</v>
      </c>
      <c r="F516" s="2">
        <v>3205.0643873474296</v>
      </c>
      <c r="G516" s="2">
        <v>3368.9295593616057</v>
      </c>
      <c r="H516" s="2">
        <v>3789.6628780245264</v>
      </c>
      <c r="I516" s="2">
        <v>3985.9413149724933</v>
      </c>
      <c r="J516" s="2">
        <v>4224.9252268525615</v>
      </c>
      <c r="K516" s="2">
        <v>4450.4609709608658</v>
      </c>
      <c r="L516" s="2">
        <v>4585.9288919113606</v>
      </c>
      <c r="M516" s="2">
        <f t="shared" si="0"/>
        <v>780.87692762506367</v>
      </c>
      <c r="N516" s="2">
        <f t="shared" si="2"/>
        <v>1380.864504563931</v>
      </c>
    </row>
    <row r="517" spans="1:14" x14ac:dyDescent="0.3">
      <c r="A517" t="s">
        <v>189</v>
      </c>
      <c r="B517" t="s">
        <v>47</v>
      </c>
      <c r="C517" t="s">
        <v>59</v>
      </c>
      <c r="D517" t="s">
        <v>127</v>
      </c>
      <c r="E517" t="s">
        <v>130</v>
      </c>
      <c r="F517" s="2">
        <v>9728.3089224542091</v>
      </c>
      <c r="G517" s="2">
        <v>10459.464476809944</v>
      </c>
      <c r="H517" s="2">
        <v>12229.276115579625</v>
      </c>
      <c r="I517" s="2">
        <v>12838.837276117492</v>
      </c>
      <c r="J517" s="2">
        <v>13581.024308685475</v>
      </c>
      <c r="K517" s="2">
        <v>14281.446790437123</v>
      </c>
      <c r="L517" s="2">
        <v>14702.155169789694</v>
      </c>
      <c r="M517" s="2">
        <f>I517-F517</f>
        <v>3110.5283536632833</v>
      </c>
      <c r="N517" s="2">
        <f t="shared" si="2"/>
        <v>4973.8462473354848</v>
      </c>
    </row>
    <row r="518" spans="1:14" x14ac:dyDescent="0.3">
      <c r="A518" t="s">
        <v>189</v>
      </c>
      <c r="B518" t="s">
        <v>47</v>
      </c>
      <c r="C518" t="s">
        <v>61</v>
      </c>
      <c r="D518" t="s">
        <v>117</v>
      </c>
      <c r="E518" t="s">
        <v>130</v>
      </c>
      <c r="F518" s="2">
        <v>37.592695323183889</v>
      </c>
      <c r="G518" s="2">
        <v>436.55740045055506</v>
      </c>
      <c r="H518" s="2">
        <v>438.18106606778809</v>
      </c>
      <c r="I518" s="2">
        <v>110.8216427326592</v>
      </c>
      <c r="J518" s="2">
        <v>40.617057234546621</v>
      </c>
      <c r="K518" s="2">
        <v>39.844640664204363</v>
      </c>
      <c r="L518" s="2">
        <v>39.841256569958063</v>
      </c>
      <c r="M518" s="2">
        <f t="shared" si="0"/>
        <v>73.22894740947531</v>
      </c>
      <c r="N518" s="2">
        <f t="shared" si="2"/>
        <v>2.2485612467741731</v>
      </c>
    </row>
    <row r="519" spans="1:14" x14ac:dyDescent="0.3">
      <c r="A519" t="s">
        <v>189</v>
      </c>
      <c r="B519" t="s">
        <v>47</v>
      </c>
      <c r="C519" t="s">
        <v>61</v>
      </c>
      <c r="D519" t="s">
        <v>119</v>
      </c>
      <c r="E519" t="s">
        <v>130</v>
      </c>
      <c r="F519" s="2">
        <v>58.809475921705356</v>
      </c>
      <c r="G519" s="2">
        <v>81.102622616086038</v>
      </c>
      <c r="H519" s="2">
        <v>92.326688134973338</v>
      </c>
      <c r="I519" s="2">
        <v>77.847503852011513</v>
      </c>
      <c r="J519" s="2">
        <v>74.338834624812804</v>
      </c>
      <c r="K519" s="2">
        <v>74.300443935076046</v>
      </c>
      <c r="L519" s="2">
        <v>74.300633242624869</v>
      </c>
      <c r="M519" s="2">
        <f t="shared" si="0"/>
        <v>19.038027930306157</v>
      </c>
      <c r="N519" s="2">
        <f t="shared" si="2"/>
        <v>15.491157320919513</v>
      </c>
    </row>
    <row r="520" spans="1:14" x14ac:dyDescent="0.3">
      <c r="A520" t="s">
        <v>189</v>
      </c>
      <c r="B520" t="s">
        <v>47</v>
      </c>
      <c r="C520" t="s">
        <v>61</v>
      </c>
      <c r="D520" t="s">
        <v>121</v>
      </c>
      <c r="E520" t="s">
        <v>130</v>
      </c>
      <c r="F520" s="2">
        <v>230.20808413684034</v>
      </c>
      <c r="G520" s="2">
        <v>236.03665619460062</v>
      </c>
      <c r="H520" s="2">
        <v>236.22647634738291</v>
      </c>
      <c r="I520" s="2">
        <v>231.50088740668303</v>
      </c>
      <c r="J520" s="2">
        <v>230.4814309082702</v>
      </c>
      <c r="K520" s="2">
        <v>230.47021765177192</v>
      </c>
      <c r="L520" s="2">
        <v>230.47017385814769</v>
      </c>
      <c r="M520" s="2">
        <f t="shared" si="0"/>
        <v>1.2928032698426932</v>
      </c>
      <c r="N520" s="2">
        <f t="shared" si="2"/>
        <v>0.26208972130734765</v>
      </c>
    </row>
    <row r="521" spans="1:14" x14ac:dyDescent="0.3">
      <c r="A521" t="s">
        <v>189</v>
      </c>
      <c r="B521" t="s">
        <v>47</v>
      </c>
      <c r="C521" t="s">
        <v>61</v>
      </c>
      <c r="D521" t="s">
        <v>123</v>
      </c>
      <c r="E521" t="s">
        <v>130</v>
      </c>
      <c r="F521" s="2">
        <v>1561.7049492102653</v>
      </c>
      <c r="G521" s="2">
        <v>1606.5064955060661</v>
      </c>
      <c r="H521" s="2">
        <v>1654.9069083505624</v>
      </c>
      <c r="I521" s="2">
        <v>1634.6595078667738</v>
      </c>
      <c r="J521" s="2">
        <v>1628.5697464300888</v>
      </c>
      <c r="K521" s="2">
        <v>1628.5036670287063</v>
      </c>
      <c r="L521" s="2">
        <v>1628.5049258597596</v>
      </c>
      <c r="M521" s="2">
        <f t="shared" si="0"/>
        <v>72.954558656508425</v>
      </c>
      <c r="N521" s="2">
        <f t="shared" si="2"/>
        <v>66.799976649494283</v>
      </c>
    </row>
    <row r="522" spans="1:14" x14ac:dyDescent="0.3">
      <c r="A522" t="s">
        <v>189</v>
      </c>
      <c r="B522" t="s">
        <v>47</v>
      </c>
      <c r="C522" t="s">
        <v>61</v>
      </c>
      <c r="D522" t="s">
        <v>125</v>
      </c>
      <c r="E522" t="s">
        <v>130</v>
      </c>
      <c r="F522" s="2">
        <v>1106.9207599348495</v>
      </c>
      <c r="G522" s="2">
        <v>1270.878520461411</v>
      </c>
      <c r="H522" s="2">
        <v>1309.2732904820737</v>
      </c>
      <c r="I522" s="2">
        <v>1187.6628528568231</v>
      </c>
      <c r="J522" s="2">
        <v>1160.2152664454657</v>
      </c>
      <c r="K522" s="2">
        <v>1159.913999750097</v>
      </c>
      <c r="L522" s="2">
        <v>1159.9138913197974</v>
      </c>
      <c r="M522" s="2">
        <f t="shared" si="0"/>
        <v>80.742092921973608</v>
      </c>
      <c r="N522" s="2">
        <f t="shared" si="2"/>
        <v>52.993131384947901</v>
      </c>
    </row>
    <row r="523" spans="1:14" x14ac:dyDescent="0.3">
      <c r="A523" t="s">
        <v>189</v>
      </c>
      <c r="B523" t="s">
        <v>47</v>
      </c>
      <c r="C523" t="s">
        <v>61</v>
      </c>
      <c r="D523" t="s">
        <v>127</v>
      </c>
      <c r="E523" t="s">
        <v>130</v>
      </c>
      <c r="F523" s="2">
        <v>2995.2359645268443</v>
      </c>
      <c r="G523" s="2">
        <v>3631.0816952287187</v>
      </c>
      <c r="H523" s="2">
        <v>3730.9144293827803</v>
      </c>
      <c r="I523" s="2">
        <v>3242.4923947149505</v>
      </c>
      <c r="J523" s="2">
        <v>3134.2223356431841</v>
      </c>
      <c r="K523" s="2">
        <v>3133.0329690298558</v>
      </c>
      <c r="L523" s="2">
        <v>3133.0308808502878</v>
      </c>
      <c r="M523" s="2">
        <f t="shared" si="0"/>
        <v>247.25643018810615</v>
      </c>
      <c r="N523" s="2">
        <f t="shared" si="2"/>
        <v>137.79491632344343</v>
      </c>
    </row>
    <row r="524" spans="1:14" x14ac:dyDescent="0.3">
      <c r="A524" t="s">
        <v>189</v>
      </c>
      <c r="B524" t="s">
        <v>47</v>
      </c>
      <c r="C524" t="s">
        <v>63</v>
      </c>
      <c r="D524" t="s">
        <v>117</v>
      </c>
      <c r="E524" t="s">
        <v>130</v>
      </c>
      <c r="F524" s="2">
        <v>316.37614258300209</v>
      </c>
      <c r="G524" s="2">
        <v>316.37614258300209</v>
      </c>
      <c r="H524" s="2">
        <v>417.7231461295662</v>
      </c>
      <c r="I524" s="2">
        <v>1189.4237586687784</v>
      </c>
      <c r="J524" s="2">
        <v>1764.3108841781423</v>
      </c>
      <c r="K524" s="2">
        <v>1946.2414449664195</v>
      </c>
      <c r="L524" s="2">
        <v>2347.2999365303453</v>
      </c>
      <c r="M524" s="2">
        <f t="shared" si="0"/>
        <v>873.04761608577633</v>
      </c>
      <c r="N524" s="2">
        <f t="shared" si="2"/>
        <v>2030.9237939473433</v>
      </c>
    </row>
    <row r="525" spans="1:14" x14ac:dyDescent="0.3">
      <c r="A525" t="s">
        <v>189</v>
      </c>
      <c r="B525" t="s">
        <v>47</v>
      </c>
      <c r="C525" t="s">
        <v>63</v>
      </c>
      <c r="D525" t="s">
        <v>119</v>
      </c>
      <c r="E525" t="s">
        <v>130</v>
      </c>
      <c r="F525" s="2">
        <v>286.1220693000846</v>
      </c>
      <c r="G525" s="2">
        <v>286.1220693000846</v>
      </c>
      <c r="H525" s="2">
        <v>305.56198145720316</v>
      </c>
      <c r="I525" s="2">
        <v>453.57528034924064</v>
      </c>
      <c r="J525" s="2">
        <v>563.75778407329608</v>
      </c>
      <c r="K525" s="2">
        <v>598.52755340598662</v>
      </c>
      <c r="L525" s="2">
        <v>675.34317213736642</v>
      </c>
      <c r="M525" s="2">
        <f t="shared" si="0"/>
        <v>167.45321104915604</v>
      </c>
      <c r="N525" s="2">
        <f t="shared" si="2"/>
        <v>389.22110283728182</v>
      </c>
    </row>
    <row r="526" spans="1:14" x14ac:dyDescent="0.3">
      <c r="A526" t="s">
        <v>189</v>
      </c>
      <c r="B526" t="s">
        <v>47</v>
      </c>
      <c r="C526" t="s">
        <v>63</v>
      </c>
      <c r="D526" t="s">
        <v>121</v>
      </c>
      <c r="E526" t="s">
        <v>130</v>
      </c>
      <c r="F526" s="2">
        <v>600.8534117386979</v>
      </c>
      <c r="G526" s="2">
        <v>600.8534117386979</v>
      </c>
      <c r="H526" s="2">
        <v>697.20674859159863</v>
      </c>
      <c r="I526" s="2">
        <v>1424.4277538648457</v>
      </c>
      <c r="J526" s="2">
        <v>1917.0509136794981</v>
      </c>
      <c r="K526" s="2">
        <v>2013.447593013816</v>
      </c>
      <c r="L526" s="2">
        <v>2326.4427821013674</v>
      </c>
      <c r="M526" s="2">
        <f t="shared" si="0"/>
        <v>823.57434212614783</v>
      </c>
      <c r="N526" s="2">
        <f t="shared" si="2"/>
        <v>1725.5893703626693</v>
      </c>
    </row>
    <row r="527" spans="1:14" x14ac:dyDescent="0.3">
      <c r="A527" t="s">
        <v>189</v>
      </c>
      <c r="B527" t="s">
        <v>47</v>
      </c>
      <c r="C527" t="s">
        <v>63</v>
      </c>
      <c r="D527" t="s">
        <v>123</v>
      </c>
      <c r="E527" t="s">
        <v>130</v>
      </c>
      <c r="F527" s="2">
        <v>496.97186852441678</v>
      </c>
      <c r="G527" s="2">
        <v>496.97186852441678</v>
      </c>
      <c r="H527" s="2">
        <v>525.93309227674035</v>
      </c>
      <c r="I527" s="2">
        <v>744.51618383340997</v>
      </c>
      <c r="J527" s="2">
        <v>892.58546739906046</v>
      </c>
      <c r="K527" s="2">
        <v>921.55971873655449</v>
      </c>
      <c r="L527" s="2">
        <v>1015.6376614486396</v>
      </c>
      <c r="M527" s="2">
        <f t="shared" si="0"/>
        <v>247.54431530899319</v>
      </c>
      <c r="N527" s="2">
        <f t="shared" si="2"/>
        <v>518.66579292422284</v>
      </c>
    </row>
    <row r="528" spans="1:14" x14ac:dyDescent="0.3">
      <c r="A528" t="s">
        <v>189</v>
      </c>
      <c r="B528" t="s">
        <v>47</v>
      </c>
      <c r="C528" t="s">
        <v>63</v>
      </c>
      <c r="D528" t="s">
        <v>125</v>
      </c>
      <c r="E528" t="s">
        <v>130</v>
      </c>
      <c r="F528" s="2">
        <v>487.28512458177607</v>
      </c>
      <c r="G528" s="2">
        <v>487.28512458177607</v>
      </c>
      <c r="H528" s="2">
        <v>556.24163015875456</v>
      </c>
      <c r="I528" s="2">
        <v>1077.3399939149213</v>
      </c>
      <c r="J528" s="2">
        <v>1435.3504289030459</v>
      </c>
      <c r="K528" s="2">
        <v>1512.0865832155382</v>
      </c>
      <c r="L528" s="2">
        <v>1742.997584710623</v>
      </c>
      <c r="M528" s="2">
        <f t="shared" si="0"/>
        <v>590.05486933314523</v>
      </c>
      <c r="N528" s="2">
        <f t="shared" si="2"/>
        <v>1255.7124601288469</v>
      </c>
    </row>
    <row r="529" spans="1:14" x14ac:dyDescent="0.3">
      <c r="A529" t="s">
        <v>189</v>
      </c>
      <c r="B529" t="s">
        <v>47</v>
      </c>
      <c r="C529" t="s">
        <v>63</v>
      </c>
      <c r="D529" t="s">
        <v>127</v>
      </c>
      <c r="E529" t="s">
        <v>130</v>
      </c>
      <c r="F529" s="2">
        <v>2187.6086167279777</v>
      </c>
      <c r="G529" s="2">
        <v>2187.6086167279777</v>
      </c>
      <c r="H529" s="2">
        <v>2502.6665986138628</v>
      </c>
      <c r="I529" s="2">
        <v>4889.2829706311959</v>
      </c>
      <c r="J529" s="2">
        <v>6573.0554782330428</v>
      </c>
      <c r="K529" s="2">
        <v>6991.8628933383152</v>
      </c>
      <c r="L529" s="2">
        <v>8107.7211369283414</v>
      </c>
      <c r="M529" s="2">
        <f t="shared" si="0"/>
        <v>2701.6743539032182</v>
      </c>
      <c r="N529" s="2">
        <f t="shared" si="2"/>
        <v>5920.1125202003641</v>
      </c>
    </row>
    <row r="530" spans="1:14" x14ac:dyDescent="0.3">
      <c r="A530" t="s">
        <v>189</v>
      </c>
      <c r="B530" t="s">
        <v>47</v>
      </c>
      <c r="C530" t="s">
        <v>65</v>
      </c>
      <c r="D530" t="s">
        <v>117</v>
      </c>
      <c r="E530" t="s">
        <v>130</v>
      </c>
      <c r="F530" s="2">
        <v>134.54042003403839</v>
      </c>
      <c r="G530" s="2">
        <v>134.54042003403839</v>
      </c>
      <c r="H530" s="2">
        <v>134.54067269959171</v>
      </c>
      <c r="I530" s="2">
        <v>890.04217731459198</v>
      </c>
      <c r="J530" s="2">
        <v>501.70130467652848</v>
      </c>
      <c r="K530" s="2">
        <v>578.77560818314998</v>
      </c>
      <c r="L530" s="2">
        <v>446.3661828388997</v>
      </c>
      <c r="M530" s="2">
        <f t="shared" si="0"/>
        <v>755.50175728055365</v>
      </c>
      <c r="N530" s="2">
        <f t="shared" si="2"/>
        <v>311.82576280486131</v>
      </c>
    </row>
    <row r="531" spans="1:14" x14ac:dyDescent="0.3">
      <c r="A531" t="s">
        <v>189</v>
      </c>
      <c r="B531" t="s">
        <v>47</v>
      </c>
      <c r="C531" t="s">
        <v>65</v>
      </c>
      <c r="D531" t="s">
        <v>119</v>
      </c>
      <c r="E531" t="s">
        <v>130</v>
      </c>
      <c r="F531" s="2">
        <v>160.86963596602175</v>
      </c>
      <c r="G531" s="2">
        <v>160.86963596602175</v>
      </c>
      <c r="H531" s="2">
        <v>160.86993807757739</v>
      </c>
      <c r="I531" s="2">
        <v>317.35425800127172</v>
      </c>
      <c r="J531" s="2">
        <v>233.20179099208829</v>
      </c>
      <c r="K531" s="2">
        <v>252.45737748343271</v>
      </c>
      <c r="L531" s="2">
        <v>225.32161923375696</v>
      </c>
      <c r="M531" s="2">
        <f t="shared" si="0"/>
        <v>156.48462203524997</v>
      </c>
      <c r="N531" s="2">
        <f t="shared" ref="N531:N556" si="3">L531-F531</f>
        <v>64.451983267735216</v>
      </c>
    </row>
    <row r="532" spans="1:14" x14ac:dyDescent="0.3">
      <c r="A532" t="s">
        <v>189</v>
      </c>
      <c r="B532" t="s">
        <v>47</v>
      </c>
      <c r="C532" t="s">
        <v>65</v>
      </c>
      <c r="D532" t="s">
        <v>121</v>
      </c>
      <c r="E532" t="s">
        <v>130</v>
      </c>
      <c r="F532" s="2">
        <v>155.38806868739962</v>
      </c>
      <c r="G532" s="2">
        <v>155.38806868739962</v>
      </c>
      <c r="H532" s="2">
        <v>155.38836050462714</v>
      </c>
      <c r="I532" s="2">
        <v>163.32471961680375</v>
      </c>
      <c r="J532" s="2">
        <v>147.58365047098735</v>
      </c>
      <c r="K532" s="2">
        <v>150.05942656183331</v>
      </c>
      <c r="L532" s="2">
        <v>146.56921392932887</v>
      </c>
      <c r="M532" s="2">
        <f t="shared" si="0"/>
        <v>7.9366509294041236</v>
      </c>
      <c r="N532" s="2">
        <f t="shared" si="3"/>
        <v>-8.8188547580707564</v>
      </c>
    </row>
    <row r="533" spans="1:14" x14ac:dyDescent="0.3">
      <c r="A533" t="s">
        <v>189</v>
      </c>
      <c r="B533" t="s">
        <v>47</v>
      </c>
      <c r="C533" t="s">
        <v>65</v>
      </c>
      <c r="D533" t="s">
        <v>123</v>
      </c>
      <c r="E533" t="s">
        <v>130</v>
      </c>
      <c r="F533" s="2">
        <v>197.87267953229201</v>
      </c>
      <c r="G533" s="2">
        <v>197.87267953229201</v>
      </c>
      <c r="H533" s="2">
        <v>197.87305113519059</v>
      </c>
      <c r="I533" s="2">
        <v>206.64742779666017</v>
      </c>
      <c r="J533" s="2">
        <v>187.21213426737279</v>
      </c>
      <c r="K533" s="2">
        <v>190.21486665642692</v>
      </c>
      <c r="L533" s="2">
        <v>185.98169290168099</v>
      </c>
      <c r="M533" s="2">
        <f t="shared" si="0"/>
        <v>8.7747482643681565</v>
      </c>
      <c r="N533" s="2">
        <f t="shared" si="3"/>
        <v>-11.890986630611025</v>
      </c>
    </row>
    <row r="534" spans="1:14" x14ac:dyDescent="0.3">
      <c r="A534" t="s">
        <v>189</v>
      </c>
      <c r="B534" t="s">
        <v>47</v>
      </c>
      <c r="C534" t="s">
        <v>65</v>
      </c>
      <c r="D534" t="s">
        <v>125</v>
      </c>
      <c r="E534" t="s">
        <v>130</v>
      </c>
      <c r="F534" s="2">
        <v>340.94928193645944</v>
      </c>
      <c r="G534" s="2">
        <v>340.94928193645944</v>
      </c>
      <c r="H534" s="2">
        <v>340.949922235776</v>
      </c>
      <c r="I534" s="2">
        <v>721.55362775501453</v>
      </c>
      <c r="J534" s="2">
        <v>477.64323784372903</v>
      </c>
      <c r="K534" s="2">
        <v>511.38935644937749</v>
      </c>
      <c r="L534" s="2">
        <v>431.83378461528355</v>
      </c>
      <c r="M534" s="2">
        <f t="shared" si="0"/>
        <v>380.60434581855509</v>
      </c>
      <c r="N534" s="2">
        <f t="shared" si="3"/>
        <v>90.884502678824106</v>
      </c>
    </row>
    <row r="535" spans="1:14" x14ac:dyDescent="0.3">
      <c r="A535" t="s">
        <v>189</v>
      </c>
      <c r="B535" t="s">
        <v>47</v>
      </c>
      <c r="C535" t="s">
        <v>65</v>
      </c>
      <c r="D535" t="s">
        <v>127</v>
      </c>
      <c r="E535" t="s">
        <v>130</v>
      </c>
      <c r="F535" s="2">
        <v>989.62008615621119</v>
      </c>
      <c r="G535" s="2">
        <v>989.62008615621119</v>
      </c>
      <c r="H535" s="2">
        <v>989.62194465276275</v>
      </c>
      <c r="I535" s="2">
        <v>2298.922210484342</v>
      </c>
      <c r="J535" s="2">
        <v>1547.3421182507059</v>
      </c>
      <c r="K535" s="2">
        <v>1682.8966353342203</v>
      </c>
      <c r="L535" s="2">
        <v>1436.0724935189501</v>
      </c>
      <c r="M535" s="2">
        <f t="shared" si="0"/>
        <v>1309.302124328131</v>
      </c>
      <c r="N535" s="2">
        <f t="shared" si="3"/>
        <v>446.45240736273888</v>
      </c>
    </row>
    <row r="536" spans="1:14" x14ac:dyDescent="0.3">
      <c r="A536" t="s">
        <v>189</v>
      </c>
      <c r="B536" t="s">
        <v>47</v>
      </c>
      <c r="C536" t="s">
        <v>67</v>
      </c>
      <c r="D536" t="s">
        <v>117</v>
      </c>
      <c r="E536" t="s">
        <v>130</v>
      </c>
      <c r="F536" s="2">
        <v>14.655625503496893</v>
      </c>
      <c r="G536" s="2">
        <v>14.655625503496893</v>
      </c>
      <c r="H536" s="2">
        <v>14.655625503496893</v>
      </c>
      <c r="I536" s="2">
        <v>14.655625503496893</v>
      </c>
      <c r="J536" s="2">
        <v>14.655625503496893</v>
      </c>
      <c r="K536" s="2">
        <v>14.655625503496893</v>
      </c>
      <c r="L536" s="2">
        <v>14.655625503496893</v>
      </c>
      <c r="M536" s="2">
        <f t="shared" si="0"/>
        <v>0</v>
      </c>
      <c r="N536" s="2">
        <f t="shared" si="3"/>
        <v>0</v>
      </c>
    </row>
    <row r="537" spans="1:14" x14ac:dyDescent="0.3">
      <c r="A537" t="s">
        <v>189</v>
      </c>
      <c r="B537" t="s">
        <v>47</v>
      </c>
      <c r="C537" t="s">
        <v>67</v>
      </c>
      <c r="D537" t="s">
        <v>119</v>
      </c>
      <c r="E537" t="s">
        <v>130</v>
      </c>
      <c r="F537" s="2">
        <v>107.03317914443308</v>
      </c>
      <c r="G537" s="2">
        <v>107.03317914443308</v>
      </c>
      <c r="H537" s="2">
        <v>107.03317914443308</v>
      </c>
      <c r="I537" s="2">
        <v>107.03317914443308</v>
      </c>
      <c r="J537" s="2">
        <v>107.03317914443308</v>
      </c>
      <c r="K537" s="2">
        <v>107.03317914443308</v>
      </c>
      <c r="L537" s="2">
        <v>107.03317914443308</v>
      </c>
      <c r="M537" s="2">
        <f t="shared" si="0"/>
        <v>0</v>
      </c>
      <c r="N537" s="2">
        <f t="shared" si="3"/>
        <v>0</v>
      </c>
    </row>
    <row r="538" spans="1:14" x14ac:dyDescent="0.3">
      <c r="A538" t="s">
        <v>189</v>
      </c>
      <c r="B538" t="s">
        <v>47</v>
      </c>
      <c r="C538" t="s">
        <v>67</v>
      </c>
      <c r="D538" t="s">
        <v>121</v>
      </c>
      <c r="E538" t="s">
        <v>130</v>
      </c>
      <c r="F538" s="2">
        <v>59.098329242320681</v>
      </c>
      <c r="G538" s="2">
        <v>59.098329242320681</v>
      </c>
      <c r="H538" s="2">
        <v>59.098329242320681</v>
      </c>
      <c r="I538" s="2">
        <v>59.098329242320681</v>
      </c>
      <c r="J538" s="2">
        <v>59.098329242320681</v>
      </c>
      <c r="K538" s="2">
        <v>59.098329242320681</v>
      </c>
      <c r="L538" s="2">
        <v>59.098329242320681</v>
      </c>
      <c r="M538" s="2">
        <f t="shared" si="0"/>
        <v>0</v>
      </c>
      <c r="N538" s="2">
        <f t="shared" si="3"/>
        <v>0</v>
      </c>
    </row>
    <row r="539" spans="1:14" x14ac:dyDescent="0.3">
      <c r="A539" t="s">
        <v>189</v>
      </c>
      <c r="B539" t="s">
        <v>47</v>
      </c>
      <c r="C539" t="s">
        <v>67</v>
      </c>
      <c r="D539" t="s">
        <v>123</v>
      </c>
      <c r="E539" t="s">
        <v>130</v>
      </c>
      <c r="F539" s="2">
        <v>18.345851940957512</v>
      </c>
      <c r="G539" s="2">
        <v>18.345851940957512</v>
      </c>
      <c r="H539" s="2">
        <v>18.345851940957512</v>
      </c>
      <c r="I539" s="2">
        <v>18.345851940957512</v>
      </c>
      <c r="J539" s="2">
        <v>18.345851940957512</v>
      </c>
      <c r="K539" s="2">
        <v>18.345851940957512</v>
      </c>
      <c r="L539" s="2">
        <v>18.345851940957512</v>
      </c>
      <c r="M539" s="2">
        <f t="shared" si="0"/>
        <v>0</v>
      </c>
      <c r="N539" s="2">
        <f t="shared" si="3"/>
        <v>0</v>
      </c>
    </row>
    <row r="540" spans="1:14" x14ac:dyDescent="0.3">
      <c r="A540" t="s">
        <v>189</v>
      </c>
      <c r="B540" t="s">
        <v>47</v>
      </c>
      <c r="C540" t="s">
        <v>67</v>
      </c>
      <c r="D540" t="s">
        <v>125</v>
      </c>
      <c r="E540" t="s">
        <v>130</v>
      </c>
      <c r="F540" s="2">
        <v>201.63982853000297</v>
      </c>
      <c r="G540" s="2">
        <v>201.63982853000297</v>
      </c>
      <c r="H540" s="2">
        <v>201.63982853000297</v>
      </c>
      <c r="I540" s="2">
        <v>201.63982853000297</v>
      </c>
      <c r="J540" s="2">
        <v>201.63982853000297</v>
      </c>
      <c r="K540" s="2">
        <v>201.63982853000297</v>
      </c>
      <c r="L540" s="2">
        <v>201.63982853000297</v>
      </c>
      <c r="M540" s="2">
        <f t="shared" si="0"/>
        <v>0</v>
      </c>
      <c r="N540" s="2">
        <f t="shared" si="3"/>
        <v>0</v>
      </c>
    </row>
    <row r="541" spans="1:14" x14ac:dyDescent="0.3">
      <c r="A541" t="s">
        <v>189</v>
      </c>
      <c r="B541" t="s">
        <v>47</v>
      </c>
      <c r="C541" t="s">
        <v>67</v>
      </c>
      <c r="D541" t="s">
        <v>127</v>
      </c>
      <c r="E541" t="s">
        <v>130</v>
      </c>
      <c r="F541" s="2">
        <v>400.77281436121115</v>
      </c>
      <c r="G541" s="2">
        <v>400.77281436121115</v>
      </c>
      <c r="H541" s="2">
        <v>400.77281436121115</v>
      </c>
      <c r="I541" s="2">
        <v>400.77281436121115</v>
      </c>
      <c r="J541" s="2">
        <v>400.77281436121115</v>
      </c>
      <c r="K541" s="2">
        <v>400.77281436121115</v>
      </c>
      <c r="L541" s="2">
        <v>400.77281436121115</v>
      </c>
      <c r="M541" s="2">
        <f t="shared" si="0"/>
        <v>0</v>
      </c>
      <c r="N541" s="2">
        <f t="shared" si="3"/>
        <v>0</v>
      </c>
    </row>
    <row r="542" spans="1:14" x14ac:dyDescent="0.3">
      <c r="A542" t="s">
        <v>189</v>
      </c>
      <c r="B542" t="s">
        <v>47</v>
      </c>
      <c r="C542" t="s">
        <v>69</v>
      </c>
      <c r="D542" t="s">
        <v>117</v>
      </c>
      <c r="E542" t="s">
        <v>130</v>
      </c>
      <c r="F542" s="2">
        <v>17.072491787496265</v>
      </c>
      <c r="G542" s="2">
        <v>16.55629268788384</v>
      </c>
      <c r="H542" s="2">
        <v>11.646214230442915</v>
      </c>
      <c r="I542" s="2">
        <v>0</v>
      </c>
      <c r="J542" s="2">
        <v>0</v>
      </c>
      <c r="K542" s="2">
        <v>0</v>
      </c>
      <c r="L542" s="2">
        <v>0</v>
      </c>
      <c r="M542" s="2">
        <f t="shared" si="0"/>
        <v>-17.072491787496265</v>
      </c>
      <c r="N542" s="2">
        <f t="shared" si="3"/>
        <v>-17.072491787496265</v>
      </c>
    </row>
    <row r="543" spans="1:14" x14ac:dyDescent="0.3">
      <c r="A543" t="s">
        <v>189</v>
      </c>
      <c r="B543" t="s">
        <v>47</v>
      </c>
      <c r="C543" t="s">
        <v>69</v>
      </c>
      <c r="D543" t="s">
        <v>119</v>
      </c>
      <c r="E543" t="s">
        <v>130</v>
      </c>
      <c r="F543" s="2">
        <v>103.77403243620761</v>
      </c>
      <c r="G543" s="2">
        <v>89.713177056570174</v>
      </c>
      <c r="H543" s="2">
        <v>16.17607895357272</v>
      </c>
      <c r="I543" s="2">
        <v>0</v>
      </c>
      <c r="J543" s="2">
        <v>0</v>
      </c>
      <c r="K543" s="2">
        <v>0</v>
      </c>
      <c r="L543" s="2">
        <v>0</v>
      </c>
      <c r="M543" s="2">
        <f t="shared" si="0"/>
        <v>-103.77403243620761</v>
      </c>
      <c r="N543" s="2">
        <f t="shared" si="3"/>
        <v>-103.77403243620761</v>
      </c>
    </row>
    <row r="544" spans="1:14" x14ac:dyDescent="0.3">
      <c r="A544" t="s">
        <v>189</v>
      </c>
      <c r="B544" t="s">
        <v>47</v>
      </c>
      <c r="C544" t="s">
        <v>69</v>
      </c>
      <c r="D544" t="s">
        <v>121</v>
      </c>
      <c r="E544" t="s">
        <v>130</v>
      </c>
      <c r="F544" s="2">
        <v>79.173219362154057</v>
      </c>
      <c r="G544" s="2">
        <v>66.015147570399648</v>
      </c>
      <c r="H544" s="2">
        <v>0.29856243230850965</v>
      </c>
      <c r="I544" s="2">
        <v>0</v>
      </c>
      <c r="J544" s="2">
        <v>0</v>
      </c>
      <c r="K544" s="2">
        <v>0</v>
      </c>
      <c r="L544" s="2">
        <v>0</v>
      </c>
      <c r="M544" s="2">
        <f t="shared" si="0"/>
        <v>-79.173219362154057</v>
      </c>
      <c r="N544" s="2">
        <f t="shared" si="3"/>
        <v>-79.173219362154057</v>
      </c>
    </row>
    <row r="545" spans="1:14" x14ac:dyDescent="0.3">
      <c r="A545" t="s">
        <v>189</v>
      </c>
      <c r="B545" t="s">
        <v>47</v>
      </c>
      <c r="C545" t="s">
        <v>69</v>
      </c>
      <c r="D545" t="s">
        <v>123</v>
      </c>
      <c r="E545" t="s">
        <v>130</v>
      </c>
      <c r="F545" s="2">
        <v>79.862456584663221</v>
      </c>
      <c r="G545" s="2">
        <v>67.079729295957122</v>
      </c>
      <c r="H545" s="2">
        <v>2.5307069830134772</v>
      </c>
      <c r="I545" s="2">
        <v>0</v>
      </c>
      <c r="J545" s="2">
        <v>0</v>
      </c>
      <c r="K545" s="2">
        <v>0</v>
      </c>
      <c r="L545" s="2">
        <v>0</v>
      </c>
      <c r="M545" s="2">
        <f t="shared" si="0"/>
        <v>-79.862456584663221</v>
      </c>
      <c r="N545" s="2">
        <f t="shared" si="3"/>
        <v>-79.862456584663221</v>
      </c>
    </row>
    <row r="546" spans="1:14" x14ac:dyDescent="0.3">
      <c r="A546" t="s">
        <v>189</v>
      </c>
      <c r="B546" t="s">
        <v>47</v>
      </c>
      <c r="C546" t="s">
        <v>69</v>
      </c>
      <c r="D546" t="s">
        <v>125</v>
      </c>
      <c r="E546" t="s">
        <v>130</v>
      </c>
      <c r="F546" s="2">
        <v>147.10949614838538</v>
      </c>
      <c r="G546" s="2">
        <v>124.62364754157686</v>
      </c>
      <c r="H546" s="2">
        <v>10.165109680685685</v>
      </c>
      <c r="I546" s="2">
        <v>0</v>
      </c>
      <c r="J546" s="2">
        <v>0</v>
      </c>
      <c r="K546" s="2">
        <v>0</v>
      </c>
      <c r="L546" s="2">
        <v>0</v>
      </c>
      <c r="M546" s="2">
        <f t="shared" si="0"/>
        <v>-147.10949614838538</v>
      </c>
      <c r="N546" s="2">
        <f t="shared" si="3"/>
        <v>-147.10949614838538</v>
      </c>
    </row>
    <row r="547" spans="1:14" x14ac:dyDescent="0.3">
      <c r="A547" t="s">
        <v>189</v>
      </c>
      <c r="B547" t="s">
        <v>47</v>
      </c>
      <c r="C547" t="s">
        <v>69</v>
      </c>
      <c r="D547" t="s">
        <v>127</v>
      </c>
      <c r="E547" t="s">
        <v>130</v>
      </c>
      <c r="F547" s="2">
        <v>427.36582973793259</v>
      </c>
      <c r="G547" s="2">
        <v>364.29977200157606</v>
      </c>
      <c r="H547" s="2">
        <v>40.816680740136228</v>
      </c>
      <c r="I547" s="2">
        <v>0</v>
      </c>
      <c r="J547" s="2">
        <v>0</v>
      </c>
      <c r="K547" s="2">
        <v>0</v>
      </c>
      <c r="L547" s="2">
        <v>0</v>
      </c>
      <c r="M547" s="2">
        <f t="shared" si="0"/>
        <v>-427.36582973793259</v>
      </c>
      <c r="N547" s="2">
        <f t="shared" si="3"/>
        <v>-427.36582973793259</v>
      </c>
    </row>
    <row r="548" spans="1:14" x14ac:dyDescent="0.3">
      <c r="A548" t="s">
        <v>189</v>
      </c>
      <c r="B548" t="s">
        <v>47</v>
      </c>
      <c r="C548" t="s">
        <v>73</v>
      </c>
      <c r="D548" t="s">
        <v>117</v>
      </c>
      <c r="E548" t="s">
        <v>130</v>
      </c>
      <c r="F548" s="2">
        <v>131.92027674013647</v>
      </c>
      <c r="G548" s="2">
        <v>131.92027674013647</v>
      </c>
      <c r="H548" s="2">
        <v>73.66038354446664</v>
      </c>
      <c r="I548" s="2">
        <v>73.663516527286419</v>
      </c>
      <c r="J548" s="2">
        <v>73.935305535130865</v>
      </c>
      <c r="K548" s="2">
        <v>48.684717201018465</v>
      </c>
      <c r="L548" s="2">
        <v>48.965916150244347</v>
      </c>
      <c r="M548" s="2">
        <f t="shared" si="0"/>
        <v>-58.256760212850054</v>
      </c>
      <c r="N548" s="2">
        <f t="shared" si="3"/>
        <v>-82.954360589892133</v>
      </c>
    </row>
    <row r="549" spans="1:14" x14ac:dyDescent="0.3">
      <c r="A549" t="s">
        <v>189</v>
      </c>
      <c r="B549" t="s">
        <v>47</v>
      </c>
      <c r="C549" t="s">
        <v>73</v>
      </c>
      <c r="D549" t="s">
        <v>119</v>
      </c>
      <c r="E549" t="s">
        <v>130</v>
      </c>
      <c r="F549" s="2">
        <v>79.150950067544116</v>
      </c>
      <c r="G549" s="2">
        <v>79.150950067544116</v>
      </c>
      <c r="H549" s="2">
        <v>44.195551161320253</v>
      </c>
      <c r="I549" s="2">
        <v>44.197430922133812</v>
      </c>
      <c r="J549" s="2">
        <v>44.360501821622449</v>
      </c>
      <c r="K549" s="2">
        <v>29.210381568718443</v>
      </c>
      <c r="L549" s="2">
        <v>29.379098346299703</v>
      </c>
      <c r="M549" s="2">
        <f t="shared" si="0"/>
        <v>-34.953519145410304</v>
      </c>
      <c r="N549" s="2">
        <f t="shared" si="3"/>
        <v>-49.771851721244417</v>
      </c>
    </row>
    <row r="550" spans="1:14" x14ac:dyDescent="0.3">
      <c r="A550" t="s">
        <v>189</v>
      </c>
      <c r="B550" t="s">
        <v>47</v>
      </c>
      <c r="C550" t="s">
        <v>73</v>
      </c>
      <c r="D550" t="s">
        <v>121</v>
      </c>
      <c r="E550" t="s">
        <v>130</v>
      </c>
      <c r="F550" s="2">
        <v>99.677054254844819</v>
      </c>
      <c r="G550" s="2">
        <v>99.677054254844819</v>
      </c>
      <c r="H550" s="2">
        <v>55.656721077515869</v>
      </c>
      <c r="I550" s="2">
        <v>55.659088314048589</v>
      </c>
      <c r="J550" s="2">
        <v>55.864448159784416</v>
      </c>
      <c r="K550" s="2">
        <v>36.785468600758747</v>
      </c>
      <c r="L550" s="2">
        <v>36.997938462185786</v>
      </c>
      <c r="M550" s="2">
        <f t="shared" si="0"/>
        <v>-44.01796594079623</v>
      </c>
      <c r="N550" s="2">
        <f t="shared" si="3"/>
        <v>-62.679115792659033</v>
      </c>
    </row>
    <row r="551" spans="1:14" x14ac:dyDescent="0.3">
      <c r="A551" t="s">
        <v>189</v>
      </c>
      <c r="B551" t="s">
        <v>47</v>
      </c>
      <c r="C551" t="s">
        <v>73</v>
      </c>
      <c r="D551" t="s">
        <v>123</v>
      </c>
      <c r="E551" t="s">
        <v>130</v>
      </c>
      <c r="F551" s="2">
        <v>103.13521877035593</v>
      </c>
      <c r="G551" s="2">
        <v>103.13521877035593</v>
      </c>
      <c r="H551" s="2">
        <v>57.58765793473755</v>
      </c>
      <c r="I551" s="2">
        <v>57.590107299433448</v>
      </c>
      <c r="J551" s="2">
        <v>57.802591835367473</v>
      </c>
      <c r="K551" s="2">
        <v>38.06169213236867</v>
      </c>
      <c r="L551" s="2">
        <v>38.281533356652446</v>
      </c>
      <c r="M551" s="2">
        <f t="shared" si="0"/>
        <v>-45.545111470922485</v>
      </c>
      <c r="N551" s="2">
        <f t="shared" si="3"/>
        <v>-64.853685413703488</v>
      </c>
    </row>
    <row r="552" spans="1:14" x14ac:dyDescent="0.3">
      <c r="A552" t="s">
        <v>189</v>
      </c>
      <c r="B552" t="s">
        <v>47</v>
      </c>
      <c r="C552" t="s">
        <v>73</v>
      </c>
      <c r="D552" t="s">
        <v>125</v>
      </c>
      <c r="E552" t="s">
        <v>130</v>
      </c>
      <c r="F552" s="2">
        <v>215.86298143273291</v>
      </c>
      <c r="G552" s="2">
        <v>215.86298143273291</v>
      </c>
      <c r="H552" s="2">
        <v>120.53150886507713</v>
      </c>
      <c r="I552" s="2">
        <v>120.53663540838771</v>
      </c>
      <c r="J552" s="2">
        <v>120.9813675375472</v>
      </c>
      <c r="K552" s="2">
        <v>79.663479071704302</v>
      </c>
      <c r="L552" s="2">
        <v>80.12360881866671</v>
      </c>
      <c r="M552" s="2">
        <f t="shared" si="0"/>
        <v>-95.326346024345199</v>
      </c>
      <c r="N552" s="2">
        <f t="shared" si="3"/>
        <v>-135.73937261406621</v>
      </c>
    </row>
    <row r="553" spans="1:14" x14ac:dyDescent="0.3">
      <c r="A553" t="s">
        <v>189</v>
      </c>
      <c r="B553" t="s">
        <v>47</v>
      </c>
      <c r="C553" t="s">
        <v>73</v>
      </c>
      <c r="D553" t="s">
        <v>127</v>
      </c>
      <c r="E553" t="s">
        <v>130</v>
      </c>
      <c r="F553" s="2">
        <v>629.74648126561419</v>
      </c>
      <c r="G553" s="2">
        <v>629.74648126561419</v>
      </c>
      <c r="H553" s="2">
        <v>351.63182258311741</v>
      </c>
      <c r="I553" s="2">
        <v>351.64677847128996</v>
      </c>
      <c r="J553" s="2">
        <v>352.94421488945244</v>
      </c>
      <c r="K553" s="2">
        <v>232.40573857456863</v>
      </c>
      <c r="L553" s="2">
        <v>233.74809513404898</v>
      </c>
      <c r="M553" s="2">
        <f t="shared" si="0"/>
        <v>-278.09970279432423</v>
      </c>
      <c r="N553" s="2">
        <f t="shared" si="3"/>
        <v>-395.99838613156521</v>
      </c>
    </row>
    <row r="554" spans="1:14" x14ac:dyDescent="0.3">
      <c r="A554" t="s">
        <v>189</v>
      </c>
      <c r="B554" t="s">
        <v>47</v>
      </c>
      <c r="C554" t="s">
        <v>75</v>
      </c>
      <c r="D554" t="s">
        <v>117</v>
      </c>
      <c r="E554" t="s">
        <v>130</v>
      </c>
      <c r="F554" s="2">
        <v>36.903605402069573</v>
      </c>
      <c r="G554" s="2">
        <v>37.421317710520633</v>
      </c>
      <c r="H554" s="2">
        <v>37.421629282177712</v>
      </c>
      <c r="I554" s="2">
        <v>234.97857424468353</v>
      </c>
      <c r="J554" s="2">
        <v>431.11037601213025</v>
      </c>
      <c r="K554" s="2">
        <v>431.14813499413901</v>
      </c>
      <c r="L554" s="2">
        <v>251.06320546464482</v>
      </c>
      <c r="M554" s="2">
        <f t="shared" si="0"/>
        <v>198.07496884261394</v>
      </c>
      <c r="N554" s="2">
        <f t="shared" si="3"/>
        <v>214.15960006257524</v>
      </c>
    </row>
    <row r="555" spans="1:14" x14ac:dyDescent="0.3">
      <c r="A555" t="s">
        <v>189</v>
      </c>
      <c r="B555" t="s">
        <v>47</v>
      </c>
      <c r="C555" t="s">
        <v>75</v>
      </c>
      <c r="D555" t="s">
        <v>119</v>
      </c>
      <c r="E555" t="s">
        <v>130</v>
      </c>
      <c r="F555" s="2">
        <v>22.141823081870971</v>
      </c>
      <c r="G555" s="2">
        <v>22.188083760550221</v>
      </c>
      <c r="H555" s="2">
        <v>22.19658456328963</v>
      </c>
      <c r="I555" s="2">
        <v>39.233109728012394</v>
      </c>
      <c r="J555" s="2">
        <v>83.4959858807957</v>
      </c>
      <c r="K555" s="2">
        <v>83.500117773942321</v>
      </c>
      <c r="L555" s="2">
        <v>68.392613614463187</v>
      </c>
      <c r="M555" s="2">
        <f t="shared" si="0"/>
        <v>17.091286646141423</v>
      </c>
      <c r="N555" s="2">
        <f t="shared" si="3"/>
        <v>46.25079053259222</v>
      </c>
    </row>
    <row r="556" spans="1:14" x14ac:dyDescent="0.3">
      <c r="A556" t="s">
        <v>189</v>
      </c>
      <c r="B556" t="s">
        <v>47</v>
      </c>
      <c r="C556" t="s">
        <v>75</v>
      </c>
      <c r="D556" t="s">
        <v>121</v>
      </c>
      <c r="E556" t="s">
        <v>130</v>
      </c>
      <c r="F556" s="2">
        <v>27.88383081630024</v>
      </c>
      <c r="G556" s="2">
        <v>27.896463381882732</v>
      </c>
      <c r="H556" s="2">
        <v>27.896601329688988</v>
      </c>
      <c r="I556" s="2">
        <v>32.7076558500072</v>
      </c>
      <c r="J556" s="2">
        <v>37.904735969035684</v>
      </c>
      <c r="K556" s="2">
        <v>37.905668975625318</v>
      </c>
      <c r="L556" s="2">
        <v>33.526602628744207</v>
      </c>
      <c r="M556" s="2">
        <f t="shared" si="0"/>
        <v>4.8238250337069601</v>
      </c>
      <c r="N556" s="2">
        <f t="shared" si="3"/>
        <v>5.6427718124439679</v>
      </c>
    </row>
    <row r="557" spans="1:14" x14ac:dyDescent="0.3">
      <c r="A557" t="s">
        <v>189</v>
      </c>
      <c r="B557" t="s">
        <v>47</v>
      </c>
      <c r="C557" t="s">
        <v>75</v>
      </c>
      <c r="D557" t="s">
        <v>123</v>
      </c>
      <c r="E557" t="s">
        <v>130</v>
      </c>
      <c r="F557" s="2">
        <v>28.85122371335466</v>
      </c>
      <c r="G557" s="2">
        <v>28.933302307690877</v>
      </c>
      <c r="H557" s="2">
        <v>28.953081824263059</v>
      </c>
      <c r="I557" s="2">
        <v>58.838679562599694</v>
      </c>
      <c r="J557" s="2">
        <v>152.1940873654367</v>
      </c>
      <c r="K557" s="2">
        <v>152.20183856141642</v>
      </c>
      <c r="L557" s="2">
        <v>125.94271093289967</v>
      </c>
      <c r="M557" s="2">
        <f t="shared" si="0"/>
        <v>29.987455849245034</v>
      </c>
      <c r="N557" s="2">
        <f t="shared" si="2"/>
        <v>97.091487219545016</v>
      </c>
    </row>
    <row r="558" spans="1:14" x14ac:dyDescent="0.3">
      <c r="A558" t="s">
        <v>189</v>
      </c>
      <c r="B558" t="s">
        <v>47</v>
      </c>
      <c r="C558" t="s">
        <v>75</v>
      </c>
      <c r="D558" t="s">
        <v>125</v>
      </c>
      <c r="E558" t="s">
        <v>130</v>
      </c>
      <c r="F558" s="2">
        <v>43.922535996953918</v>
      </c>
      <c r="G558" s="2">
        <v>44.158849438564111</v>
      </c>
      <c r="H558" s="2">
        <v>44.173944922164566</v>
      </c>
      <c r="I558" s="2">
        <v>133.26243491710812</v>
      </c>
      <c r="J558" s="2">
        <v>269.97479612770059</v>
      </c>
      <c r="K558" s="2">
        <v>269.99336904560903</v>
      </c>
      <c r="L558" s="2">
        <v>189.52919176600486</v>
      </c>
      <c r="M558" s="2">
        <f t="shared" si="0"/>
        <v>89.339898920154212</v>
      </c>
      <c r="N558" s="2">
        <f t="shared" si="2"/>
        <v>145.60665576905095</v>
      </c>
    </row>
    <row r="559" spans="1:14" x14ac:dyDescent="0.3">
      <c r="A559" t="s">
        <v>189</v>
      </c>
      <c r="B559" t="s">
        <v>47</v>
      </c>
      <c r="C559" t="s">
        <v>75</v>
      </c>
      <c r="D559" t="s">
        <v>127</v>
      </c>
      <c r="E559" t="s">
        <v>130</v>
      </c>
      <c r="F559" s="2">
        <v>159.70301901054935</v>
      </c>
      <c r="G559" s="2">
        <v>160.59801659920856</v>
      </c>
      <c r="H559" s="2">
        <v>160.64184192158396</v>
      </c>
      <c r="I559" s="2">
        <v>499.02045430241094</v>
      </c>
      <c r="J559" s="2">
        <v>974.67998135509879</v>
      </c>
      <c r="K559" s="2">
        <v>974.74912935073201</v>
      </c>
      <c r="L559" s="2">
        <v>668.45432440675677</v>
      </c>
      <c r="M559" s="2">
        <f t="shared" si="0"/>
        <v>339.31743529186156</v>
      </c>
      <c r="N559" s="2">
        <f t="shared" si="2"/>
        <v>508.75130539620739</v>
      </c>
    </row>
    <row r="560" spans="1:14" x14ac:dyDescent="0.3">
      <c r="A560" t="s">
        <v>189</v>
      </c>
      <c r="B560" t="s">
        <v>47</v>
      </c>
      <c r="C560" t="s">
        <v>77</v>
      </c>
      <c r="D560" t="s">
        <v>117</v>
      </c>
      <c r="E560" t="s">
        <v>130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f t="shared" si="0"/>
        <v>0</v>
      </c>
      <c r="N560" s="2">
        <f t="shared" si="2"/>
        <v>0</v>
      </c>
    </row>
    <row r="561" spans="1:14" x14ac:dyDescent="0.3">
      <c r="A561" t="s">
        <v>189</v>
      </c>
      <c r="B561" t="s">
        <v>47</v>
      </c>
      <c r="C561" t="s">
        <v>77</v>
      </c>
      <c r="D561" t="s">
        <v>119</v>
      </c>
      <c r="E561" t="s">
        <v>130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f t="shared" si="0"/>
        <v>0</v>
      </c>
      <c r="N561" s="2">
        <f t="shared" si="2"/>
        <v>0</v>
      </c>
    </row>
    <row r="562" spans="1:14" x14ac:dyDescent="0.3">
      <c r="A562" t="s">
        <v>189</v>
      </c>
      <c r="B562" t="s">
        <v>47</v>
      </c>
      <c r="C562" t="s">
        <v>77</v>
      </c>
      <c r="D562" t="s">
        <v>121</v>
      </c>
      <c r="E562" t="s">
        <v>130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f t="shared" si="0"/>
        <v>0</v>
      </c>
      <c r="N562" s="2">
        <f t="shared" si="2"/>
        <v>0</v>
      </c>
    </row>
    <row r="563" spans="1:14" x14ac:dyDescent="0.3">
      <c r="A563" t="s">
        <v>189</v>
      </c>
      <c r="B563" t="s">
        <v>47</v>
      </c>
      <c r="C563" t="s">
        <v>77</v>
      </c>
      <c r="D563" t="s">
        <v>123</v>
      </c>
      <c r="E563" t="s">
        <v>130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f t="shared" si="0"/>
        <v>0</v>
      </c>
      <c r="N563" s="2">
        <f t="shared" si="2"/>
        <v>0</v>
      </c>
    </row>
    <row r="564" spans="1:14" x14ac:dyDescent="0.3">
      <c r="A564" t="s">
        <v>189</v>
      </c>
      <c r="B564" t="s">
        <v>47</v>
      </c>
      <c r="C564" t="s">
        <v>77</v>
      </c>
      <c r="D564" t="s">
        <v>125</v>
      </c>
      <c r="E564" t="s">
        <v>130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f t="shared" si="0"/>
        <v>0</v>
      </c>
      <c r="N564" s="2">
        <f t="shared" si="2"/>
        <v>0</v>
      </c>
    </row>
    <row r="565" spans="1:14" x14ac:dyDescent="0.3">
      <c r="A565" t="s">
        <v>189</v>
      </c>
      <c r="B565" t="s">
        <v>47</v>
      </c>
      <c r="C565" t="s">
        <v>77</v>
      </c>
      <c r="D565" t="s">
        <v>127</v>
      </c>
      <c r="E565" t="s">
        <v>130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f t="shared" si="0"/>
        <v>0</v>
      </c>
      <c r="N565" s="2">
        <f t="shared" si="2"/>
        <v>0</v>
      </c>
    </row>
    <row r="566" spans="1:14" x14ac:dyDescent="0.3">
      <c r="A566" t="s">
        <v>189</v>
      </c>
      <c r="B566" t="s">
        <v>47</v>
      </c>
      <c r="C566" t="s">
        <v>79</v>
      </c>
      <c r="D566" t="s">
        <v>117</v>
      </c>
      <c r="E566" t="s">
        <v>130</v>
      </c>
      <c r="F566" s="2">
        <v>772.40435038156818</v>
      </c>
      <c r="G566" s="2">
        <v>773.31539696427797</v>
      </c>
      <c r="H566" s="2">
        <v>773.33773328360758</v>
      </c>
      <c r="I566" s="2">
        <v>776.84415525815177</v>
      </c>
      <c r="J566" s="2">
        <v>777.06210164470701</v>
      </c>
      <c r="K566" s="2">
        <v>773.71956266327584</v>
      </c>
      <c r="L566" s="2">
        <v>777.61781398235723</v>
      </c>
      <c r="M566" s="2">
        <f t="shared" si="0"/>
        <v>4.4398048765835938</v>
      </c>
      <c r="N566" s="2">
        <f t="shared" si="2"/>
        <v>5.2134636007890549</v>
      </c>
    </row>
    <row r="567" spans="1:14" x14ac:dyDescent="0.3">
      <c r="A567" t="s">
        <v>189</v>
      </c>
      <c r="B567" t="s">
        <v>47</v>
      </c>
      <c r="C567" t="s">
        <v>79</v>
      </c>
      <c r="D567" t="s">
        <v>119</v>
      </c>
      <c r="E567" t="s">
        <v>130</v>
      </c>
      <c r="F567" s="2">
        <v>273.31214304552412</v>
      </c>
      <c r="G567" s="2">
        <v>273.49075614976755</v>
      </c>
      <c r="H567" s="2">
        <v>273.49513524454551</v>
      </c>
      <c r="I567" s="2">
        <v>274.1825785932686</v>
      </c>
      <c r="J567" s="2">
        <v>274.22530756168806</v>
      </c>
      <c r="K567" s="2">
        <v>273.5699939093912</v>
      </c>
      <c r="L567" s="2">
        <v>274.33425644265401</v>
      </c>
      <c r="M567" s="2">
        <f t="shared" si="0"/>
        <v>0.87043554774447784</v>
      </c>
      <c r="N567" s="2">
        <f t="shared" si="2"/>
        <v>1.0221133971298855</v>
      </c>
    </row>
    <row r="568" spans="1:14" x14ac:dyDescent="0.3">
      <c r="A568" t="s">
        <v>189</v>
      </c>
      <c r="B568" t="s">
        <v>47</v>
      </c>
      <c r="C568" t="s">
        <v>79</v>
      </c>
      <c r="D568" t="s">
        <v>121</v>
      </c>
      <c r="E568" t="s">
        <v>130</v>
      </c>
      <c r="F568" s="2">
        <v>306.91098566199122</v>
      </c>
      <c r="G568" s="2">
        <v>306.93309712588677</v>
      </c>
      <c r="H568" s="2">
        <v>306.9336392372648</v>
      </c>
      <c r="I568" s="2">
        <v>307.01874149697824</v>
      </c>
      <c r="J568" s="2">
        <v>307.02403114269885</v>
      </c>
      <c r="K568" s="2">
        <v>306.94290638858621</v>
      </c>
      <c r="L568" s="2">
        <v>307.03751850275648</v>
      </c>
      <c r="M568" s="2">
        <f t="shared" si="0"/>
        <v>0.10775583498701735</v>
      </c>
      <c r="N568" s="2">
        <f t="shared" si="2"/>
        <v>0.12653284076526461</v>
      </c>
    </row>
    <row r="569" spans="1:14" x14ac:dyDescent="0.3">
      <c r="A569" t="s">
        <v>189</v>
      </c>
      <c r="B569" t="s">
        <v>47</v>
      </c>
      <c r="C569" t="s">
        <v>79</v>
      </c>
      <c r="D569" t="s">
        <v>123</v>
      </c>
      <c r="E569" t="s">
        <v>130</v>
      </c>
      <c r="F569" s="2">
        <v>179.87583981737669</v>
      </c>
      <c r="G569" s="2">
        <v>179.92268397083666</v>
      </c>
      <c r="H569" s="2">
        <v>179.92383245872989</v>
      </c>
      <c r="I569" s="2">
        <v>180.10412551090562</v>
      </c>
      <c r="J569" s="2">
        <v>180.11533186870511</v>
      </c>
      <c r="K569" s="2">
        <v>179.94346534512252</v>
      </c>
      <c r="L569" s="2">
        <v>180.14390546144838</v>
      </c>
      <c r="M569" s="2">
        <f t="shared" si="0"/>
        <v>0.22828569352893169</v>
      </c>
      <c r="N569" s="2">
        <f t="shared" si="2"/>
        <v>0.26806564407169731</v>
      </c>
    </row>
    <row r="570" spans="1:14" x14ac:dyDescent="0.3">
      <c r="A570" t="s">
        <v>189</v>
      </c>
      <c r="B570" t="s">
        <v>47</v>
      </c>
      <c r="C570" t="s">
        <v>79</v>
      </c>
      <c r="D570" t="s">
        <v>125</v>
      </c>
      <c r="E570" t="s">
        <v>130</v>
      </c>
      <c r="F570" s="2">
        <v>512.03349796969758</v>
      </c>
      <c r="G570" s="2">
        <v>512.42060959271828</v>
      </c>
      <c r="H570" s="2">
        <v>512.43010048922361</v>
      </c>
      <c r="I570" s="2">
        <v>513.92000970717356</v>
      </c>
      <c r="J570" s="2">
        <v>514.01261702389263</v>
      </c>
      <c r="K570" s="2">
        <v>512.59234311620389</v>
      </c>
      <c r="L570" s="2">
        <v>514.24874403324986</v>
      </c>
      <c r="M570" s="2">
        <f t="shared" si="0"/>
        <v>1.8865117374759848</v>
      </c>
      <c r="N570" s="2">
        <f t="shared" si="2"/>
        <v>2.2152460635522857</v>
      </c>
    </row>
    <row r="571" spans="1:14" x14ac:dyDescent="0.3">
      <c r="A571" t="s">
        <v>189</v>
      </c>
      <c r="B571" t="s">
        <v>47</v>
      </c>
      <c r="C571" t="s">
        <v>79</v>
      </c>
      <c r="D571" t="s">
        <v>127</v>
      </c>
      <c r="E571" t="s">
        <v>130</v>
      </c>
      <c r="F571" s="2">
        <v>2044.5368168761579</v>
      </c>
      <c r="G571" s="2">
        <v>2046.0825438034876</v>
      </c>
      <c r="H571" s="2">
        <v>2046.1204407133714</v>
      </c>
      <c r="I571" s="2">
        <v>2052.0696105664779</v>
      </c>
      <c r="J571" s="2">
        <v>2052.439389241692</v>
      </c>
      <c r="K571" s="2">
        <v>2046.7682714225798</v>
      </c>
      <c r="L571" s="2">
        <v>2053.3822384224659</v>
      </c>
      <c r="M571" s="2">
        <f t="shared" ref="M571:M634" si="4">I571-F571</f>
        <v>7.532793690319977</v>
      </c>
      <c r="N571" s="2">
        <f t="shared" si="2"/>
        <v>8.845421546307989</v>
      </c>
    </row>
    <row r="572" spans="1:14" x14ac:dyDescent="0.3">
      <c r="A572" t="s">
        <v>189</v>
      </c>
      <c r="B572" t="s">
        <v>47</v>
      </c>
      <c r="C572" t="s">
        <v>81</v>
      </c>
      <c r="D572" t="s">
        <v>117</v>
      </c>
      <c r="E572" t="s">
        <v>130</v>
      </c>
      <c r="F572" s="2">
        <v>381.83250012815921</v>
      </c>
      <c r="G572" s="2">
        <v>712.2671882783759</v>
      </c>
      <c r="H572" s="2">
        <v>1553.8543471768592</v>
      </c>
      <c r="I572" s="2">
        <v>2126.5513341021938</v>
      </c>
      <c r="J572" s="2">
        <v>1946.5803908718397</v>
      </c>
      <c r="K572" s="2">
        <v>2178.4343657224963</v>
      </c>
      <c r="L572" s="2">
        <v>2882.6745770597363</v>
      </c>
      <c r="M572" s="2">
        <f t="shared" si="4"/>
        <v>1744.7188339740346</v>
      </c>
      <c r="N572" s="2">
        <f t="shared" si="2"/>
        <v>2500.8420769315771</v>
      </c>
    </row>
    <row r="573" spans="1:14" x14ac:dyDescent="0.3">
      <c r="A573" t="s">
        <v>189</v>
      </c>
      <c r="B573" t="s">
        <v>47</v>
      </c>
      <c r="C573" t="s">
        <v>81</v>
      </c>
      <c r="D573" t="s">
        <v>119</v>
      </c>
      <c r="E573" t="s">
        <v>130</v>
      </c>
      <c r="F573" s="2">
        <v>89.115262436892138</v>
      </c>
      <c r="G573" s="2">
        <v>110.33022527425838</v>
      </c>
      <c r="H573" s="2">
        <v>171.07579420906637</v>
      </c>
      <c r="I573" s="2">
        <v>214.58408854070007</v>
      </c>
      <c r="J573" s="2">
        <v>217.97410924926112</v>
      </c>
      <c r="K573" s="2">
        <v>245.66150337663578</v>
      </c>
      <c r="L573" s="2">
        <v>296.91447056102157</v>
      </c>
      <c r="M573" s="2">
        <f t="shared" si="4"/>
        <v>125.46882610380793</v>
      </c>
      <c r="N573" s="2">
        <f t="shared" si="2"/>
        <v>207.79920812412945</v>
      </c>
    </row>
    <row r="574" spans="1:14" x14ac:dyDescent="0.3">
      <c r="A574" t="s">
        <v>189</v>
      </c>
      <c r="B574" t="s">
        <v>47</v>
      </c>
      <c r="C574" t="s">
        <v>81</v>
      </c>
      <c r="D574" t="s">
        <v>121</v>
      </c>
      <c r="E574" t="s">
        <v>130</v>
      </c>
      <c r="F574" s="2">
        <v>46.630681255709106</v>
      </c>
      <c r="G574" s="2">
        <v>51.395591551003555</v>
      </c>
      <c r="H574" s="2">
        <v>63.624086832448839</v>
      </c>
      <c r="I574" s="2">
        <v>71.975515229350904</v>
      </c>
      <c r="J574" s="2">
        <v>69.586686750228381</v>
      </c>
      <c r="K574" s="2">
        <v>73.106831425062069</v>
      </c>
      <c r="L574" s="2">
        <v>83.345452044915916</v>
      </c>
      <c r="M574" s="2">
        <f t="shared" si="4"/>
        <v>25.344833973641798</v>
      </c>
      <c r="N574" s="2">
        <f t="shared" si="2"/>
        <v>36.71477078920681</v>
      </c>
    </row>
    <row r="575" spans="1:14" x14ac:dyDescent="0.3">
      <c r="A575" t="s">
        <v>189</v>
      </c>
      <c r="B575" t="s">
        <v>47</v>
      </c>
      <c r="C575" t="s">
        <v>81</v>
      </c>
      <c r="D575" t="s">
        <v>123</v>
      </c>
      <c r="E575" t="s">
        <v>130</v>
      </c>
      <c r="F575" s="2">
        <v>976.94648695543674</v>
      </c>
      <c r="G575" s="2">
        <v>977.76656268057741</v>
      </c>
      <c r="H575" s="2">
        <v>1035.9849065570149</v>
      </c>
      <c r="I575" s="2">
        <v>1093.7561014969913</v>
      </c>
      <c r="J575" s="2">
        <v>1218.2677367491126</v>
      </c>
      <c r="K575" s="2">
        <v>1325.882190655537</v>
      </c>
      <c r="L575" s="2">
        <v>1378.1200208003181</v>
      </c>
      <c r="M575" s="2">
        <f t="shared" si="4"/>
        <v>116.80961454155454</v>
      </c>
      <c r="N575" s="2">
        <f t="shared" si="2"/>
        <v>401.17353384488138</v>
      </c>
    </row>
    <row r="576" spans="1:14" x14ac:dyDescent="0.3">
      <c r="A576" t="s">
        <v>189</v>
      </c>
      <c r="B576" t="s">
        <v>47</v>
      </c>
      <c r="C576" t="s">
        <v>81</v>
      </c>
      <c r="D576" t="s">
        <v>125</v>
      </c>
      <c r="E576" t="s">
        <v>130</v>
      </c>
      <c r="F576" s="2">
        <v>724.99361620957154</v>
      </c>
      <c r="G576" s="2">
        <v>834.98563995345705</v>
      </c>
      <c r="H576" s="2">
        <v>1166.9692005590559</v>
      </c>
      <c r="I576" s="2">
        <v>1409.6504758540141</v>
      </c>
      <c r="J576" s="2">
        <v>1465.1604243311767</v>
      </c>
      <c r="K576" s="2">
        <v>1641.2038052250718</v>
      </c>
      <c r="L576" s="2">
        <v>1922.2595667868645</v>
      </c>
      <c r="M576" s="2">
        <f t="shared" si="4"/>
        <v>684.65685964444253</v>
      </c>
      <c r="N576" s="2">
        <f t="shared" ref="N576:N633" si="5">L576-F576</f>
        <v>1197.2659505772931</v>
      </c>
    </row>
    <row r="577" spans="1:14" x14ac:dyDescent="0.3">
      <c r="A577" t="s">
        <v>189</v>
      </c>
      <c r="B577" t="s">
        <v>47</v>
      </c>
      <c r="C577" t="s">
        <v>81</v>
      </c>
      <c r="D577" t="s">
        <v>127</v>
      </c>
      <c r="E577" t="s">
        <v>130</v>
      </c>
      <c r="F577" s="2">
        <v>2219.5185469857688</v>
      </c>
      <c r="G577" s="2">
        <v>2686.7452077376724</v>
      </c>
      <c r="H577" s="2">
        <v>3991.5083353344453</v>
      </c>
      <c r="I577" s="2">
        <v>4916.5175152232505</v>
      </c>
      <c r="J577" s="2">
        <v>4917.5693479516185</v>
      </c>
      <c r="K577" s="2">
        <v>5464.288696404803</v>
      </c>
      <c r="L577" s="2">
        <v>6563.3140872528566</v>
      </c>
      <c r="M577" s="2">
        <f t="shared" si="4"/>
        <v>2696.9989682374817</v>
      </c>
      <c r="N577" s="2">
        <f t="shared" si="5"/>
        <v>4343.7955402670877</v>
      </c>
    </row>
    <row r="578" spans="1:14" x14ac:dyDescent="0.3">
      <c r="A578" t="s">
        <v>189</v>
      </c>
      <c r="B578" t="s">
        <v>47</v>
      </c>
      <c r="C578" t="s">
        <v>83</v>
      </c>
      <c r="D578" t="s">
        <v>117</v>
      </c>
      <c r="E578" t="s">
        <v>130</v>
      </c>
      <c r="F578" s="2">
        <v>351.46636175056244</v>
      </c>
      <c r="G578" s="2">
        <v>1247.5803796470013</v>
      </c>
      <c r="H578" s="2">
        <v>1314.1112592754405</v>
      </c>
      <c r="I578" s="2">
        <v>724.62875138507979</v>
      </c>
      <c r="J578" s="2">
        <v>803.73306924860424</v>
      </c>
      <c r="K578" s="2">
        <v>1483.9651529941489</v>
      </c>
      <c r="L578" s="2">
        <v>2688.8089133493349</v>
      </c>
      <c r="M578" s="2">
        <f t="shared" si="4"/>
        <v>373.16238963451735</v>
      </c>
      <c r="N578" s="2">
        <f t="shared" si="5"/>
        <v>2337.3425515987724</v>
      </c>
    </row>
    <row r="579" spans="1:14" x14ac:dyDescent="0.3">
      <c r="A579" t="s">
        <v>189</v>
      </c>
      <c r="B579" t="s">
        <v>47</v>
      </c>
      <c r="C579" t="s">
        <v>83</v>
      </c>
      <c r="D579" t="s">
        <v>119</v>
      </c>
      <c r="E579" t="s">
        <v>130</v>
      </c>
      <c r="F579" s="2">
        <v>129.79350548826775</v>
      </c>
      <c r="G579" s="2">
        <v>143.10495977788639</v>
      </c>
      <c r="H579" s="2">
        <v>149.83404355072665</v>
      </c>
      <c r="I579" s="2">
        <v>141.8634681027288</v>
      </c>
      <c r="J579" s="2">
        <v>143.37951410071682</v>
      </c>
      <c r="K579" s="2">
        <v>152.60412552919149</v>
      </c>
      <c r="L579" s="2">
        <v>182.79061636420192</v>
      </c>
      <c r="M579" s="2">
        <f t="shared" si="4"/>
        <v>12.069962614461048</v>
      </c>
      <c r="N579" s="2">
        <f t="shared" si="5"/>
        <v>52.997110875934169</v>
      </c>
    </row>
    <row r="580" spans="1:14" x14ac:dyDescent="0.3">
      <c r="A580" t="s">
        <v>189</v>
      </c>
      <c r="B580" t="s">
        <v>47</v>
      </c>
      <c r="C580" t="s">
        <v>83</v>
      </c>
      <c r="D580" t="s">
        <v>121</v>
      </c>
      <c r="E580" t="s">
        <v>130</v>
      </c>
      <c r="F580" s="2">
        <v>316.97976274779558</v>
      </c>
      <c r="G580" s="2">
        <v>325.23818666436836</v>
      </c>
      <c r="H580" s="2">
        <v>326.1050285270303</v>
      </c>
      <c r="I580" s="2">
        <v>320.70719991289923</v>
      </c>
      <c r="J580" s="2">
        <v>321.45127999149531</v>
      </c>
      <c r="K580" s="2">
        <v>327.68128528393783</v>
      </c>
      <c r="L580" s="2">
        <v>339.32799820267638</v>
      </c>
      <c r="M580" s="2">
        <f t="shared" si="4"/>
        <v>3.7274371651036518</v>
      </c>
      <c r="N580" s="2">
        <f t="shared" si="5"/>
        <v>22.348235454880808</v>
      </c>
    </row>
    <row r="581" spans="1:14" x14ac:dyDescent="0.3">
      <c r="A581" t="s">
        <v>189</v>
      </c>
      <c r="B581" t="s">
        <v>47</v>
      </c>
      <c r="C581" t="s">
        <v>83</v>
      </c>
      <c r="D581" t="s">
        <v>123</v>
      </c>
      <c r="E581" t="s">
        <v>130</v>
      </c>
      <c r="F581" s="2">
        <v>168.98768657985173</v>
      </c>
      <c r="G581" s="2">
        <v>191.20154090686179</v>
      </c>
      <c r="H581" s="2">
        <v>202.34355491229309</v>
      </c>
      <c r="I581" s="2">
        <v>189.03048229120697</v>
      </c>
      <c r="J581" s="2">
        <v>191.55523862972888</v>
      </c>
      <c r="K581" s="2">
        <v>206.96244835998237</v>
      </c>
      <c r="L581" s="2">
        <v>257.15004258784398</v>
      </c>
      <c r="M581" s="2">
        <f t="shared" si="4"/>
        <v>20.04279571135524</v>
      </c>
      <c r="N581" s="2">
        <f t="shared" si="5"/>
        <v>88.162356007992258</v>
      </c>
    </row>
    <row r="582" spans="1:14" x14ac:dyDescent="0.3">
      <c r="A582" t="s">
        <v>189</v>
      </c>
      <c r="B582" t="s">
        <v>47</v>
      </c>
      <c r="C582" t="s">
        <v>83</v>
      </c>
      <c r="D582" t="s">
        <v>125</v>
      </c>
      <c r="E582" t="s">
        <v>130</v>
      </c>
      <c r="F582" s="2">
        <v>321.01411084961762</v>
      </c>
      <c r="G582" s="2">
        <v>633.3354460414522</v>
      </c>
      <c r="H582" s="2">
        <v>661.52679238568226</v>
      </c>
      <c r="I582" s="2">
        <v>456.76032302140538</v>
      </c>
      <c r="J582" s="2">
        <v>484.62762118264857</v>
      </c>
      <c r="K582" s="2">
        <v>720.94096928088811</v>
      </c>
      <c r="L582" s="2">
        <v>1151.5739897194123</v>
      </c>
      <c r="M582" s="2">
        <f t="shared" si="4"/>
        <v>135.74621217178776</v>
      </c>
      <c r="N582" s="2">
        <f t="shared" si="5"/>
        <v>830.55987886979472</v>
      </c>
    </row>
    <row r="583" spans="1:14" x14ac:dyDescent="0.3">
      <c r="A583" t="s">
        <v>189</v>
      </c>
      <c r="B583" t="s">
        <v>47</v>
      </c>
      <c r="C583" t="s">
        <v>83</v>
      </c>
      <c r="D583" t="s">
        <v>127</v>
      </c>
      <c r="E583" t="s">
        <v>130</v>
      </c>
      <c r="F583" s="2">
        <v>1288.2414274160951</v>
      </c>
      <c r="G583" s="2">
        <v>2540.4605130375703</v>
      </c>
      <c r="H583" s="2">
        <v>2653.9206786511727</v>
      </c>
      <c r="I583" s="2">
        <v>1832.9902247133202</v>
      </c>
      <c r="J583" s="2">
        <v>1944.7467231531937</v>
      </c>
      <c r="K583" s="2">
        <v>2892.1539814481489</v>
      </c>
      <c r="L583" s="2">
        <v>4619.6515602234695</v>
      </c>
      <c r="M583" s="2">
        <f t="shared" si="4"/>
        <v>544.74879729722511</v>
      </c>
      <c r="N583" s="2">
        <f t="shared" si="5"/>
        <v>3331.4101328073743</v>
      </c>
    </row>
    <row r="584" spans="1:14" x14ac:dyDescent="0.3">
      <c r="A584" t="s">
        <v>189</v>
      </c>
      <c r="B584" t="s">
        <v>49</v>
      </c>
      <c r="C584" t="s">
        <v>85</v>
      </c>
      <c r="D584" t="s">
        <v>117</v>
      </c>
      <c r="E584" t="s">
        <v>130</v>
      </c>
      <c r="F584" s="2">
        <f>F236</f>
        <v>538.11167674648777</v>
      </c>
      <c r="G584" s="2">
        <f t="shared" ref="G584:L584" si="6">G236</f>
        <v>535.94242632955945</v>
      </c>
      <c r="H584" s="2">
        <f t="shared" si="6"/>
        <v>520.76513079041831</v>
      </c>
      <c r="I584" s="2">
        <f t="shared" si="6"/>
        <v>488.67682438958178</v>
      </c>
      <c r="J584" s="2">
        <f t="shared" si="6"/>
        <v>442.54678113392094</v>
      </c>
      <c r="K584" s="2">
        <f t="shared" si="6"/>
        <v>400.35870393659383</v>
      </c>
      <c r="L584" s="2">
        <f t="shared" si="6"/>
        <v>377.36895994442807</v>
      </c>
      <c r="M584" s="2">
        <f t="shared" si="4"/>
        <v>-49.434852356905992</v>
      </c>
      <c r="N584" s="2">
        <f t="shared" si="5"/>
        <v>-160.7427168020597</v>
      </c>
    </row>
    <row r="585" spans="1:14" x14ac:dyDescent="0.3">
      <c r="A585" t="s">
        <v>189</v>
      </c>
      <c r="B585" t="s">
        <v>49</v>
      </c>
      <c r="C585" t="s">
        <v>85</v>
      </c>
      <c r="D585" t="s">
        <v>119</v>
      </c>
      <c r="E585" t="s">
        <v>130</v>
      </c>
      <c r="F585" s="2">
        <f t="shared" ref="F585:L589" si="7">F237</f>
        <v>125.58900375825509</v>
      </c>
      <c r="G585" s="2">
        <f t="shared" si="7"/>
        <v>125.08272595285347</v>
      </c>
      <c r="H585" s="2">
        <f t="shared" si="7"/>
        <v>121.54052178060812</v>
      </c>
      <c r="I585" s="2">
        <f t="shared" si="7"/>
        <v>114.05148445375363</v>
      </c>
      <c r="J585" s="2">
        <f t="shared" si="7"/>
        <v>103.2852691379447</v>
      </c>
      <c r="K585" s="2">
        <f t="shared" si="7"/>
        <v>93.43906283050417</v>
      </c>
      <c r="L585" s="2">
        <f t="shared" si="7"/>
        <v>88.073524096815518</v>
      </c>
      <c r="M585" s="2">
        <f t="shared" si="4"/>
        <v>-11.537519304501458</v>
      </c>
      <c r="N585" s="2">
        <f t="shared" si="5"/>
        <v>-37.515479661439571</v>
      </c>
    </row>
    <row r="586" spans="1:14" x14ac:dyDescent="0.3">
      <c r="A586" t="s">
        <v>189</v>
      </c>
      <c r="B586" t="s">
        <v>49</v>
      </c>
      <c r="C586" t="s">
        <v>85</v>
      </c>
      <c r="D586" t="s">
        <v>121</v>
      </c>
      <c r="E586" t="s">
        <v>130</v>
      </c>
      <c r="F586" s="2">
        <f t="shared" si="7"/>
        <v>65.716024879806014</v>
      </c>
      <c r="G586" s="2">
        <f t="shared" si="7"/>
        <v>65.451108654179208</v>
      </c>
      <c r="H586" s="2">
        <f t="shared" si="7"/>
        <v>63.597605795276834</v>
      </c>
      <c r="I586" s="2">
        <f t="shared" si="7"/>
        <v>59.678872876233228</v>
      </c>
      <c r="J586" s="2">
        <f t="shared" si="7"/>
        <v>54.04531538009342</v>
      </c>
      <c r="K586" s="2">
        <f t="shared" si="7"/>
        <v>48.893164162165363</v>
      </c>
      <c r="L586" s="2">
        <f t="shared" si="7"/>
        <v>46.085578574534097</v>
      </c>
      <c r="M586" s="2">
        <f t="shared" si="4"/>
        <v>-6.0371520035727855</v>
      </c>
      <c r="N586" s="2">
        <f t="shared" si="5"/>
        <v>-19.630446305271917</v>
      </c>
    </row>
    <row r="587" spans="1:14" x14ac:dyDescent="0.3">
      <c r="A587" t="s">
        <v>189</v>
      </c>
      <c r="B587" t="s">
        <v>49</v>
      </c>
      <c r="C587" t="s">
        <v>85</v>
      </c>
      <c r="D587" t="s">
        <v>123</v>
      </c>
      <c r="E587" t="s">
        <v>130</v>
      </c>
      <c r="F587" s="2">
        <f t="shared" si="7"/>
        <v>1376.7982348562041</v>
      </c>
      <c r="G587" s="2">
        <f t="shared" si="7"/>
        <v>1371.2480483911093</v>
      </c>
      <c r="H587" s="2">
        <f t="shared" si="7"/>
        <v>1332.4158233880732</v>
      </c>
      <c r="I587" s="2">
        <f t="shared" si="7"/>
        <v>1250.3155354342584</v>
      </c>
      <c r="J587" s="2">
        <f t="shared" si="7"/>
        <v>1132.2884327476249</v>
      </c>
      <c r="K587" s="2">
        <f t="shared" si="7"/>
        <v>1024.3471396531402</v>
      </c>
      <c r="L587" s="2">
        <f t="shared" si="7"/>
        <v>965.52619166779925</v>
      </c>
      <c r="M587" s="2">
        <f t="shared" si="4"/>
        <v>-126.48269942194565</v>
      </c>
      <c r="N587" s="2">
        <f t="shared" si="5"/>
        <v>-411.27204318840484</v>
      </c>
    </row>
    <row r="588" spans="1:14" x14ac:dyDescent="0.3">
      <c r="A588" t="s">
        <v>189</v>
      </c>
      <c r="B588" t="s">
        <v>49</v>
      </c>
      <c r="C588" t="s">
        <v>85</v>
      </c>
      <c r="D588" t="s">
        <v>125</v>
      </c>
      <c r="E588" t="s">
        <v>130</v>
      </c>
      <c r="F588" s="2">
        <f t="shared" si="7"/>
        <v>1091.2543893396128</v>
      </c>
      <c r="G588" s="2">
        <f t="shared" si="7"/>
        <v>1086.8552949855145</v>
      </c>
      <c r="H588" s="2">
        <f t="shared" si="7"/>
        <v>1056.0767575719974</v>
      </c>
      <c r="I588" s="2">
        <f t="shared" si="7"/>
        <v>991.00382435095503</v>
      </c>
      <c r="J588" s="2">
        <f t="shared" si="7"/>
        <v>897.45519056637011</v>
      </c>
      <c r="K588" s="2">
        <f t="shared" si="7"/>
        <v>811.90059956077346</v>
      </c>
      <c r="L588" s="2">
        <f t="shared" si="7"/>
        <v>765.27894066474471</v>
      </c>
      <c r="M588" s="2">
        <f t="shared" si="4"/>
        <v>-100.25056498865774</v>
      </c>
      <c r="N588" s="2">
        <f t="shared" si="5"/>
        <v>-325.97544867486806</v>
      </c>
    </row>
    <row r="589" spans="1:14" x14ac:dyDescent="0.3">
      <c r="A589" t="s">
        <v>189</v>
      </c>
      <c r="B589" t="s">
        <v>49</v>
      </c>
      <c r="C589" t="s">
        <v>85</v>
      </c>
      <c r="D589" t="s">
        <v>127</v>
      </c>
      <c r="E589" t="s">
        <v>130</v>
      </c>
      <c r="F589" s="2">
        <f t="shared" si="7"/>
        <v>3197.4693295803659</v>
      </c>
      <c r="G589" s="2">
        <f t="shared" si="7"/>
        <v>3184.5796043132159</v>
      </c>
      <c r="H589" s="2">
        <f t="shared" si="7"/>
        <v>3094.3958393263738</v>
      </c>
      <c r="I589" s="2">
        <f t="shared" si="7"/>
        <v>2903.7265415047823</v>
      </c>
      <c r="J589" s="2">
        <f t="shared" si="7"/>
        <v>2629.620988965954</v>
      </c>
      <c r="K589" s="2">
        <f t="shared" si="7"/>
        <v>2378.9386701431772</v>
      </c>
      <c r="L589" s="2">
        <f t="shared" si="7"/>
        <v>2242.3331949483218</v>
      </c>
      <c r="M589" s="2">
        <f t="shared" si="4"/>
        <v>-293.74278807558358</v>
      </c>
      <c r="N589" s="2">
        <f t="shared" si="5"/>
        <v>-955.1361346320441</v>
      </c>
    </row>
    <row r="590" spans="1:14" x14ac:dyDescent="0.3">
      <c r="A590" t="s">
        <v>189</v>
      </c>
      <c r="B590" t="s">
        <v>49</v>
      </c>
      <c r="C590" t="s">
        <v>87</v>
      </c>
      <c r="D590" t="s">
        <v>117</v>
      </c>
      <c r="E590" t="s">
        <v>130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f t="shared" si="4"/>
        <v>0</v>
      </c>
      <c r="N590" s="2">
        <f t="shared" si="5"/>
        <v>0</v>
      </c>
    </row>
    <row r="591" spans="1:14" x14ac:dyDescent="0.3">
      <c r="A591" t="s">
        <v>189</v>
      </c>
      <c r="B591" t="s">
        <v>49</v>
      </c>
      <c r="C591" t="s">
        <v>87</v>
      </c>
      <c r="D591" t="s">
        <v>119</v>
      </c>
      <c r="E591" t="s">
        <v>130</v>
      </c>
      <c r="F591" s="2">
        <v>220.75405301370654</v>
      </c>
      <c r="G591" s="2">
        <v>218.51410026881746</v>
      </c>
      <c r="H591" s="2">
        <v>207.31433654437188</v>
      </c>
      <c r="I591" s="2">
        <v>144.22882354271545</v>
      </c>
      <c r="J591" s="2">
        <v>82.305589022522753</v>
      </c>
      <c r="K591" s="2">
        <v>43.322561165984951</v>
      </c>
      <c r="L591" s="2">
        <v>24.842531216236992</v>
      </c>
      <c r="M591" s="2">
        <f t="shared" si="4"/>
        <v>-76.525229470991093</v>
      </c>
      <c r="N591" s="2">
        <f t="shared" si="5"/>
        <v>-195.91152179746956</v>
      </c>
    </row>
    <row r="592" spans="1:14" x14ac:dyDescent="0.3">
      <c r="A592" t="s">
        <v>189</v>
      </c>
      <c r="B592" t="s">
        <v>49</v>
      </c>
      <c r="C592" t="s">
        <v>87</v>
      </c>
      <c r="D592" t="s">
        <v>121</v>
      </c>
      <c r="E592" t="s">
        <v>130</v>
      </c>
      <c r="F592" s="2">
        <v>147.44636857152096</v>
      </c>
      <c r="G592" s="2">
        <v>145.95025607212705</v>
      </c>
      <c r="H592" s="2">
        <v>138.46969357515653</v>
      </c>
      <c r="I592" s="2">
        <v>96.333525860092266</v>
      </c>
      <c r="J592" s="2">
        <v>54.973668880985535</v>
      </c>
      <c r="K592" s="2">
        <v>28.936068144331955</v>
      </c>
      <c r="L592" s="2">
        <v>16.592859627956035</v>
      </c>
      <c r="M592" s="2">
        <f t="shared" si="4"/>
        <v>-51.112842711428698</v>
      </c>
      <c r="N592" s="2">
        <f t="shared" si="5"/>
        <v>-130.85350894356492</v>
      </c>
    </row>
    <row r="593" spans="1:14" x14ac:dyDescent="0.3">
      <c r="A593" t="s">
        <v>189</v>
      </c>
      <c r="B593" t="s">
        <v>49</v>
      </c>
      <c r="C593" t="s">
        <v>87</v>
      </c>
      <c r="D593" t="s">
        <v>123</v>
      </c>
      <c r="E593" t="s">
        <v>130</v>
      </c>
      <c r="F593" s="2">
        <v>205.6867567792973</v>
      </c>
      <c r="G593" s="2">
        <v>203.59968925258462</v>
      </c>
      <c r="H593" s="2">
        <v>193.16435161902092</v>
      </c>
      <c r="I593" s="2">
        <v>134.38466267594532</v>
      </c>
      <c r="J593" s="2">
        <v>76.687922326849943</v>
      </c>
      <c r="K593" s="2">
        <v>40.365633065187261</v>
      </c>
      <c r="L593" s="2">
        <v>23.146934818628107</v>
      </c>
      <c r="M593" s="2">
        <f t="shared" si="4"/>
        <v>-71.302094103351976</v>
      </c>
      <c r="N593" s="2">
        <f t="shared" si="5"/>
        <v>-182.5398219606692</v>
      </c>
    </row>
    <row r="594" spans="1:14" x14ac:dyDescent="0.3">
      <c r="A594" t="s">
        <v>189</v>
      </c>
      <c r="B594" t="s">
        <v>49</v>
      </c>
      <c r="C594" t="s">
        <v>87</v>
      </c>
      <c r="D594" t="s">
        <v>125</v>
      </c>
      <c r="E594" t="s">
        <v>130</v>
      </c>
      <c r="F594" s="2">
        <v>197.9791122387312</v>
      </c>
      <c r="G594" s="2">
        <v>195.97025283236587</v>
      </c>
      <c r="H594" s="2">
        <v>185.92595580053916</v>
      </c>
      <c r="I594" s="2">
        <v>129.34890233906825</v>
      </c>
      <c r="J594" s="2">
        <v>73.814216430052042</v>
      </c>
      <c r="K594" s="2">
        <v>38.853022549113916</v>
      </c>
      <c r="L594" s="2">
        <v>22.279555952923733</v>
      </c>
      <c r="M594" s="2">
        <f t="shared" si="4"/>
        <v>-68.630209899662958</v>
      </c>
      <c r="N594" s="2">
        <f t="shared" si="5"/>
        <v>-175.69955628580746</v>
      </c>
    </row>
    <row r="595" spans="1:14" x14ac:dyDescent="0.3">
      <c r="A595" t="s">
        <v>189</v>
      </c>
      <c r="B595" t="s">
        <v>49</v>
      </c>
      <c r="C595" t="s">
        <v>87</v>
      </c>
      <c r="D595" t="s">
        <v>127</v>
      </c>
      <c r="E595" t="s">
        <v>130</v>
      </c>
      <c r="F595" s="2">
        <v>771.86629060325595</v>
      </c>
      <c r="G595" s="2">
        <v>764.03429842589503</v>
      </c>
      <c r="H595" s="2">
        <v>724.87433753908863</v>
      </c>
      <c r="I595" s="2">
        <v>504.29591441782122</v>
      </c>
      <c r="J595" s="2">
        <v>287.78139666041028</v>
      </c>
      <c r="K595" s="2">
        <v>151.47728492461809</v>
      </c>
      <c r="L595" s="2">
        <v>86.861881615744863</v>
      </c>
      <c r="M595" s="2">
        <f t="shared" si="4"/>
        <v>-267.57037618543472</v>
      </c>
      <c r="N595" s="2">
        <f t="shared" si="5"/>
        <v>-685.00440898751106</v>
      </c>
    </row>
    <row r="596" spans="1:14" x14ac:dyDescent="0.3">
      <c r="A596" t="s">
        <v>189</v>
      </c>
      <c r="B596" t="s">
        <v>49</v>
      </c>
      <c r="C596" t="s">
        <v>89</v>
      </c>
      <c r="D596" t="s">
        <v>117</v>
      </c>
      <c r="E596" t="s">
        <v>130</v>
      </c>
      <c r="F596" s="2">
        <v>0</v>
      </c>
      <c r="G596" s="2">
        <v>0</v>
      </c>
      <c r="H596" s="2">
        <v>0</v>
      </c>
      <c r="I596" s="2">
        <v>0</v>
      </c>
      <c r="J596" s="2">
        <v>30.714706301965066</v>
      </c>
      <c r="K596" s="2">
        <v>150.72220853545565</v>
      </c>
      <c r="L596" s="2">
        <v>93.170676664702967</v>
      </c>
      <c r="M596" s="2">
        <f t="shared" si="4"/>
        <v>0</v>
      </c>
      <c r="N596" s="2">
        <f t="shared" si="5"/>
        <v>93.170676664702967</v>
      </c>
    </row>
    <row r="597" spans="1:14" x14ac:dyDescent="0.3">
      <c r="A597" t="s">
        <v>189</v>
      </c>
      <c r="B597" t="s">
        <v>49</v>
      </c>
      <c r="C597" t="s">
        <v>89</v>
      </c>
      <c r="D597" t="s">
        <v>119</v>
      </c>
      <c r="E597" t="s">
        <v>130</v>
      </c>
      <c r="F597" s="2">
        <v>631.62086899962947</v>
      </c>
      <c r="G597" s="2">
        <v>626.14688236190545</v>
      </c>
      <c r="H597" s="2">
        <v>604.75659720616056</v>
      </c>
      <c r="I597" s="2">
        <v>583.46999285526488</v>
      </c>
      <c r="J597" s="2">
        <v>651.90731729416575</v>
      </c>
      <c r="K597" s="2">
        <v>731.16986875995599</v>
      </c>
      <c r="L597" s="2">
        <v>693.15823472090028</v>
      </c>
      <c r="M597" s="2">
        <f t="shared" si="4"/>
        <v>-48.150876144364588</v>
      </c>
      <c r="N597" s="2">
        <f t="shared" si="5"/>
        <v>61.537365721270817</v>
      </c>
    </row>
    <row r="598" spans="1:14" x14ac:dyDescent="0.3">
      <c r="A598" t="s">
        <v>189</v>
      </c>
      <c r="B598" t="s">
        <v>49</v>
      </c>
      <c r="C598" t="s">
        <v>89</v>
      </c>
      <c r="D598" t="s">
        <v>121</v>
      </c>
      <c r="E598" t="s">
        <v>130</v>
      </c>
      <c r="F598" s="2">
        <v>91.616050547616297</v>
      </c>
      <c r="G598" s="2">
        <v>90.345038005794123</v>
      </c>
      <c r="H598" s="2">
        <v>85.37839805845816</v>
      </c>
      <c r="I598" s="2">
        <v>80.435831900853628</v>
      </c>
      <c r="J598" s="2">
        <v>96.326389084741891</v>
      </c>
      <c r="K598" s="2">
        <v>114.73047073075219</v>
      </c>
      <c r="L598" s="2">
        <v>105.90449675671249</v>
      </c>
      <c r="M598" s="2">
        <f t="shared" si="4"/>
        <v>-11.180218646762668</v>
      </c>
      <c r="N598" s="2">
        <f t="shared" si="5"/>
        <v>14.288446209096193</v>
      </c>
    </row>
    <row r="599" spans="1:14" x14ac:dyDescent="0.3">
      <c r="A599" t="s">
        <v>189</v>
      </c>
      <c r="B599" t="s">
        <v>49</v>
      </c>
      <c r="C599" t="s">
        <v>89</v>
      </c>
      <c r="D599" t="s">
        <v>123</v>
      </c>
      <c r="E599" t="s">
        <v>130</v>
      </c>
      <c r="F599" s="2">
        <v>3971.2091457724787</v>
      </c>
      <c r="G599" s="2">
        <v>3962.8355917950717</v>
      </c>
      <c r="H599" s="2">
        <v>3934.5055702700574</v>
      </c>
      <c r="I599" s="2">
        <v>3907.8459537317135</v>
      </c>
      <c r="J599" s="2">
        <v>4002.9470959410755</v>
      </c>
      <c r="K599" s="2">
        <v>4126.9525833547868</v>
      </c>
      <c r="L599" s="2">
        <v>4067.4837532548736</v>
      </c>
      <c r="M599" s="2">
        <f t="shared" si="4"/>
        <v>-63.363192040765171</v>
      </c>
      <c r="N599" s="2">
        <f t="shared" si="5"/>
        <v>96.274607482394913</v>
      </c>
    </row>
    <row r="600" spans="1:14" x14ac:dyDescent="0.3">
      <c r="A600" t="s">
        <v>189</v>
      </c>
      <c r="B600" t="s">
        <v>49</v>
      </c>
      <c r="C600" t="s">
        <v>89</v>
      </c>
      <c r="D600" t="s">
        <v>125</v>
      </c>
      <c r="E600" t="s">
        <v>130</v>
      </c>
      <c r="F600" s="2">
        <v>1489.5204401491792</v>
      </c>
      <c r="G600" s="2">
        <v>1482.033284233738</v>
      </c>
      <c r="H600" s="2">
        <v>1452.7762891703705</v>
      </c>
      <c r="I600" s="2">
        <v>1423.6611056244071</v>
      </c>
      <c r="J600" s="2">
        <v>1517.2676400244986</v>
      </c>
      <c r="K600" s="2">
        <v>1625.6805975919074</v>
      </c>
      <c r="L600" s="2">
        <v>1573.6894164863811</v>
      </c>
      <c r="M600" s="2">
        <f t="shared" si="4"/>
        <v>-65.859334524772066</v>
      </c>
      <c r="N600" s="2">
        <f t="shared" si="5"/>
        <v>84.168976337201912</v>
      </c>
    </row>
    <row r="601" spans="1:14" x14ac:dyDescent="0.3">
      <c r="A601" t="s">
        <v>189</v>
      </c>
      <c r="B601" t="s">
        <v>49</v>
      </c>
      <c r="C601" t="s">
        <v>89</v>
      </c>
      <c r="D601" t="s">
        <v>127</v>
      </c>
      <c r="E601" t="s">
        <v>130</v>
      </c>
      <c r="F601" s="2">
        <v>6183.966505468904</v>
      </c>
      <c r="G601" s="2">
        <v>6161.3607963965096</v>
      </c>
      <c r="H601" s="2">
        <v>6077.4168547050467</v>
      </c>
      <c r="I601" s="2">
        <v>5995.4128841122392</v>
      </c>
      <c r="J601" s="2">
        <v>6299.1631486464466</v>
      </c>
      <c r="K601" s="2">
        <v>6749.2557289728575</v>
      </c>
      <c r="L601" s="2">
        <v>6533.4065778835702</v>
      </c>
      <c r="M601" s="2">
        <f t="shared" si="4"/>
        <v>-188.55362135666473</v>
      </c>
      <c r="N601" s="2">
        <f t="shared" si="5"/>
        <v>349.44007241466625</v>
      </c>
    </row>
    <row r="602" spans="1:14" x14ac:dyDescent="0.3">
      <c r="A602" t="s">
        <v>189</v>
      </c>
      <c r="B602" t="s">
        <v>49</v>
      </c>
      <c r="C602" t="s">
        <v>91</v>
      </c>
      <c r="D602" t="s">
        <v>117</v>
      </c>
      <c r="E602" t="s">
        <v>130</v>
      </c>
      <c r="F602" s="2">
        <v>0</v>
      </c>
      <c r="G602" s="2">
        <v>38.140862064586827</v>
      </c>
      <c r="H602" s="2">
        <v>51.121540744583669</v>
      </c>
      <c r="I602" s="2">
        <v>34.408832440673429</v>
      </c>
      <c r="J602" s="2">
        <v>74.647215742094588</v>
      </c>
      <c r="K602" s="2">
        <v>124.61982442340889</v>
      </c>
      <c r="L602" s="2">
        <v>137.42904455133518</v>
      </c>
      <c r="M602" s="2">
        <f t="shared" si="4"/>
        <v>34.408832440673429</v>
      </c>
      <c r="N602" s="2">
        <f t="shared" si="5"/>
        <v>137.42904455133518</v>
      </c>
    </row>
    <row r="603" spans="1:14" x14ac:dyDescent="0.3">
      <c r="A603" t="s">
        <v>189</v>
      </c>
      <c r="B603" t="s">
        <v>49</v>
      </c>
      <c r="C603" t="s">
        <v>91</v>
      </c>
      <c r="D603" t="s">
        <v>119</v>
      </c>
      <c r="E603" t="s">
        <v>130</v>
      </c>
      <c r="F603" s="2">
        <v>0</v>
      </c>
      <c r="G603" s="2">
        <v>42.854270858780822</v>
      </c>
      <c r="H603" s="2">
        <v>117.66961666032356</v>
      </c>
      <c r="I603" s="2">
        <v>254.21466276113011</v>
      </c>
      <c r="J603" s="2">
        <v>534.21334362595326</v>
      </c>
      <c r="K603" s="2">
        <v>971.60529279029788</v>
      </c>
      <c r="L603" s="2">
        <v>1143.3002482798715</v>
      </c>
      <c r="M603" s="2">
        <f t="shared" si="4"/>
        <v>254.21466276113011</v>
      </c>
      <c r="N603" s="2">
        <f t="shared" si="5"/>
        <v>1143.3002482798715</v>
      </c>
    </row>
    <row r="604" spans="1:14" x14ac:dyDescent="0.3">
      <c r="A604" t="s">
        <v>189</v>
      </c>
      <c r="B604" t="s">
        <v>49</v>
      </c>
      <c r="C604" t="s">
        <v>91</v>
      </c>
      <c r="D604" t="s">
        <v>121</v>
      </c>
      <c r="E604" t="s">
        <v>130</v>
      </c>
      <c r="F604" s="2">
        <v>0</v>
      </c>
      <c r="G604" s="2">
        <v>75.646353153104073</v>
      </c>
      <c r="H604" s="2">
        <v>91.531294581456123</v>
      </c>
      <c r="I604" s="2">
        <v>35.069567449951094</v>
      </c>
      <c r="J604" s="2">
        <v>73.349523053952055</v>
      </c>
      <c r="K604" s="2">
        <v>109.243522811853</v>
      </c>
      <c r="L604" s="2">
        <v>109.35547177943576</v>
      </c>
      <c r="M604" s="2">
        <f t="shared" si="4"/>
        <v>35.069567449951094</v>
      </c>
      <c r="N604" s="2">
        <f t="shared" si="5"/>
        <v>109.35547177943576</v>
      </c>
    </row>
    <row r="605" spans="1:14" x14ac:dyDescent="0.3">
      <c r="A605" t="s">
        <v>189</v>
      </c>
      <c r="B605" t="s">
        <v>49</v>
      </c>
      <c r="C605" t="s">
        <v>91</v>
      </c>
      <c r="D605" t="s">
        <v>123</v>
      </c>
      <c r="E605" t="s">
        <v>130</v>
      </c>
      <c r="F605" s="2">
        <v>0</v>
      </c>
      <c r="G605" s="2">
        <v>47.827353615530505</v>
      </c>
      <c r="H605" s="2">
        <v>174.49052510251877</v>
      </c>
      <c r="I605" s="2">
        <v>549.35647435503199</v>
      </c>
      <c r="J605" s="2">
        <v>867.54110676397931</v>
      </c>
      <c r="K605" s="2">
        <v>1586.4948147803777</v>
      </c>
      <c r="L605" s="2">
        <v>1914.9723853300043</v>
      </c>
      <c r="M605" s="2">
        <f t="shared" si="4"/>
        <v>549.35647435503199</v>
      </c>
      <c r="N605" s="2">
        <f t="shared" si="5"/>
        <v>1914.9723853300043</v>
      </c>
    </row>
    <row r="606" spans="1:14" x14ac:dyDescent="0.3">
      <c r="A606" t="s">
        <v>189</v>
      </c>
      <c r="B606" t="s">
        <v>49</v>
      </c>
      <c r="C606" t="s">
        <v>91</v>
      </c>
      <c r="D606" t="s">
        <v>125</v>
      </c>
      <c r="E606" t="s">
        <v>130</v>
      </c>
      <c r="F606" s="2">
        <v>0</v>
      </c>
      <c r="G606" s="2">
        <v>100.76298856515106</v>
      </c>
      <c r="H606" s="2">
        <v>242.31769632440634</v>
      </c>
      <c r="I606" s="2">
        <v>493.9517089721142</v>
      </c>
      <c r="J606" s="2">
        <v>990.32677105673383</v>
      </c>
      <c r="K606" s="2">
        <v>1793.9654825898442</v>
      </c>
      <c r="L606" s="2">
        <v>2112.1005379941839</v>
      </c>
      <c r="M606" s="2">
        <f t="shared" si="4"/>
        <v>493.9517089721142</v>
      </c>
      <c r="N606" s="2">
        <f t="shared" si="5"/>
        <v>2112.1005379941839</v>
      </c>
    </row>
    <row r="607" spans="1:14" x14ac:dyDescent="0.3">
      <c r="A607" t="s">
        <v>189</v>
      </c>
      <c r="B607" t="s">
        <v>49</v>
      </c>
      <c r="C607" t="s">
        <v>91</v>
      </c>
      <c r="D607" t="s">
        <v>127</v>
      </c>
      <c r="E607" t="s">
        <v>130</v>
      </c>
      <c r="F607" s="2">
        <v>0</v>
      </c>
      <c r="G607" s="2">
        <v>305.23182825715332</v>
      </c>
      <c r="H607" s="2">
        <v>677.13067341328849</v>
      </c>
      <c r="I607" s="2">
        <v>1367.0012459789009</v>
      </c>
      <c r="J607" s="2">
        <v>2540.0779602427128</v>
      </c>
      <c r="K607" s="2">
        <v>4585.9289373957818</v>
      </c>
      <c r="L607" s="2">
        <v>5417.1576879348304</v>
      </c>
      <c r="M607" s="2">
        <f t="shared" si="4"/>
        <v>1367.0012459789009</v>
      </c>
      <c r="N607" s="2">
        <f t="shared" si="5"/>
        <v>5417.1576879348304</v>
      </c>
    </row>
    <row r="608" spans="1:14" x14ac:dyDescent="0.3">
      <c r="A608" t="s">
        <v>189</v>
      </c>
      <c r="B608" t="s">
        <v>49</v>
      </c>
      <c r="C608" t="s">
        <v>93</v>
      </c>
      <c r="D608" t="s">
        <v>117</v>
      </c>
      <c r="E608" t="s">
        <v>130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f t="shared" si="4"/>
        <v>0</v>
      </c>
      <c r="N608" s="2">
        <f t="shared" si="5"/>
        <v>0</v>
      </c>
    </row>
    <row r="609" spans="1:14" x14ac:dyDescent="0.3">
      <c r="A609" t="s">
        <v>189</v>
      </c>
      <c r="B609" t="s">
        <v>49</v>
      </c>
      <c r="C609" t="s">
        <v>93</v>
      </c>
      <c r="D609" t="s">
        <v>119</v>
      </c>
      <c r="E609" t="s">
        <v>130</v>
      </c>
      <c r="F609" s="2">
        <v>119.22212508222583</v>
      </c>
      <c r="G609" s="2">
        <v>113.86929753003531</v>
      </c>
      <c r="H609" s="2">
        <v>89.309296056564222</v>
      </c>
      <c r="I609" s="2">
        <v>62.987496701275433</v>
      </c>
      <c r="J609" s="2">
        <v>52.695049460417259</v>
      </c>
      <c r="K609" s="2">
        <v>38.228514677890487</v>
      </c>
      <c r="L609" s="2">
        <v>30.197012716413301</v>
      </c>
      <c r="M609" s="2">
        <f t="shared" si="4"/>
        <v>-56.234628380950397</v>
      </c>
      <c r="N609" s="2">
        <f t="shared" si="5"/>
        <v>-89.025112365812532</v>
      </c>
    </row>
    <row r="610" spans="1:14" x14ac:dyDescent="0.3">
      <c r="A610" t="s">
        <v>189</v>
      </c>
      <c r="B610" t="s">
        <v>49</v>
      </c>
      <c r="C610" t="s">
        <v>93</v>
      </c>
      <c r="D610" t="s">
        <v>121</v>
      </c>
      <c r="E610" t="s">
        <v>130</v>
      </c>
      <c r="F610" s="2">
        <v>39.789066454470671</v>
      </c>
      <c r="G610" s="2">
        <v>38.002619425057823</v>
      </c>
      <c r="H610" s="2">
        <v>29.805990401075334</v>
      </c>
      <c r="I610" s="2">
        <v>21.021380807625249</v>
      </c>
      <c r="J610" s="2">
        <v>17.586390305961309</v>
      </c>
      <c r="K610" s="2">
        <v>12.758344224490441</v>
      </c>
      <c r="L610" s="2">
        <v>10.077919219030857</v>
      </c>
      <c r="M610" s="2">
        <f t="shared" si="4"/>
        <v>-18.767685646845422</v>
      </c>
      <c r="N610" s="2">
        <f t="shared" si="5"/>
        <v>-29.711147235439814</v>
      </c>
    </row>
    <row r="611" spans="1:14" x14ac:dyDescent="0.3">
      <c r="A611" t="s">
        <v>189</v>
      </c>
      <c r="B611" t="s">
        <v>49</v>
      </c>
      <c r="C611" t="s">
        <v>93</v>
      </c>
      <c r="D611" t="s">
        <v>123</v>
      </c>
      <c r="E611" t="s">
        <v>130</v>
      </c>
      <c r="F611" s="2">
        <v>87.415199575689968</v>
      </c>
      <c r="G611" s="2">
        <v>83.490437385397954</v>
      </c>
      <c r="H611" s="2">
        <v>65.482727584033341</v>
      </c>
      <c r="I611" s="2">
        <v>46.183244855916236</v>
      </c>
      <c r="J611" s="2">
        <v>38.636689809515623</v>
      </c>
      <c r="K611" s="2">
        <v>28.029639949340208</v>
      </c>
      <c r="L611" s="2">
        <v>22.140839138493536</v>
      </c>
      <c r="M611" s="2">
        <f t="shared" si="4"/>
        <v>-41.231954719773732</v>
      </c>
      <c r="N611" s="2">
        <f t="shared" si="5"/>
        <v>-65.274360437196435</v>
      </c>
    </row>
    <row r="612" spans="1:14" x14ac:dyDescent="0.3">
      <c r="A612" t="s">
        <v>189</v>
      </c>
      <c r="B612" t="s">
        <v>49</v>
      </c>
      <c r="C612" t="s">
        <v>93</v>
      </c>
      <c r="D612" t="s">
        <v>125</v>
      </c>
      <c r="E612" t="s">
        <v>130</v>
      </c>
      <c r="F612" s="2">
        <v>60.576957706537399</v>
      </c>
      <c r="G612" s="2">
        <v>57.857177229417125</v>
      </c>
      <c r="H612" s="2">
        <v>45.378200114180636</v>
      </c>
      <c r="I612" s="2">
        <v>32.004050599519744</v>
      </c>
      <c r="J612" s="2">
        <v>26.774441239879287</v>
      </c>
      <c r="K612" s="2">
        <v>19.423971139829675</v>
      </c>
      <c r="L612" s="2">
        <v>15.343151792709095</v>
      </c>
      <c r="M612" s="2">
        <f t="shared" si="4"/>
        <v>-28.572907107017656</v>
      </c>
      <c r="N612" s="2">
        <f t="shared" si="5"/>
        <v>-45.233805913828306</v>
      </c>
    </row>
    <row r="613" spans="1:14" x14ac:dyDescent="0.3">
      <c r="A613" t="s">
        <v>189</v>
      </c>
      <c r="B613" t="s">
        <v>49</v>
      </c>
      <c r="C613" t="s">
        <v>93</v>
      </c>
      <c r="D613" t="s">
        <v>127</v>
      </c>
      <c r="E613" t="s">
        <v>130</v>
      </c>
      <c r="F613" s="2">
        <v>307.00334881892388</v>
      </c>
      <c r="G613" s="2">
        <v>293.21953156990821</v>
      </c>
      <c r="H613" s="2">
        <v>229.97621415585354</v>
      </c>
      <c r="I613" s="2">
        <v>162.19617296433665</v>
      </c>
      <c r="J613" s="2">
        <v>135.69257081577348</v>
      </c>
      <c r="K613" s="2">
        <v>98.440469991550813</v>
      </c>
      <c r="L613" s="2">
        <v>77.758922866646785</v>
      </c>
      <c r="M613" s="2">
        <f t="shared" si="4"/>
        <v>-144.80717585458723</v>
      </c>
      <c r="N613" s="2">
        <f t="shared" si="5"/>
        <v>-229.24442595227708</v>
      </c>
    </row>
    <row r="614" spans="1:14" x14ac:dyDescent="0.3">
      <c r="A614" t="s">
        <v>189</v>
      </c>
      <c r="B614" t="s">
        <v>51</v>
      </c>
      <c r="C614" t="s">
        <v>95</v>
      </c>
      <c r="D614" t="s">
        <v>117</v>
      </c>
      <c r="E614" t="s">
        <v>130</v>
      </c>
      <c r="F614" s="2">
        <f t="shared" ref="F614:L619" si="8">F326</f>
        <v>5478.3765863168755</v>
      </c>
      <c r="G614" s="2">
        <f t="shared" si="8"/>
        <v>5552.8296825689758</v>
      </c>
      <c r="H614" s="2">
        <f t="shared" si="8"/>
        <v>5989.6122816170418</v>
      </c>
      <c r="I614" s="2">
        <f t="shared" si="8"/>
        <v>6763.1789921728023</v>
      </c>
      <c r="J614" s="2">
        <f t="shared" si="8"/>
        <v>6541.2450633030503</v>
      </c>
      <c r="K614" s="2">
        <f t="shared" si="8"/>
        <v>6645.6317504324988</v>
      </c>
      <c r="L614" s="2">
        <f t="shared" si="8"/>
        <v>6765.4790837857227</v>
      </c>
      <c r="M614" s="2">
        <f t="shared" si="4"/>
        <v>1284.8024058559267</v>
      </c>
      <c r="N614" s="2">
        <f t="shared" si="5"/>
        <v>1287.1024974688471</v>
      </c>
    </row>
    <row r="615" spans="1:14" x14ac:dyDescent="0.3">
      <c r="A615" t="s">
        <v>189</v>
      </c>
      <c r="B615" t="s">
        <v>51</v>
      </c>
      <c r="C615" t="s">
        <v>95</v>
      </c>
      <c r="D615" t="s">
        <v>119</v>
      </c>
      <c r="E615" t="s">
        <v>130</v>
      </c>
      <c r="F615" s="2">
        <f t="shared" si="8"/>
        <v>1387.0689136359704</v>
      </c>
      <c r="G615" s="2">
        <f t="shared" si="8"/>
        <v>1388.5956955479303</v>
      </c>
      <c r="H615" s="2">
        <f t="shared" si="8"/>
        <v>1397.5526336103007</v>
      </c>
      <c r="I615" s="2">
        <f t="shared" si="8"/>
        <v>1413.4158779993072</v>
      </c>
      <c r="J615" s="2">
        <f t="shared" si="8"/>
        <v>1408.8647657026945</v>
      </c>
      <c r="K615" s="2">
        <f t="shared" si="8"/>
        <v>1411.0053864273582</v>
      </c>
      <c r="L615" s="2">
        <f t="shared" si="8"/>
        <v>1413.4630496694217</v>
      </c>
      <c r="M615" s="2">
        <f t="shared" si="4"/>
        <v>26.346964363336838</v>
      </c>
      <c r="N615" s="2">
        <f t="shared" si="5"/>
        <v>26.394136033451332</v>
      </c>
    </row>
    <row r="616" spans="1:14" x14ac:dyDescent="0.3">
      <c r="A616" t="s">
        <v>189</v>
      </c>
      <c r="B616" t="s">
        <v>51</v>
      </c>
      <c r="C616" t="s">
        <v>95</v>
      </c>
      <c r="D616" t="s">
        <v>121</v>
      </c>
      <c r="E616" t="s">
        <v>130</v>
      </c>
      <c r="F616" s="2">
        <f t="shared" si="8"/>
        <v>1013.7169960412339</v>
      </c>
      <c r="G616" s="2">
        <f t="shared" si="8"/>
        <v>1016.5426302651867</v>
      </c>
      <c r="H616" s="2">
        <f t="shared" si="8"/>
        <v>1033.1193466466189</v>
      </c>
      <c r="I616" s="2">
        <f t="shared" si="8"/>
        <v>1062.477649818396</v>
      </c>
      <c r="J616" s="2">
        <f t="shared" si="8"/>
        <v>1054.054849835225</v>
      </c>
      <c r="K616" s="2">
        <f t="shared" si="8"/>
        <v>1058.0165231644226</v>
      </c>
      <c r="L616" s="2">
        <f t="shared" si="8"/>
        <v>1062.564951013434</v>
      </c>
      <c r="M616" s="2">
        <f t="shared" si="4"/>
        <v>48.760653777162133</v>
      </c>
      <c r="N616" s="2">
        <f t="shared" si="5"/>
        <v>48.847954972200114</v>
      </c>
    </row>
    <row r="617" spans="1:14" x14ac:dyDescent="0.3">
      <c r="A617" t="s">
        <v>189</v>
      </c>
      <c r="B617" t="s">
        <v>51</v>
      </c>
      <c r="C617" t="s">
        <v>95</v>
      </c>
      <c r="D617" t="s">
        <v>123</v>
      </c>
      <c r="E617" t="s">
        <v>130</v>
      </c>
      <c r="F617" s="2">
        <f t="shared" si="8"/>
        <v>567.34819998875105</v>
      </c>
      <c r="G617" s="2">
        <f t="shared" si="8"/>
        <v>572.03998770702697</v>
      </c>
      <c r="H617" s="2">
        <f t="shared" si="8"/>
        <v>599.56458153747985</v>
      </c>
      <c r="I617" s="2">
        <f t="shared" si="8"/>
        <v>648.31219546538819</v>
      </c>
      <c r="J617" s="2">
        <f t="shared" si="8"/>
        <v>634.3266664186574</v>
      </c>
      <c r="K617" s="2">
        <f t="shared" si="8"/>
        <v>640.90477554268341</v>
      </c>
      <c r="L617" s="2">
        <f t="shared" si="8"/>
        <v>648.45715360299732</v>
      </c>
      <c r="M617" s="2">
        <f t="shared" si="4"/>
        <v>80.963995476637137</v>
      </c>
      <c r="N617" s="2">
        <f t="shared" si="5"/>
        <v>81.108953614246275</v>
      </c>
    </row>
    <row r="618" spans="1:14" x14ac:dyDescent="0.3">
      <c r="A618" t="s">
        <v>189</v>
      </c>
      <c r="B618" t="s">
        <v>51</v>
      </c>
      <c r="C618" t="s">
        <v>95</v>
      </c>
      <c r="D618" t="s">
        <v>125</v>
      </c>
      <c r="E618" t="s">
        <v>130</v>
      </c>
      <c r="F618" s="2">
        <f t="shared" si="8"/>
        <v>2783.3852214627091</v>
      </c>
      <c r="G618" s="2">
        <f t="shared" si="8"/>
        <v>2810.8850752650142</v>
      </c>
      <c r="H618" s="2">
        <f t="shared" si="8"/>
        <v>2972.2142639998383</v>
      </c>
      <c r="I618" s="2">
        <f t="shared" si="8"/>
        <v>3257.9373906040364</v>
      </c>
      <c r="J618" s="2">
        <f t="shared" si="8"/>
        <v>3175.9643715275479</v>
      </c>
      <c r="K618" s="2">
        <f t="shared" si="8"/>
        <v>3214.5204721161854</v>
      </c>
      <c r="L618" s="2">
        <f t="shared" si="8"/>
        <v>3258.787029980555</v>
      </c>
      <c r="M618" s="2">
        <f t="shared" si="4"/>
        <v>474.55216914132734</v>
      </c>
      <c r="N618" s="2">
        <f t="shared" si="5"/>
        <v>475.40180851784589</v>
      </c>
    </row>
    <row r="619" spans="1:14" x14ac:dyDescent="0.3">
      <c r="A619" t="s">
        <v>189</v>
      </c>
      <c r="B619" t="s">
        <v>51</v>
      </c>
      <c r="C619" t="s">
        <v>95</v>
      </c>
      <c r="D619" t="s">
        <v>127</v>
      </c>
      <c r="E619" t="s">
        <v>130</v>
      </c>
      <c r="F619" s="2">
        <f t="shared" si="8"/>
        <v>11229.895917445541</v>
      </c>
      <c r="G619" s="2">
        <f t="shared" si="8"/>
        <v>11340.893071354134</v>
      </c>
      <c r="H619" s="2">
        <f t="shared" si="8"/>
        <v>11992.063107411279</v>
      </c>
      <c r="I619" s="2">
        <f t="shared" si="8"/>
        <v>13145.322106059932</v>
      </c>
      <c r="J619" s="2">
        <f t="shared" si="8"/>
        <v>12814.455716787175</v>
      </c>
      <c r="K619" s="2">
        <f t="shared" si="8"/>
        <v>12970.07890768315</v>
      </c>
      <c r="L619" s="2">
        <f t="shared" si="8"/>
        <v>13148.75126805213</v>
      </c>
      <c r="M619" s="2">
        <f t="shared" si="4"/>
        <v>1915.4261886143904</v>
      </c>
      <c r="N619" s="2">
        <f t="shared" si="5"/>
        <v>1918.8553506065891</v>
      </c>
    </row>
    <row r="620" spans="1:14" x14ac:dyDescent="0.3">
      <c r="A620" t="s">
        <v>189</v>
      </c>
      <c r="B620" t="s">
        <v>51</v>
      </c>
      <c r="C620" t="s">
        <v>97</v>
      </c>
      <c r="D620" t="s">
        <v>117</v>
      </c>
      <c r="E620" t="s">
        <v>130</v>
      </c>
      <c r="F620" s="4">
        <f t="shared" ref="F620:L625" si="9">F344</f>
        <v>2319.6667110525145</v>
      </c>
      <c r="G620" s="4">
        <f t="shared" si="9"/>
        <v>2347.1161219332271</v>
      </c>
      <c r="H620" s="4">
        <f t="shared" si="9"/>
        <v>2626.9079199961511</v>
      </c>
      <c r="I620" s="4">
        <f t="shared" si="9"/>
        <v>3065.1640243754991</v>
      </c>
      <c r="J620" s="4">
        <f t="shared" si="9"/>
        <v>3230.1408031993569</v>
      </c>
      <c r="K620" s="4">
        <f t="shared" si="9"/>
        <v>3605.0374924343105</v>
      </c>
      <c r="L620" s="4">
        <f t="shared" si="9"/>
        <v>3580.1963186582434</v>
      </c>
      <c r="M620" s="2">
        <f t="shared" si="4"/>
        <v>745.49731332298461</v>
      </c>
      <c r="N620" s="2">
        <f t="shared" si="5"/>
        <v>1260.5296076057289</v>
      </c>
    </row>
    <row r="621" spans="1:14" x14ac:dyDescent="0.3">
      <c r="A621" t="s">
        <v>189</v>
      </c>
      <c r="B621" t="s">
        <v>51</v>
      </c>
      <c r="C621" t="s">
        <v>97</v>
      </c>
      <c r="D621" t="s">
        <v>119</v>
      </c>
      <c r="E621" t="s">
        <v>130</v>
      </c>
      <c r="F621" s="4">
        <f t="shared" si="9"/>
        <v>845.57354848032844</v>
      </c>
      <c r="G621" s="4">
        <f t="shared" si="9"/>
        <v>846.1031986567599</v>
      </c>
      <c r="H621" s="4">
        <f t="shared" si="9"/>
        <v>851.50240220569719</v>
      </c>
      <c r="I621" s="4">
        <f t="shared" si="9"/>
        <v>859.9577262238364</v>
      </c>
      <c r="J621" s="4">
        <f t="shared" si="9"/>
        <v>863.14107246124775</v>
      </c>
      <c r="K621" s="4">
        <f t="shared" si="9"/>
        <v>870.3746292176362</v>
      </c>
      <c r="L621" s="4">
        <f t="shared" si="9"/>
        <v>869.89504135676657</v>
      </c>
      <c r="M621" s="2">
        <f t="shared" si="4"/>
        <v>14.384177743507962</v>
      </c>
      <c r="N621" s="2">
        <f t="shared" si="5"/>
        <v>24.321492876438128</v>
      </c>
    </row>
    <row r="622" spans="1:14" x14ac:dyDescent="0.3">
      <c r="A622" t="s">
        <v>189</v>
      </c>
      <c r="B622" t="s">
        <v>51</v>
      </c>
      <c r="C622" t="s">
        <v>97</v>
      </c>
      <c r="D622" t="s">
        <v>121</v>
      </c>
      <c r="E622" t="s">
        <v>130</v>
      </c>
      <c r="F622" s="4">
        <f t="shared" si="9"/>
        <v>891.82711506724922</v>
      </c>
      <c r="G622" s="4">
        <f t="shared" si="9"/>
        <v>892.3924419921741</v>
      </c>
      <c r="H622" s="4">
        <f t="shared" si="9"/>
        <v>898.15533092374744</v>
      </c>
      <c r="I622" s="4">
        <f t="shared" si="9"/>
        <v>907.18019778704456</v>
      </c>
      <c r="J622" s="4">
        <f t="shared" si="9"/>
        <v>910.57797129764958</v>
      </c>
      <c r="K622" s="4">
        <f t="shared" si="9"/>
        <v>918.29877378073104</v>
      </c>
      <c r="L622" s="4">
        <f t="shared" si="9"/>
        <v>917.78688132287675</v>
      </c>
      <c r="M622" s="2">
        <f t="shared" si="4"/>
        <v>15.353082719795339</v>
      </c>
      <c r="N622" s="2">
        <f t="shared" si="5"/>
        <v>25.959766255627528</v>
      </c>
    </row>
    <row r="623" spans="1:14" x14ac:dyDescent="0.3">
      <c r="A623" t="s">
        <v>189</v>
      </c>
      <c r="B623" t="s">
        <v>51</v>
      </c>
      <c r="C623" t="s">
        <v>97</v>
      </c>
      <c r="D623" t="s">
        <v>123</v>
      </c>
      <c r="E623" t="s">
        <v>130</v>
      </c>
      <c r="F623" s="4">
        <f t="shared" si="9"/>
        <v>357.80580033528014</v>
      </c>
      <c r="G623" s="4">
        <f t="shared" si="9"/>
        <v>359.50815148982775</v>
      </c>
      <c r="H623" s="4">
        <f t="shared" si="9"/>
        <v>376.86175733037754</v>
      </c>
      <c r="I623" s="4">
        <f t="shared" si="9"/>
        <v>404.03805452587977</v>
      </c>
      <c r="J623" s="4">
        <f t="shared" si="9"/>
        <v>414.26966282835048</v>
      </c>
      <c r="K623" s="4">
        <f t="shared" si="9"/>
        <v>437.51907204914579</v>
      </c>
      <c r="L623" s="4">
        <f t="shared" si="9"/>
        <v>435.97762642147001</v>
      </c>
      <c r="M623" s="2">
        <f t="shared" si="4"/>
        <v>46.232254190599633</v>
      </c>
      <c r="N623" s="2">
        <f t="shared" si="5"/>
        <v>78.171826086189867</v>
      </c>
    </row>
    <row r="624" spans="1:14" x14ac:dyDescent="0.3">
      <c r="A624" t="s">
        <v>189</v>
      </c>
      <c r="B624" t="s">
        <v>51</v>
      </c>
      <c r="C624" t="s">
        <v>97</v>
      </c>
      <c r="D624" t="s">
        <v>125</v>
      </c>
      <c r="E624" t="s">
        <v>130</v>
      </c>
      <c r="F624" s="4">
        <f t="shared" si="9"/>
        <v>1455.3443430824705</v>
      </c>
      <c r="G624" s="4">
        <f t="shared" si="9"/>
        <v>1465.3099790333627</v>
      </c>
      <c r="H624" s="4">
        <f t="shared" si="9"/>
        <v>1566.8987245634546</v>
      </c>
      <c r="I624" s="4">
        <f t="shared" si="9"/>
        <v>1725.9899224165667</v>
      </c>
      <c r="J624" s="4">
        <f t="shared" si="9"/>
        <v>1785.8861919154649</v>
      </c>
      <c r="K624" s="4">
        <f t="shared" si="9"/>
        <v>1921.9892208051317</v>
      </c>
      <c r="L624" s="4">
        <f t="shared" si="9"/>
        <v>1912.9655326415716</v>
      </c>
      <c r="M624" s="2">
        <f t="shared" si="4"/>
        <v>270.64557933409628</v>
      </c>
      <c r="N624" s="2">
        <f t="shared" si="5"/>
        <v>457.62118955910114</v>
      </c>
    </row>
    <row r="625" spans="1:14" x14ac:dyDescent="0.3">
      <c r="A625" t="s">
        <v>189</v>
      </c>
      <c r="B625" t="s">
        <v>51</v>
      </c>
      <c r="C625" t="s">
        <v>97</v>
      </c>
      <c r="D625" t="s">
        <v>127</v>
      </c>
      <c r="E625" t="s">
        <v>130</v>
      </c>
      <c r="F625" s="4">
        <f t="shared" si="9"/>
        <v>5870.2175180178419</v>
      </c>
      <c r="G625" s="4">
        <f t="shared" si="9"/>
        <v>5910.4298931053518</v>
      </c>
      <c r="H625" s="4">
        <f t="shared" si="9"/>
        <v>6320.3261350194271</v>
      </c>
      <c r="I625" s="4">
        <f t="shared" si="9"/>
        <v>6962.329925328826</v>
      </c>
      <c r="J625" s="4">
        <f t="shared" si="9"/>
        <v>7204.0157017020692</v>
      </c>
      <c r="K625" s="4">
        <f t="shared" si="9"/>
        <v>7753.2191882869547</v>
      </c>
      <c r="L625" s="4">
        <f t="shared" si="9"/>
        <v>7716.8214004009278</v>
      </c>
      <c r="M625" s="2">
        <f t="shared" si="4"/>
        <v>1092.1124073109841</v>
      </c>
      <c r="N625" s="2">
        <f t="shared" si="5"/>
        <v>1846.6038823830859</v>
      </c>
    </row>
    <row r="626" spans="1:14" x14ac:dyDescent="0.3">
      <c r="A626" t="s">
        <v>189</v>
      </c>
      <c r="B626" t="s">
        <v>51</v>
      </c>
      <c r="C626" t="s">
        <v>99</v>
      </c>
      <c r="D626" t="s">
        <v>117</v>
      </c>
      <c r="E626" t="s">
        <v>130</v>
      </c>
      <c r="F626" s="2">
        <f t="shared" ref="F626:L631" si="10">F362</f>
        <v>7899.0755394864791</v>
      </c>
      <c r="G626" s="2">
        <f t="shared" si="10"/>
        <v>7902.7909405703931</v>
      </c>
      <c r="H626" s="2">
        <f t="shared" si="10"/>
        <v>7876.1403245589563</v>
      </c>
      <c r="I626" s="2">
        <f t="shared" si="10"/>
        <v>8263.1295960529787</v>
      </c>
      <c r="J626" s="2">
        <f t="shared" si="10"/>
        <v>8399.1984357756719</v>
      </c>
      <c r="K626" s="2">
        <f t="shared" si="10"/>
        <v>8601.4000208385714</v>
      </c>
      <c r="L626" s="2">
        <f t="shared" si="10"/>
        <v>8778.8331497743347</v>
      </c>
      <c r="M626" s="2">
        <f t="shared" si="4"/>
        <v>364.05405656649964</v>
      </c>
      <c r="N626" s="2">
        <f t="shared" si="5"/>
        <v>879.75761028785564</v>
      </c>
    </row>
    <row r="627" spans="1:14" x14ac:dyDescent="0.3">
      <c r="A627" t="s">
        <v>189</v>
      </c>
      <c r="B627" t="s">
        <v>51</v>
      </c>
      <c r="C627" t="s">
        <v>99</v>
      </c>
      <c r="D627" t="s">
        <v>119</v>
      </c>
      <c r="E627" t="s">
        <v>130</v>
      </c>
      <c r="F627" s="2">
        <f t="shared" si="10"/>
        <v>1999.9651273791123</v>
      </c>
      <c r="G627" s="2">
        <f t="shared" si="10"/>
        <v>2000.0105866635722</v>
      </c>
      <c r="H627" s="2">
        <f t="shared" si="10"/>
        <v>1999.7377113177427</v>
      </c>
      <c r="I627" s="2">
        <f t="shared" si="10"/>
        <v>2004.4194612565125</v>
      </c>
      <c r="J627" s="2">
        <f t="shared" si="10"/>
        <v>2006.0814509012348</v>
      </c>
      <c r="K627" s="2">
        <f t="shared" si="10"/>
        <v>2008.5307521837026</v>
      </c>
      <c r="L627" s="2">
        <f t="shared" si="10"/>
        <v>2010.7234822930532</v>
      </c>
      <c r="M627" s="2">
        <f t="shared" si="4"/>
        <v>4.4543338774001313</v>
      </c>
      <c r="N627" s="2">
        <f t="shared" si="5"/>
        <v>10.758354913940821</v>
      </c>
    </row>
    <row r="628" spans="1:14" x14ac:dyDescent="0.3">
      <c r="A628" t="s">
        <v>189</v>
      </c>
      <c r="B628" t="s">
        <v>51</v>
      </c>
      <c r="C628" t="s">
        <v>99</v>
      </c>
      <c r="D628" t="s">
        <v>121</v>
      </c>
      <c r="E628" t="s">
        <v>130</v>
      </c>
      <c r="F628" s="2">
        <f t="shared" si="10"/>
        <v>1461.6423316700898</v>
      </c>
      <c r="G628" s="2">
        <f t="shared" si="10"/>
        <v>1461.7030410853833</v>
      </c>
      <c r="H628" s="2">
        <f t="shared" si="10"/>
        <v>1461.4075263360176</v>
      </c>
      <c r="I628" s="2">
        <f t="shared" si="10"/>
        <v>1467.5909515930043</v>
      </c>
      <c r="J628" s="2">
        <f t="shared" si="10"/>
        <v>1469.8104854187991</v>
      </c>
      <c r="K628" s="2">
        <f t="shared" si="10"/>
        <v>1473.081448666532</v>
      </c>
      <c r="L628" s="2">
        <f t="shared" si="10"/>
        <v>1476.0097693477089</v>
      </c>
      <c r="M628" s="2">
        <f t="shared" si="4"/>
        <v>5.9486199229145313</v>
      </c>
      <c r="N628" s="2">
        <f t="shared" si="5"/>
        <v>14.367437677619137</v>
      </c>
    </row>
    <row r="629" spans="1:14" x14ac:dyDescent="0.3">
      <c r="A629" t="s">
        <v>189</v>
      </c>
      <c r="B629" t="s">
        <v>51</v>
      </c>
      <c r="C629" t="s">
        <v>99</v>
      </c>
      <c r="D629" t="s">
        <v>123</v>
      </c>
      <c r="E629" t="s">
        <v>130</v>
      </c>
      <c r="F629" s="2">
        <f t="shared" si="10"/>
        <v>818.03910671204358</v>
      </c>
      <c r="G629" s="2">
        <f t="shared" si="10"/>
        <v>818.20973914081924</v>
      </c>
      <c r="H629" s="2">
        <f t="shared" si="10"/>
        <v>817.04717610671105</v>
      </c>
      <c r="I629" s="2">
        <f t="shared" si="10"/>
        <v>834.75854735237772</v>
      </c>
      <c r="J629" s="2">
        <f t="shared" si="10"/>
        <v>840.99686221035654</v>
      </c>
      <c r="K629" s="2">
        <f t="shared" si="10"/>
        <v>850.19036869856154</v>
      </c>
      <c r="L629" s="2">
        <f t="shared" si="10"/>
        <v>858.42082961878168</v>
      </c>
      <c r="M629" s="2">
        <f t="shared" si="4"/>
        <v>16.719440640334142</v>
      </c>
      <c r="N629" s="2">
        <f t="shared" si="5"/>
        <v>40.381722906738105</v>
      </c>
    </row>
    <row r="630" spans="1:14" x14ac:dyDescent="0.3">
      <c r="A630" t="s">
        <v>189</v>
      </c>
      <c r="B630" t="s">
        <v>51</v>
      </c>
      <c r="C630" t="s">
        <v>99</v>
      </c>
      <c r="D630" t="s">
        <v>125</v>
      </c>
      <c r="E630" t="s">
        <v>130</v>
      </c>
      <c r="F630" s="2">
        <f t="shared" si="10"/>
        <v>3653.8387731525454</v>
      </c>
      <c r="G630" s="2">
        <f t="shared" si="10"/>
        <v>3655.0365066346003</v>
      </c>
      <c r="H630" s="2">
        <f t="shared" si="10"/>
        <v>3646.2832612795419</v>
      </c>
      <c r="I630" s="2">
        <f t="shared" si="10"/>
        <v>3771.1988435673438</v>
      </c>
      <c r="J630" s="2">
        <f t="shared" si="10"/>
        <v>3814.9879323742939</v>
      </c>
      <c r="K630" s="2">
        <f t="shared" si="10"/>
        <v>3879.5206276973586</v>
      </c>
      <c r="L630" s="2">
        <f t="shared" si="10"/>
        <v>3937.2933423426821</v>
      </c>
      <c r="M630" s="2">
        <f t="shared" si="4"/>
        <v>117.36007041479843</v>
      </c>
      <c r="N630" s="2">
        <f t="shared" si="5"/>
        <v>283.45456919013668</v>
      </c>
    </row>
    <row r="631" spans="1:14" x14ac:dyDescent="0.3">
      <c r="A631" t="s">
        <v>189</v>
      </c>
      <c r="B631" t="s">
        <v>51</v>
      </c>
      <c r="C631" t="s">
        <v>99</v>
      </c>
      <c r="D631" t="s">
        <v>127</v>
      </c>
      <c r="E631" t="s">
        <v>130</v>
      </c>
      <c r="F631" s="2">
        <f t="shared" si="10"/>
        <v>15832.560878400271</v>
      </c>
      <c r="G631" s="2">
        <f t="shared" si="10"/>
        <v>15837.750814094768</v>
      </c>
      <c r="H631" s="2">
        <f t="shared" si="10"/>
        <v>15800.615999598969</v>
      </c>
      <c r="I631" s="2">
        <f t="shared" si="10"/>
        <v>16341.097399822214</v>
      </c>
      <c r="J631" s="2">
        <f t="shared" si="10"/>
        <v>16531.075166680355</v>
      </c>
      <c r="K631" s="2">
        <f t="shared" si="10"/>
        <v>16812.723218084724</v>
      </c>
      <c r="L631" s="2">
        <f t="shared" si="10"/>
        <v>17061.280573376564</v>
      </c>
      <c r="M631" s="2">
        <f t="shared" si="4"/>
        <v>508.53652142194369</v>
      </c>
      <c r="N631" s="2">
        <f t="shared" si="5"/>
        <v>1228.7196949762929</v>
      </c>
    </row>
    <row r="632" spans="1:14" x14ac:dyDescent="0.3">
      <c r="A632" t="s">
        <v>189</v>
      </c>
      <c r="B632" t="s">
        <v>51</v>
      </c>
      <c r="C632" t="s">
        <v>101</v>
      </c>
      <c r="D632" t="s">
        <v>117</v>
      </c>
      <c r="E632" t="s">
        <v>130</v>
      </c>
      <c r="F632" s="2">
        <f t="shared" ref="F632:L637" si="11">F380</f>
        <v>3344.6445837259803</v>
      </c>
      <c r="G632" s="2">
        <f t="shared" si="11"/>
        <v>3331.1945839973637</v>
      </c>
      <c r="H632" s="2">
        <f t="shared" si="11"/>
        <v>3594.6711212783048</v>
      </c>
      <c r="I632" s="2">
        <f t="shared" si="11"/>
        <v>4388.652360121856</v>
      </c>
      <c r="J632" s="2">
        <f t="shared" si="11"/>
        <v>4570.8592245275386</v>
      </c>
      <c r="K632" s="2">
        <f t="shared" si="11"/>
        <v>4227.9157013395852</v>
      </c>
      <c r="L632" s="2">
        <f t="shared" si="11"/>
        <v>4445.1356023247254</v>
      </c>
      <c r="M632" s="2">
        <f t="shared" si="4"/>
        <v>1044.0077763958757</v>
      </c>
      <c r="N632" s="2">
        <f t="shared" si="5"/>
        <v>1100.4910185987451</v>
      </c>
    </row>
    <row r="633" spans="1:14" x14ac:dyDescent="0.3">
      <c r="A633" t="s">
        <v>189</v>
      </c>
      <c r="B633" t="s">
        <v>51</v>
      </c>
      <c r="C633" t="s">
        <v>101</v>
      </c>
      <c r="D633" t="s">
        <v>119</v>
      </c>
      <c r="E633" t="s">
        <v>130</v>
      </c>
      <c r="F633" s="2">
        <f t="shared" si="11"/>
        <v>1219.202299878443</v>
      </c>
      <c r="G633" s="2">
        <f t="shared" si="11"/>
        <v>1219.065463912561</v>
      </c>
      <c r="H633" s="2">
        <f t="shared" si="11"/>
        <v>1221.809304777275</v>
      </c>
      <c r="I633" s="2">
        <f t="shared" si="11"/>
        <v>1230.0986393827613</v>
      </c>
      <c r="J633" s="2">
        <f t="shared" si="11"/>
        <v>1232.001904428816</v>
      </c>
      <c r="K633" s="2">
        <f t="shared" si="11"/>
        <v>1228.4199805998696</v>
      </c>
      <c r="L633" s="2">
        <f t="shared" si="11"/>
        <v>1230.6881526690929</v>
      </c>
      <c r="M633" s="2">
        <f t="shared" si="4"/>
        <v>10.896339504318348</v>
      </c>
      <c r="N633" s="2">
        <f t="shared" si="5"/>
        <v>11.485852790649915</v>
      </c>
    </row>
    <row r="634" spans="1:14" x14ac:dyDescent="0.3">
      <c r="A634" t="s">
        <v>189</v>
      </c>
      <c r="B634" t="s">
        <v>51</v>
      </c>
      <c r="C634" t="s">
        <v>101</v>
      </c>
      <c r="D634" t="s">
        <v>121</v>
      </c>
      <c r="E634" t="s">
        <v>130</v>
      </c>
      <c r="F634" s="2">
        <f t="shared" si="11"/>
        <v>1285.8936655931147</v>
      </c>
      <c r="G634" s="2">
        <f t="shared" si="11"/>
        <v>1285.8024664714258</v>
      </c>
      <c r="H634" s="2">
        <f t="shared" si="11"/>
        <v>1287.7742624124712</v>
      </c>
      <c r="I634" s="2">
        <f t="shared" si="11"/>
        <v>1293.7538815150831</v>
      </c>
      <c r="J634" s="2">
        <f t="shared" si="11"/>
        <v>1295.1268264579967</v>
      </c>
      <c r="K634" s="2">
        <f t="shared" si="11"/>
        <v>1292.5429592152034</v>
      </c>
      <c r="L634" s="2">
        <f t="shared" si="11"/>
        <v>1294.1791345753054</v>
      </c>
      <c r="M634" s="2">
        <f t="shared" si="4"/>
        <v>7.8602159219683472</v>
      </c>
      <c r="N634" s="2">
        <f t="shared" ref="N634:N697" si="12">L634-F634</f>
        <v>8.2854689821906504</v>
      </c>
    </row>
    <row r="635" spans="1:14" x14ac:dyDescent="0.3">
      <c r="A635" t="s">
        <v>189</v>
      </c>
      <c r="B635" t="s">
        <v>51</v>
      </c>
      <c r="C635" t="s">
        <v>101</v>
      </c>
      <c r="D635" t="s">
        <v>123</v>
      </c>
      <c r="E635" t="s">
        <v>130</v>
      </c>
      <c r="F635" s="2">
        <f t="shared" si="11"/>
        <v>515.90740446248606</v>
      </c>
      <c r="G635" s="2">
        <f t="shared" si="11"/>
        <v>515.33626013944047</v>
      </c>
      <c r="H635" s="2">
        <f t="shared" si="11"/>
        <v>526.57974253802536</v>
      </c>
      <c r="I635" s="2">
        <f t="shared" si="11"/>
        <v>560.51392554268364</v>
      </c>
      <c r="J635" s="2">
        <f t="shared" si="11"/>
        <v>568.30535241263419</v>
      </c>
      <c r="K635" s="2">
        <f t="shared" si="11"/>
        <v>553.64197296119323</v>
      </c>
      <c r="L635" s="2">
        <f t="shared" si="11"/>
        <v>562.92722560766447</v>
      </c>
      <c r="M635" s="2">
        <f t="shared" ref="M635:M698" si="13">I635-F635</f>
        <v>44.606521080197581</v>
      </c>
      <c r="N635" s="2">
        <f t="shared" si="12"/>
        <v>47.019821145178412</v>
      </c>
    </row>
    <row r="636" spans="1:14" x14ac:dyDescent="0.3">
      <c r="A636" t="s">
        <v>189</v>
      </c>
      <c r="B636" t="s">
        <v>51</v>
      </c>
      <c r="C636" t="s">
        <v>101</v>
      </c>
      <c r="D636" t="s">
        <v>125</v>
      </c>
      <c r="E636" t="s">
        <v>130</v>
      </c>
      <c r="F636" s="2">
        <f t="shared" si="11"/>
        <v>1907.4372781306829</v>
      </c>
      <c r="G636" s="2">
        <f t="shared" si="11"/>
        <v>1903.1579623743826</v>
      </c>
      <c r="H636" s="2">
        <f t="shared" si="11"/>
        <v>1986.6620451422218</v>
      </c>
      <c r="I636" s="2">
        <f t="shared" si="11"/>
        <v>2238.5682088377739</v>
      </c>
      <c r="J636" s="2">
        <f t="shared" si="11"/>
        <v>2296.4068918039716</v>
      </c>
      <c r="K636" s="2">
        <f t="shared" si="11"/>
        <v>2187.5551282616489</v>
      </c>
      <c r="L636" s="2">
        <f t="shared" si="11"/>
        <v>2256.4830400606552</v>
      </c>
      <c r="M636" s="2">
        <f t="shared" si="13"/>
        <v>331.13093070709101</v>
      </c>
      <c r="N636" s="2">
        <f t="shared" si="12"/>
        <v>349.04576192997229</v>
      </c>
    </row>
    <row r="637" spans="1:14" x14ac:dyDescent="0.3">
      <c r="A637" t="s">
        <v>189</v>
      </c>
      <c r="B637" t="s">
        <v>51</v>
      </c>
      <c r="C637" t="s">
        <v>101</v>
      </c>
      <c r="D637" t="s">
        <v>127</v>
      </c>
      <c r="E637" t="s">
        <v>130</v>
      </c>
      <c r="F637" s="2">
        <f t="shared" si="11"/>
        <v>8273.0852317907065</v>
      </c>
      <c r="G637" s="2">
        <f t="shared" si="11"/>
        <v>8254.5567368951724</v>
      </c>
      <c r="H637" s="2">
        <f t="shared" si="11"/>
        <v>8617.496476148297</v>
      </c>
      <c r="I637" s="2">
        <f t="shared" si="11"/>
        <v>9711.5870154001586</v>
      </c>
      <c r="J637" s="2">
        <f t="shared" si="11"/>
        <v>9962.7001996309573</v>
      </c>
      <c r="K637" s="2">
        <f t="shared" si="11"/>
        <v>9490.0757423774994</v>
      </c>
      <c r="L637" s="2">
        <f t="shared" si="11"/>
        <v>9789.4131552374438</v>
      </c>
      <c r="M637" s="2">
        <f t="shared" si="13"/>
        <v>1438.5017836094521</v>
      </c>
      <c r="N637" s="2">
        <f t="shared" si="12"/>
        <v>1516.3279234467373</v>
      </c>
    </row>
    <row r="638" spans="1:14" x14ac:dyDescent="0.3">
      <c r="A638" t="s">
        <v>189</v>
      </c>
      <c r="B638" t="s">
        <v>51</v>
      </c>
      <c r="C638" t="s">
        <v>103</v>
      </c>
      <c r="D638" t="s">
        <v>117</v>
      </c>
      <c r="E638" t="s">
        <v>130</v>
      </c>
      <c r="F638" s="2">
        <f t="shared" ref="F638:L643" si="14">F398</f>
        <v>3224.6307556299985</v>
      </c>
      <c r="G638" s="2">
        <f t="shared" si="14"/>
        <v>3448.6189957774332</v>
      </c>
      <c r="H638" s="2">
        <f t="shared" si="14"/>
        <v>3455.1030234815507</v>
      </c>
      <c r="I638" s="2">
        <f t="shared" si="14"/>
        <v>3608.2708315597943</v>
      </c>
      <c r="J638" s="2">
        <f t="shared" si="14"/>
        <v>3617.1027306635383</v>
      </c>
      <c r="K638" s="2">
        <f t="shared" si="14"/>
        <v>3629.343476404264</v>
      </c>
      <c r="L638" s="2">
        <f t="shared" si="14"/>
        <v>3639.9425742248577</v>
      </c>
      <c r="M638" s="2">
        <f t="shared" si="13"/>
        <v>383.64007592979578</v>
      </c>
      <c r="N638" s="2">
        <f t="shared" si="12"/>
        <v>415.31181859485923</v>
      </c>
    </row>
    <row r="639" spans="1:14" x14ac:dyDescent="0.3">
      <c r="A639" t="s">
        <v>189</v>
      </c>
      <c r="B639" t="s">
        <v>51</v>
      </c>
      <c r="C639" t="s">
        <v>103</v>
      </c>
      <c r="D639" t="s">
        <v>119</v>
      </c>
      <c r="E639" t="s">
        <v>130</v>
      </c>
      <c r="F639" s="2">
        <f t="shared" si="14"/>
        <v>622.70777082516634</v>
      </c>
      <c r="G639" s="2">
        <f t="shared" si="14"/>
        <v>626.95485855108029</v>
      </c>
      <c r="H639" s="2">
        <f t="shared" si="14"/>
        <v>627.07780200925095</v>
      </c>
      <c r="I639" s="2">
        <f t="shared" si="14"/>
        <v>629.98203835980394</v>
      </c>
      <c r="J639" s="2">
        <f t="shared" si="14"/>
        <v>630.14949894650329</v>
      </c>
      <c r="K639" s="2">
        <f t="shared" si="14"/>
        <v>630.38158414759289</v>
      </c>
      <c r="L639" s="2">
        <f t="shared" si="14"/>
        <v>630.58255780575894</v>
      </c>
      <c r="M639" s="2">
        <f t="shared" si="13"/>
        <v>7.2742675346376018</v>
      </c>
      <c r="N639" s="2">
        <f t="shared" si="12"/>
        <v>7.874786980592603</v>
      </c>
    </row>
    <row r="640" spans="1:14" x14ac:dyDescent="0.3">
      <c r="A640" t="s">
        <v>189</v>
      </c>
      <c r="B640" t="s">
        <v>51</v>
      </c>
      <c r="C640" t="s">
        <v>103</v>
      </c>
      <c r="D640" t="s">
        <v>121</v>
      </c>
      <c r="E640" t="s">
        <v>130</v>
      </c>
      <c r="F640" s="2">
        <f t="shared" si="14"/>
        <v>1218.6751983449408</v>
      </c>
      <c r="G640" s="2">
        <f t="shared" si="14"/>
        <v>1235.5195621793971</v>
      </c>
      <c r="H640" s="2">
        <f t="shared" si="14"/>
        <v>1236.0071679163489</v>
      </c>
      <c r="I640" s="2">
        <f t="shared" si="14"/>
        <v>1247.5256523242597</v>
      </c>
      <c r="J640" s="2">
        <f t="shared" si="14"/>
        <v>1248.1898173315149</v>
      </c>
      <c r="K640" s="2">
        <f t="shared" si="14"/>
        <v>1249.1102898576398</v>
      </c>
      <c r="L640" s="2">
        <f t="shared" si="14"/>
        <v>1249.9073709724553</v>
      </c>
      <c r="M640" s="2">
        <f t="shared" si="13"/>
        <v>28.8504539793189</v>
      </c>
      <c r="N640" s="2">
        <f t="shared" si="12"/>
        <v>31.232172627514501</v>
      </c>
    </row>
    <row r="641" spans="1:14" x14ac:dyDescent="0.3">
      <c r="A641" t="s">
        <v>189</v>
      </c>
      <c r="B641" t="s">
        <v>51</v>
      </c>
      <c r="C641" t="s">
        <v>103</v>
      </c>
      <c r="D641" t="s">
        <v>123</v>
      </c>
      <c r="E641" t="s">
        <v>130</v>
      </c>
      <c r="F641" s="2">
        <f t="shared" si="14"/>
        <v>161.69875477465638</v>
      </c>
      <c r="G641" s="2">
        <f t="shared" si="14"/>
        <v>176.82585607032527</v>
      </c>
      <c r="H641" s="2">
        <f t="shared" si="14"/>
        <v>177.26375099160032</v>
      </c>
      <c r="I641" s="2">
        <f t="shared" si="14"/>
        <v>187.60793983265523</v>
      </c>
      <c r="J641" s="2">
        <f t="shared" si="14"/>
        <v>188.20439401997419</v>
      </c>
      <c r="K641" s="2">
        <f t="shared" si="14"/>
        <v>189.03102548432719</v>
      </c>
      <c r="L641" s="2">
        <f t="shared" si="14"/>
        <v>189.74684514265192</v>
      </c>
      <c r="M641" s="2">
        <f t="shared" si="13"/>
        <v>25.909185057998855</v>
      </c>
      <c r="N641" s="2">
        <f t="shared" si="12"/>
        <v>28.048090367995542</v>
      </c>
    </row>
    <row r="642" spans="1:14" x14ac:dyDescent="0.3">
      <c r="A642" t="s">
        <v>189</v>
      </c>
      <c r="B642" t="s">
        <v>51</v>
      </c>
      <c r="C642" t="s">
        <v>103</v>
      </c>
      <c r="D642" t="s">
        <v>125</v>
      </c>
      <c r="E642" t="s">
        <v>130</v>
      </c>
      <c r="F642" s="2">
        <f t="shared" si="14"/>
        <v>1585.3178479168414</v>
      </c>
      <c r="G642" s="2">
        <f t="shared" si="14"/>
        <v>1664.1372446147598</v>
      </c>
      <c r="H642" s="2">
        <f t="shared" si="14"/>
        <v>1666.418885547638</v>
      </c>
      <c r="I642" s="2">
        <f t="shared" si="14"/>
        <v>1720.3170321816344</v>
      </c>
      <c r="J642" s="2">
        <f t="shared" si="14"/>
        <v>1723.4248423485362</v>
      </c>
      <c r="K642" s="2">
        <f t="shared" si="14"/>
        <v>1727.7319856695431</v>
      </c>
      <c r="L642" s="2">
        <f t="shared" si="14"/>
        <v>1731.4617467460962</v>
      </c>
      <c r="M642" s="2">
        <f t="shared" si="13"/>
        <v>134.99918426479303</v>
      </c>
      <c r="N642" s="2">
        <f t="shared" si="12"/>
        <v>146.14389882925479</v>
      </c>
    </row>
    <row r="643" spans="1:14" x14ac:dyDescent="0.3">
      <c r="A643" t="s">
        <v>189</v>
      </c>
      <c r="B643" t="s">
        <v>51</v>
      </c>
      <c r="C643" t="s">
        <v>103</v>
      </c>
      <c r="D643" t="s">
        <v>127</v>
      </c>
      <c r="E643" t="s">
        <v>130</v>
      </c>
      <c r="F643" s="2">
        <f t="shared" si="14"/>
        <v>6813.0303274916041</v>
      </c>
      <c r="G643" s="2">
        <f t="shared" si="14"/>
        <v>7152.0565171929957</v>
      </c>
      <c r="H643" s="2">
        <f t="shared" si="14"/>
        <v>7161.8706299463893</v>
      </c>
      <c r="I643" s="2">
        <f t="shared" si="14"/>
        <v>7393.7034942581477</v>
      </c>
      <c r="J643" s="2">
        <f t="shared" si="14"/>
        <v>7407.071283310067</v>
      </c>
      <c r="K643" s="2">
        <f t="shared" si="14"/>
        <v>7425.5983615633668</v>
      </c>
      <c r="L643" s="2">
        <f t="shared" si="14"/>
        <v>7441.6410948918201</v>
      </c>
      <c r="M643" s="2">
        <f t="shared" si="13"/>
        <v>580.67316676654355</v>
      </c>
      <c r="N643" s="2">
        <f t="shared" si="12"/>
        <v>628.61076740021599</v>
      </c>
    </row>
    <row r="644" spans="1:14" x14ac:dyDescent="0.3">
      <c r="A644" t="s">
        <v>189</v>
      </c>
      <c r="B644" t="s">
        <v>53</v>
      </c>
      <c r="C644" t="s">
        <v>105</v>
      </c>
      <c r="D644" t="s">
        <v>117</v>
      </c>
      <c r="E644" t="s">
        <v>130</v>
      </c>
      <c r="F644" s="2">
        <f t="shared" ref="F644:L649" si="15">F416</f>
        <v>0</v>
      </c>
      <c r="G644" s="2">
        <f t="shared" si="15"/>
        <v>0</v>
      </c>
      <c r="H644" s="2">
        <f t="shared" si="15"/>
        <v>0</v>
      </c>
      <c r="I644" s="2">
        <f t="shared" si="15"/>
        <v>0</v>
      </c>
      <c r="J644" s="2">
        <f t="shared" si="15"/>
        <v>0</v>
      </c>
      <c r="K644" s="2">
        <f t="shared" si="15"/>
        <v>0</v>
      </c>
      <c r="L644" s="2">
        <f t="shared" si="15"/>
        <v>0</v>
      </c>
      <c r="M644" s="2">
        <f t="shared" si="13"/>
        <v>0</v>
      </c>
      <c r="N644" s="2">
        <f t="shared" si="12"/>
        <v>0</v>
      </c>
    </row>
    <row r="645" spans="1:14" x14ac:dyDescent="0.3">
      <c r="A645" t="s">
        <v>189</v>
      </c>
      <c r="B645" t="s">
        <v>53</v>
      </c>
      <c r="C645" t="s">
        <v>105</v>
      </c>
      <c r="D645" t="s">
        <v>119</v>
      </c>
      <c r="E645" t="s">
        <v>130</v>
      </c>
      <c r="F645" s="2">
        <f t="shared" si="15"/>
        <v>153.81969705409671</v>
      </c>
      <c r="G645" s="2">
        <f t="shared" si="15"/>
        <v>155.00709598004866</v>
      </c>
      <c r="H645" s="2">
        <f t="shared" si="15"/>
        <v>160.88807424217947</v>
      </c>
      <c r="I645" s="2">
        <f t="shared" si="15"/>
        <v>165.0059933767044</v>
      </c>
      <c r="J645" s="2">
        <f t="shared" si="15"/>
        <v>169.70116230903062</v>
      </c>
      <c r="K645" s="2">
        <f t="shared" si="15"/>
        <v>175.4818050819315</v>
      </c>
      <c r="L645" s="2">
        <f t="shared" si="15"/>
        <v>181.42257608043803</v>
      </c>
      <c r="M645" s="2">
        <f t="shared" si="13"/>
        <v>11.186296322607689</v>
      </c>
      <c r="N645" s="2">
        <f t="shared" si="12"/>
        <v>27.602879026341327</v>
      </c>
    </row>
    <row r="646" spans="1:14" x14ac:dyDescent="0.3">
      <c r="A646" t="s">
        <v>189</v>
      </c>
      <c r="B646" t="s">
        <v>53</v>
      </c>
      <c r="C646" t="s">
        <v>105</v>
      </c>
      <c r="D646" t="s">
        <v>121</v>
      </c>
      <c r="E646" t="s">
        <v>130</v>
      </c>
      <c r="F646" s="2">
        <f t="shared" si="15"/>
        <v>0</v>
      </c>
      <c r="G646" s="2">
        <f t="shared" si="15"/>
        <v>0</v>
      </c>
      <c r="H646" s="2">
        <f t="shared" si="15"/>
        <v>0</v>
      </c>
      <c r="I646" s="2">
        <f t="shared" si="15"/>
        <v>0</v>
      </c>
      <c r="J646" s="2">
        <f t="shared" si="15"/>
        <v>0</v>
      </c>
      <c r="K646" s="2">
        <f t="shared" si="15"/>
        <v>0</v>
      </c>
      <c r="L646" s="2">
        <f t="shared" si="15"/>
        <v>0</v>
      </c>
      <c r="M646" s="2">
        <f t="shared" si="13"/>
        <v>0</v>
      </c>
      <c r="N646" s="2">
        <f t="shared" si="12"/>
        <v>0</v>
      </c>
    </row>
    <row r="647" spans="1:14" x14ac:dyDescent="0.3">
      <c r="A647" t="s">
        <v>189</v>
      </c>
      <c r="B647" t="s">
        <v>53</v>
      </c>
      <c r="C647" t="s">
        <v>105</v>
      </c>
      <c r="D647" t="s">
        <v>123</v>
      </c>
      <c r="E647" t="s">
        <v>130</v>
      </c>
      <c r="F647" s="2">
        <f t="shared" si="15"/>
        <v>5456.4107288469877</v>
      </c>
      <c r="G647" s="2">
        <f t="shared" si="15"/>
        <v>5498.5310577974933</v>
      </c>
      <c r="H647" s="2">
        <f t="shared" si="15"/>
        <v>5707.145646827149</v>
      </c>
      <c r="I647" s="2">
        <f t="shared" si="15"/>
        <v>5853.2196449981629</v>
      </c>
      <c r="J647" s="2">
        <f t="shared" si="15"/>
        <v>6019.7702924557771</v>
      </c>
      <c r="K647" s="2">
        <f t="shared" si="15"/>
        <v>6224.8257037571993</v>
      </c>
      <c r="L647" s="2">
        <f t="shared" si="15"/>
        <v>6435.561306769564</v>
      </c>
      <c r="M647" s="2">
        <f t="shared" si="13"/>
        <v>396.80891615117525</v>
      </c>
      <c r="N647" s="2">
        <f t="shared" si="12"/>
        <v>979.1505779225763</v>
      </c>
    </row>
    <row r="648" spans="1:14" x14ac:dyDescent="0.3">
      <c r="A648" t="s">
        <v>189</v>
      </c>
      <c r="B648" t="s">
        <v>53</v>
      </c>
      <c r="C648" t="s">
        <v>105</v>
      </c>
      <c r="D648" t="s">
        <v>125</v>
      </c>
      <c r="E648" t="s">
        <v>130</v>
      </c>
      <c r="F648" s="2">
        <f t="shared" si="15"/>
        <v>1818.7152659756796</v>
      </c>
      <c r="G648" s="2">
        <f t="shared" si="15"/>
        <v>1832.7546939214546</v>
      </c>
      <c r="H648" s="2">
        <f t="shared" si="15"/>
        <v>1902.2895139025838</v>
      </c>
      <c r="I648" s="2">
        <f t="shared" si="15"/>
        <v>1950.9784824641324</v>
      </c>
      <c r="J648" s="2">
        <f t="shared" si="15"/>
        <v>2006.4926693796956</v>
      </c>
      <c r="K648" s="2">
        <f t="shared" si="15"/>
        <v>2074.8411543889292</v>
      </c>
      <c r="L648" s="2">
        <f t="shared" si="15"/>
        <v>2145.082944703011</v>
      </c>
      <c r="M648" s="2">
        <f t="shared" si="13"/>
        <v>132.26321648845283</v>
      </c>
      <c r="N648" s="2">
        <f t="shared" si="12"/>
        <v>326.36767872733139</v>
      </c>
    </row>
    <row r="649" spans="1:14" x14ac:dyDescent="0.3">
      <c r="A649" t="s">
        <v>189</v>
      </c>
      <c r="B649" t="s">
        <v>53</v>
      </c>
      <c r="C649" t="s">
        <v>105</v>
      </c>
      <c r="D649" t="s">
        <v>127</v>
      </c>
      <c r="E649" t="s">
        <v>130</v>
      </c>
      <c r="F649" s="2">
        <f t="shared" si="15"/>
        <v>7428.9456918767637</v>
      </c>
      <c r="G649" s="2">
        <f t="shared" si="15"/>
        <v>7486.2928476989964</v>
      </c>
      <c r="H649" s="2">
        <f t="shared" si="15"/>
        <v>7770.3232349719128</v>
      </c>
      <c r="I649" s="2">
        <f t="shared" si="15"/>
        <v>7969.2041208390001</v>
      </c>
      <c r="J649" s="2">
        <f t="shared" si="15"/>
        <v>8195.9641241445024</v>
      </c>
      <c r="K649" s="2">
        <f t="shared" si="15"/>
        <v>8475.1486632280594</v>
      </c>
      <c r="L649" s="2">
        <f t="shared" si="15"/>
        <v>8762.0668275530134</v>
      </c>
      <c r="M649" s="2">
        <f t="shared" si="13"/>
        <v>540.25842896223639</v>
      </c>
      <c r="N649" s="2">
        <f t="shared" si="12"/>
        <v>1333.1211356762497</v>
      </c>
    </row>
    <row r="650" spans="1:14" x14ac:dyDescent="0.3">
      <c r="A650" t="s">
        <v>189</v>
      </c>
      <c r="B650" t="s">
        <v>53</v>
      </c>
      <c r="C650" t="s">
        <v>107</v>
      </c>
      <c r="D650" t="s">
        <v>117</v>
      </c>
      <c r="E650" t="s">
        <v>130</v>
      </c>
      <c r="F650" s="2">
        <f t="shared" ref="F650:L655" si="16">F434</f>
        <v>0</v>
      </c>
      <c r="G650" s="2">
        <f t="shared" si="16"/>
        <v>0</v>
      </c>
      <c r="H650" s="2">
        <f t="shared" si="16"/>
        <v>0</v>
      </c>
      <c r="I650" s="2">
        <f t="shared" si="16"/>
        <v>0</v>
      </c>
      <c r="J650" s="2">
        <f t="shared" si="16"/>
        <v>0</v>
      </c>
      <c r="K650" s="2">
        <f t="shared" si="16"/>
        <v>0</v>
      </c>
      <c r="L650" s="2">
        <f t="shared" si="16"/>
        <v>0</v>
      </c>
      <c r="M650" s="2">
        <f t="shared" si="13"/>
        <v>0</v>
      </c>
      <c r="N650" s="2">
        <f t="shared" si="12"/>
        <v>0</v>
      </c>
    </row>
    <row r="651" spans="1:14" x14ac:dyDescent="0.3">
      <c r="A651" t="s">
        <v>189</v>
      </c>
      <c r="B651" t="s">
        <v>53</v>
      </c>
      <c r="C651" t="s">
        <v>107</v>
      </c>
      <c r="D651" t="s">
        <v>119</v>
      </c>
      <c r="E651" t="s">
        <v>130</v>
      </c>
      <c r="F651" s="2">
        <f t="shared" si="16"/>
        <v>360.91811078943158</v>
      </c>
      <c r="G651" s="2">
        <f t="shared" si="16"/>
        <v>362.40800084898535</v>
      </c>
      <c r="H651" s="2">
        <f t="shared" si="16"/>
        <v>339.77576240881956</v>
      </c>
      <c r="I651" s="2">
        <f t="shared" si="16"/>
        <v>302.50432950521662</v>
      </c>
      <c r="J651" s="2">
        <f t="shared" si="16"/>
        <v>262.69672899676135</v>
      </c>
      <c r="K651" s="2">
        <f t="shared" si="16"/>
        <v>235.69113891584252</v>
      </c>
      <c r="L651" s="2">
        <f t="shared" si="16"/>
        <v>226.85792052460553</v>
      </c>
      <c r="M651" s="2">
        <f t="shared" si="13"/>
        <v>-58.413781284214963</v>
      </c>
      <c r="N651" s="2">
        <f t="shared" si="12"/>
        <v>-134.06019026482605</v>
      </c>
    </row>
    <row r="652" spans="1:14" x14ac:dyDescent="0.3">
      <c r="A652" t="s">
        <v>189</v>
      </c>
      <c r="B652" t="s">
        <v>53</v>
      </c>
      <c r="C652" t="s">
        <v>107</v>
      </c>
      <c r="D652" t="s">
        <v>121</v>
      </c>
      <c r="E652" t="s">
        <v>130</v>
      </c>
      <c r="F652" s="2">
        <f t="shared" si="16"/>
        <v>0</v>
      </c>
      <c r="G652" s="2">
        <f t="shared" si="16"/>
        <v>0</v>
      </c>
      <c r="H652" s="2">
        <f t="shared" si="16"/>
        <v>0</v>
      </c>
      <c r="I652" s="2">
        <f t="shared" si="16"/>
        <v>0</v>
      </c>
      <c r="J652" s="2">
        <f t="shared" si="16"/>
        <v>0</v>
      </c>
      <c r="K652" s="2">
        <f t="shared" si="16"/>
        <v>0</v>
      </c>
      <c r="L652" s="2">
        <f t="shared" si="16"/>
        <v>0</v>
      </c>
      <c r="M652" s="2">
        <f t="shared" si="13"/>
        <v>0</v>
      </c>
      <c r="N652" s="2">
        <f t="shared" si="12"/>
        <v>0</v>
      </c>
    </row>
    <row r="653" spans="1:14" x14ac:dyDescent="0.3">
      <c r="A653" t="s">
        <v>189</v>
      </c>
      <c r="B653" t="s">
        <v>53</v>
      </c>
      <c r="C653" t="s">
        <v>107</v>
      </c>
      <c r="D653" t="s">
        <v>123</v>
      </c>
      <c r="E653" t="s">
        <v>130</v>
      </c>
      <c r="F653" s="2">
        <f t="shared" si="16"/>
        <v>12802.765118267347</v>
      </c>
      <c r="G653" s="2">
        <f t="shared" si="16"/>
        <v>12855.615645614911</v>
      </c>
      <c r="H653" s="2">
        <f t="shared" si="16"/>
        <v>12052.787457757322</v>
      </c>
      <c r="I653" s="2">
        <f t="shared" si="16"/>
        <v>10730.666492305172</v>
      </c>
      <c r="J653" s="2">
        <f t="shared" si="16"/>
        <v>9318.5806368272424</v>
      </c>
      <c r="K653" s="2">
        <f t="shared" si="16"/>
        <v>8360.6175522650192</v>
      </c>
      <c r="L653" s="2">
        <f t="shared" si="16"/>
        <v>8047.2788282702404</v>
      </c>
      <c r="M653" s="2">
        <f t="shared" si="13"/>
        <v>-2072.098625962175</v>
      </c>
      <c r="N653" s="2">
        <f t="shared" si="12"/>
        <v>-4755.4862899971067</v>
      </c>
    </row>
    <row r="654" spans="1:14" x14ac:dyDescent="0.3">
      <c r="A654" t="s">
        <v>189</v>
      </c>
      <c r="B654" t="s">
        <v>53</v>
      </c>
      <c r="C654" t="s">
        <v>107</v>
      </c>
      <c r="D654" t="s">
        <v>125</v>
      </c>
      <c r="E654" t="s">
        <v>130</v>
      </c>
      <c r="F654" s="2">
        <f t="shared" si="16"/>
        <v>3916.3572140154006</v>
      </c>
      <c r="G654" s="2">
        <f t="shared" si="16"/>
        <v>3932.4752547956632</v>
      </c>
      <c r="H654" s="2">
        <f t="shared" si="16"/>
        <v>3686.9395535368858</v>
      </c>
      <c r="I654" s="2">
        <f t="shared" si="16"/>
        <v>3282.5036419960607</v>
      </c>
      <c r="J654" s="2">
        <f t="shared" si="16"/>
        <v>2850.5475312790559</v>
      </c>
      <c r="K654" s="2">
        <f t="shared" si="16"/>
        <v>2557.5072698723507</v>
      </c>
      <c r="L654" s="2">
        <f t="shared" si="16"/>
        <v>2461.6571655541511</v>
      </c>
      <c r="M654" s="2">
        <f t="shared" si="13"/>
        <v>-633.85357201933994</v>
      </c>
      <c r="N654" s="2">
        <f t="shared" si="12"/>
        <v>-1454.7000484612495</v>
      </c>
    </row>
    <row r="655" spans="1:14" x14ac:dyDescent="0.3">
      <c r="A655" t="s">
        <v>189</v>
      </c>
      <c r="B655" t="s">
        <v>53</v>
      </c>
      <c r="C655" t="s">
        <v>107</v>
      </c>
      <c r="D655" t="s">
        <v>127</v>
      </c>
      <c r="E655" t="s">
        <v>130</v>
      </c>
      <c r="F655" s="2">
        <f t="shared" si="16"/>
        <v>17080.040443072179</v>
      </c>
      <c r="G655" s="2">
        <f t="shared" si="16"/>
        <v>17150.498901259562</v>
      </c>
      <c r="H655" s="2">
        <f t="shared" si="16"/>
        <v>16079.502773703027</v>
      </c>
      <c r="I655" s="2">
        <f t="shared" si="16"/>
        <v>14315.674463806448</v>
      </c>
      <c r="J655" s="2">
        <f t="shared" si="16"/>
        <v>12431.824897103059</v>
      </c>
      <c r="K655" s="2">
        <f t="shared" si="16"/>
        <v>11153.815961053213</v>
      </c>
      <c r="L655" s="2">
        <f t="shared" si="16"/>
        <v>10735.793914348997</v>
      </c>
      <c r="M655" s="2">
        <f t="shared" si="13"/>
        <v>-2764.3659792657309</v>
      </c>
      <c r="N655" s="2">
        <f t="shared" si="12"/>
        <v>-6344.2465287231826</v>
      </c>
    </row>
    <row r="656" spans="1:14" x14ac:dyDescent="0.3">
      <c r="A656" t="s">
        <v>189</v>
      </c>
      <c r="B656" t="s">
        <v>53</v>
      </c>
      <c r="C656" t="s">
        <v>109</v>
      </c>
      <c r="D656" t="s">
        <v>117</v>
      </c>
      <c r="E656" t="s">
        <v>130</v>
      </c>
      <c r="F656" s="2">
        <v>67.403805452376545</v>
      </c>
      <c r="G656" s="2">
        <v>67.403805452376545</v>
      </c>
      <c r="H656" s="2">
        <v>55.871398795686318</v>
      </c>
      <c r="I656" s="2">
        <v>43.339287664999787</v>
      </c>
      <c r="J656" s="2">
        <v>32.253597781290082</v>
      </c>
      <c r="K656" s="2">
        <v>25.888755994631449</v>
      </c>
      <c r="L656" s="2">
        <v>23.293714481314026</v>
      </c>
      <c r="M656" s="2">
        <f t="shared" si="13"/>
        <v>-24.064517787376758</v>
      </c>
      <c r="N656" s="2">
        <f t="shared" si="12"/>
        <v>-44.110090971062519</v>
      </c>
    </row>
    <row r="657" spans="1:14" x14ac:dyDescent="0.3">
      <c r="A657" t="s">
        <v>189</v>
      </c>
      <c r="B657" t="s">
        <v>53</v>
      </c>
      <c r="C657" t="s">
        <v>109</v>
      </c>
      <c r="D657" t="s">
        <v>119</v>
      </c>
      <c r="E657" t="s">
        <v>130</v>
      </c>
      <c r="F657" s="2">
        <v>1306.638409949353</v>
      </c>
      <c r="G657" s="2">
        <v>1306.638409949353</v>
      </c>
      <c r="H657" s="2">
        <v>1083.0800307798909</v>
      </c>
      <c r="I657" s="2">
        <v>840.14214839759154</v>
      </c>
      <c r="J657" s="2">
        <v>625.24347753432266</v>
      </c>
      <c r="K657" s="2">
        <v>501.859542519336</v>
      </c>
      <c r="L657" s="2">
        <v>451.55406059651841</v>
      </c>
      <c r="M657" s="2">
        <f t="shared" si="13"/>
        <v>-466.49626155176145</v>
      </c>
      <c r="N657" s="2">
        <f t="shared" si="12"/>
        <v>-855.08434935283458</v>
      </c>
    </row>
    <row r="658" spans="1:14" x14ac:dyDescent="0.3">
      <c r="A658" t="s">
        <v>189</v>
      </c>
      <c r="B658" t="s">
        <v>53</v>
      </c>
      <c r="C658" t="s">
        <v>109</v>
      </c>
      <c r="D658" t="s">
        <v>121</v>
      </c>
      <c r="E658" t="s">
        <v>130</v>
      </c>
      <c r="F658" s="2">
        <v>25.617681635217131</v>
      </c>
      <c r="G658" s="2">
        <v>25.617681635217131</v>
      </c>
      <c r="H658" s="2">
        <v>21.234642424950515</v>
      </c>
      <c r="I658" s="2">
        <v>16.471652694498005</v>
      </c>
      <c r="J658" s="2">
        <v>12.258393929037464</v>
      </c>
      <c r="K658" s="2">
        <v>9.8393540921197911</v>
      </c>
      <c r="L658" s="2">
        <v>8.8530752481855597</v>
      </c>
      <c r="M658" s="2">
        <f t="shared" si="13"/>
        <v>-9.1460289407191269</v>
      </c>
      <c r="N658" s="2">
        <f t="shared" si="12"/>
        <v>-16.76460638703157</v>
      </c>
    </row>
    <row r="659" spans="1:14" x14ac:dyDescent="0.3">
      <c r="A659" t="s">
        <v>189</v>
      </c>
      <c r="B659" t="s">
        <v>53</v>
      </c>
      <c r="C659" t="s">
        <v>109</v>
      </c>
      <c r="D659" t="s">
        <v>123</v>
      </c>
      <c r="E659" t="s">
        <v>130</v>
      </c>
      <c r="F659" s="2">
        <v>12151.229266651639</v>
      </c>
      <c r="G659" s="2">
        <v>12151.229266651639</v>
      </c>
      <c r="H659" s="2">
        <v>10072.223247018044</v>
      </c>
      <c r="I659" s="2">
        <v>7812.9953811415226</v>
      </c>
      <c r="J659" s="2">
        <v>5814.5212823589018</v>
      </c>
      <c r="K659" s="2">
        <v>4667.0986512984355</v>
      </c>
      <c r="L659" s="2">
        <v>4199.2772252948562</v>
      </c>
      <c r="M659" s="2">
        <f t="shared" si="13"/>
        <v>-4338.2338855101161</v>
      </c>
      <c r="N659" s="2">
        <f t="shared" si="12"/>
        <v>-7951.9520413567825</v>
      </c>
    </row>
    <row r="660" spans="1:14" x14ac:dyDescent="0.3">
      <c r="A660" t="s">
        <v>189</v>
      </c>
      <c r="B660" t="s">
        <v>53</v>
      </c>
      <c r="C660" t="s">
        <v>109</v>
      </c>
      <c r="D660" t="s">
        <v>125</v>
      </c>
      <c r="E660" t="s">
        <v>130</v>
      </c>
      <c r="F660" s="2">
        <v>3452.2516780276483</v>
      </c>
      <c r="G660" s="2">
        <v>3452.2516780276483</v>
      </c>
      <c r="H660" s="2">
        <v>2861.5911067875663</v>
      </c>
      <c r="I660" s="2">
        <v>2219.728212107098</v>
      </c>
      <c r="J660" s="2">
        <v>1651.9473391091985</v>
      </c>
      <c r="K660" s="2">
        <v>1325.9563124764725</v>
      </c>
      <c r="L660" s="2">
        <v>1193.0448787855189</v>
      </c>
      <c r="M660" s="2">
        <f t="shared" si="13"/>
        <v>-1232.5234659205503</v>
      </c>
      <c r="N660" s="2">
        <f t="shared" si="12"/>
        <v>-2259.2067992421294</v>
      </c>
    </row>
    <row r="661" spans="1:14" x14ac:dyDescent="0.3">
      <c r="A661" t="s">
        <v>189</v>
      </c>
      <c r="B661" t="s">
        <v>53</v>
      </c>
      <c r="C661" t="s">
        <v>109</v>
      </c>
      <c r="D661" t="s">
        <v>127</v>
      </c>
      <c r="E661" t="s">
        <v>130</v>
      </c>
      <c r="F661" s="2">
        <v>17003.140841716235</v>
      </c>
      <c r="G661" s="2">
        <v>17003.140841716235</v>
      </c>
      <c r="H661" s="2">
        <v>14094.000425806138</v>
      </c>
      <c r="I661" s="2">
        <v>10932.676682005711</v>
      </c>
      <c r="J661" s="2">
        <v>8136.2240907127507</v>
      </c>
      <c r="K661" s="2">
        <v>6530.6426163809956</v>
      </c>
      <c r="L661" s="2">
        <v>5876.0229544063932</v>
      </c>
      <c r="M661" s="2">
        <f t="shared" si="13"/>
        <v>-6070.4641597105237</v>
      </c>
      <c r="N661" s="2">
        <f t="shared" si="12"/>
        <v>-11127.117887309842</v>
      </c>
    </row>
    <row r="662" spans="1:14" x14ac:dyDescent="0.3">
      <c r="A662" t="s">
        <v>189</v>
      </c>
      <c r="B662" t="s">
        <v>53</v>
      </c>
      <c r="C662" t="s">
        <v>111</v>
      </c>
      <c r="D662" t="s">
        <v>117</v>
      </c>
      <c r="E662" t="s">
        <v>130</v>
      </c>
      <c r="F662" s="2">
        <f t="shared" ref="F662:L667" si="17">F470</f>
        <v>48.014404299559935</v>
      </c>
      <c r="G662" s="2">
        <f t="shared" si="17"/>
        <v>67.559568636635305</v>
      </c>
      <c r="H662" s="2">
        <f t="shared" si="17"/>
        <v>246.89524790472422</v>
      </c>
      <c r="I662" s="2">
        <f t="shared" si="17"/>
        <v>533.08639488855158</v>
      </c>
      <c r="J662" s="2">
        <f t="shared" si="17"/>
        <v>845.28063786661028</v>
      </c>
      <c r="K662" s="2">
        <f t="shared" si="17"/>
        <v>1065.6976569946721</v>
      </c>
      <c r="L662" s="2">
        <f t="shared" si="17"/>
        <v>1178.1008317525207</v>
      </c>
      <c r="M662" s="2">
        <f t="shared" si="13"/>
        <v>485.07199058899164</v>
      </c>
      <c r="N662" s="2">
        <f t="shared" si="12"/>
        <v>1130.0864274529608</v>
      </c>
    </row>
    <row r="663" spans="1:14" x14ac:dyDescent="0.3">
      <c r="A663" t="s">
        <v>189</v>
      </c>
      <c r="B663" t="s">
        <v>53</v>
      </c>
      <c r="C663" t="s">
        <v>111</v>
      </c>
      <c r="D663" t="s">
        <v>119</v>
      </c>
      <c r="E663" t="s">
        <v>130</v>
      </c>
      <c r="F663" s="2">
        <f t="shared" si="17"/>
        <v>3.6178339521308436</v>
      </c>
      <c r="G663" s="2">
        <f t="shared" si="17"/>
        <v>5.0899510177504537</v>
      </c>
      <c r="H663" s="2">
        <f t="shared" si="17"/>
        <v>18.56058841234681</v>
      </c>
      <c r="I663" s="2">
        <f t="shared" si="17"/>
        <v>40.030861361139578</v>
      </c>
      <c r="J663" s="2">
        <f t="shared" si="17"/>
        <v>63.43055007719056</v>
      </c>
      <c r="K663" s="2">
        <f t="shared" si="17"/>
        <v>79.944333425667224</v>
      </c>
      <c r="L663" s="2">
        <f t="shared" si="17"/>
        <v>88.371717729612712</v>
      </c>
      <c r="M663" s="2">
        <f t="shared" si="13"/>
        <v>36.413027409008734</v>
      </c>
      <c r="N663" s="2">
        <f t="shared" si="12"/>
        <v>84.753883777481875</v>
      </c>
    </row>
    <row r="664" spans="1:14" x14ac:dyDescent="0.3">
      <c r="A664" t="s">
        <v>189</v>
      </c>
      <c r="B664" t="s">
        <v>53</v>
      </c>
      <c r="C664" t="s">
        <v>111</v>
      </c>
      <c r="D664" t="s">
        <v>121</v>
      </c>
      <c r="E664" t="s">
        <v>130</v>
      </c>
      <c r="F664" s="2">
        <f t="shared" si="17"/>
        <v>1.6345082672870928</v>
      </c>
      <c r="G664" s="2">
        <f t="shared" si="17"/>
        <v>2.2971755901945663</v>
      </c>
      <c r="H664" s="2">
        <f t="shared" si="17"/>
        <v>8.2101660053794632</v>
      </c>
      <c r="I664" s="2">
        <f t="shared" si="17"/>
        <v>17.52457901064712</v>
      </c>
      <c r="J664" s="2">
        <f t="shared" si="17"/>
        <v>27.587948872831561</v>
      </c>
      <c r="K664" s="2">
        <f t="shared" si="17"/>
        <v>34.661090785048522</v>
      </c>
      <c r="L664" s="2">
        <f t="shared" si="17"/>
        <v>38.295742055255843</v>
      </c>
      <c r="M664" s="2">
        <f t="shared" si="13"/>
        <v>15.890070743360027</v>
      </c>
      <c r="N664" s="2">
        <f t="shared" si="12"/>
        <v>36.661233787968747</v>
      </c>
    </row>
    <row r="665" spans="1:14" x14ac:dyDescent="0.3">
      <c r="A665" t="s">
        <v>189</v>
      </c>
      <c r="B665" t="s">
        <v>53</v>
      </c>
      <c r="C665" t="s">
        <v>111</v>
      </c>
      <c r="D665" t="s">
        <v>123</v>
      </c>
      <c r="E665" t="s">
        <v>130</v>
      </c>
      <c r="F665" s="2">
        <f t="shared" si="17"/>
        <v>3.3244073717024407</v>
      </c>
      <c r="G665" s="2">
        <f t="shared" si="17"/>
        <v>4.6772085255797666</v>
      </c>
      <c r="H665" s="2">
        <f t="shared" si="17"/>
        <v>17.061083721180736</v>
      </c>
      <c r="I665" s="2">
        <f t="shared" si="17"/>
        <v>36.802892246738551</v>
      </c>
      <c r="J665" s="2">
        <f t="shared" si="17"/>
        <v>58.321733710392181</v>
      </c>
      <c r="K665" s="2">
        <f t="shared" si="17"/>
        <v>73.509117511169066</v>
      </c>
      <c r="L665" s="2">
        <f t="shared" si="17"/>
        <v>81.258770249013807</v>
      </c>
      <c r="M665" s="2">
        <f t="shared" si="13"/>
        <v>33.478484875036109</v>
      </c>
      <c r="N665" s="2">
        <f t="shared" si="12"/>
        <v>77.934362877311372</v>
      </c>
    </row>
    <row r="666" spans="1:14" x14ac:dyDescent="0.3">
      <c r="A666" t="s">
        <v>189</v>
      </c>
      <c r="B666" t="s">
        <v>53</v>
      </c>
      <c r="C666" t="s">
        <v>111</v>
      </c>
      <c r="D666" t="s">
        <v>125</v>
      </c>
      <c r="E666" t="s">
        <v>130</v>
      </c>
      <c r="F666" s="2">
        <f t="shared" si="17"/>
        <v>19.023468541237996</v>
      </c>
      <c r="G666" s="2">
        <f t="shared" si="17"/>
        <v>26.765585589997134</v>
      </c>
      <c r="H666" s="2">
        <f t="shared" si="17"/>
        <v>97.694612029258792</v>
      </c>
      <c r="I666" s="2">
        <f t="shared" si="17"/>
        <v>210.80712797228307</v>
      </c>
      <c r="J666" s="2">
        <f t="shared" si="17"/>
        <v>334.13388643575348</v>
      </c>
      <c r="K666" s="2">
        <f t="shared" si="17"/>
        <v>421.18505554073943</v>
      </c>
      <c r="L666" s="2">
        <f t="shared" si="17"/>
        <v>465.59531500236818</v>
      </c>
      <c r="M666" s="2">
        <f t="shared" si="13"/>
        <v>191.78365943104507</v>
      </c>
      <c r="N666" s="2">
        <f t="shared" si="12"/>
        <v>446.57184646113018</v>
      </c>
    </row>
    <row r="667" spans="1:14" x14ac:dyDescent="0.3">
      <c r="A667" t="s">
        <v>189</v>
      </c>
      <c r="B667" t="s">
        <v>53</v>
      </c>
      <c r="C667" t="s">
        <v>111</v>
      </c>
      <c r="D667" t="s">
        <v>127</v>
      </c>
      <c r="E667" t="s">
        <v>130</v>
      </c>
      <c r="F667" s="2">
        <f t="shared" si="17"/>
        <v>75.61462243191832</v>
      </c>
      <c r="G667" s="2">
        <f t="shared" si="17"/>
        <v>106.38948936015723</v>
      </c>
      <c r="H667" s="2">
        <f t="shared" si="17"/>
        <v>388.42169807289002</v>
      </c>
      <c r="I667" s="2">
        <f t="shared" si="17"/>
        <v>838.25185547935996</v>
      </c>
      <c r="J667" s="2">
        <f t="shared" si="17"/>
        <v>1328.7547569627782</v>
      </c>
      <c r="K667" s="2">
        <f t="shared" si="17"/>
        <v>1674.9972542572964</v>
      </c>
      <c r="L667" s="2">
        <f t="shared" si="17"/>
        <v>1851.6223767887714</v>
      </c>
      <c r="M667" s="2">
        <f t="shared" si="13"/>
        <v>762.63723304744167</v>
      </c>
      <c r="N667" s="2">
        <f t="shared" si="12"/>
        <v>1776.007754356853</v>
      </c>
    </row>
    <row r="668" spans="1:14" x14ac:dyDescent="0.3">
      <c r="A668" t="s">
        <v>189</v>
      </c>
      <c r="B668" t="s">
        <v>53</v>
      </c>
      <c r="C668" t="s">
        <v>113</v>
      </c>
      <c r="D668" t="s">
        <v>117</v>
      </c>
      <c r="E668" t="s">
        <v>130</v>
      </c>
      <c r="F668" s="2">
        <f t="shared" ref="F668:L673" si="18">F488</f>
        <v>0</v>
      </c>
      <c r="G668" s="2">
        <f t="shared" si="18"/>
        <v>0</v>
      </c>
      <c r="H668" s="2">
        <f t="shared" si="18"/>
        <v>0</v>
      </c>
      <c r="I668" s="2">
        <f t="shared" si="18"/>
        <v>0</v>
      </c>
      <c r="J668" s="2">
        <f t="shared" si="18"/>
        <v>0</v>
      </c>
      <c r="K668" s="2">
        <f t="shared" si="18"/>
        <v>0</v>
      </c>
      <c r="L668" s="2">
        <f t="shared" si="18"/>
        <v>0</v>
      </c>
      <c r="M668" s="2">
        <f t="shared" si="13"/>
        <v>0</v>
      </c>
      <c r="N668" s="2">
        <f t="shared" ref="N668:N674" si="19">L668-F668</f>
        <v>0</v>
      </c>
    </row>
    <row r="669" spans="1:14" x14ac:dyDescent="0.3">
      <c r="A669" t="s">
        <v>189</v>
      </c>
      <c r="B669" t="s">
        <v>53</v>
      </c>
      <c r="C669" t="s">
        <v>113</v>
      </c>
      <c r="D669" t="s">
        <v>119</v>
      </c>
      <c r="E669" t="s">
        <v>130</v>
      </c>
      <c r="F669" s="2">
        <f t="shared" si="18"/>
        <v>149.98428900638862</v>
      </c>
      <c r="G669" s="2">
        <f t="shared" si="18"/>
        <v>149.98428900638862</v>
      </c>
      <c r="H669" s="2">
        <f t="shared" si="18"/>
        <v>149.98428900638862</v>
      </c>
      <c r="I669" s="2">
        <f t="shared" si="18"/>
        <v>150.19869786656912</v>
      </c>
      <c r="J669" s="2">
        <f t="shared" si="18"/>
        <v>151.39206853037791</v>
      </c>
      <c r="K669" s="2">
        <f t="shared" si="18"/>
        <v>152.44644250312538</v>
      </c>
      <c r="L669" s="2">
        <f t="shared" si="18"/>
        <v>152.93904009421479</v>
      </c>
      <c r="M669" s="2">
        <f t="shared" si="13"/>
        <v>0.2144088601804981</v>
      </c>
      <c r="N669" s="2">
        <f t="shared" si="19"/>
        <v>2.9547510878261676</v>
      </c>
    </row>
    <row r="670" spans="1:14" x14ac:dyDescent="0.3">
      <c r="A670" t="s">
        <v>189</v>
      </c>
      <c r="B670" t="s">
        <v>53</v>
      </c>
      <c r="C670" t="s">
        <v>113</v>
      </c>
      <c r="D670" t="s">
        <v>121</v>
      </c>
      <c r="E670" t="s">
        <v>130</v>
      </c>
      <c r="F670" s="2">
        <f t="shared" si="18"/>
        <v>5320.3581814696472</v>
      </c>
      <c r="G670" s="2">
        <f t="shared" si="18"/>
        <v>5320.3581814696472</v>
      </c>
      <c r="H670" s="2">
        <f t="shared" si="18"/>
        <v>5320.3581814696472</v>
      </c>
      <c r="I670" s="2">
        <f t="shared" si="18"/>
        <v>5329.090080596704</v>
      </c>
      <c r="J670" s="2">
        <f t="shared" si="18"/>
        <v>5370.9682115544319</v>
      </c>
      <c r="K670" s="2">
        <f t="shared" si="18"/>
        <v>5405.8376936155792</v>
      </c>
      <c r="L670" s="2">
        <f t="shared" si="18"/>
        <v>5424.7413912747343</v>
      </c>
      <c r="M670" s="2">
        <f t="shared" si="13"/>
        <v>8.7318991270567494</v>
      </c>
      <c r="N670" s="2">
        <f t="shared" si="19"/>
        <v>104.38320980508706</v>
      </c>
    </row>
    <row r="671" spans="1:14" x14ac:dyDescent="0.3">
      <c r="A671" t="s">
        <v>189</v>
      </c>
      <c r="B671" t="s">
        <v>53</v>
      </c>
      <c r="C671" t="s">
        <v>113</v>
      </c>
      <c r="D671" t="s">
        <v>123</v>
      </c>
      <c r="E671" t="s">
        <v>130</v>
      </c>
      <c r="F671" s="2">
        <f t="shared" si="18"/>
        <v>0</v>
      </c>
      <c r="G671" s="2">
        <f t="shared" si="18"/>
        <v>0</v>
      </c>
      <c r="H671" s="2">
        <f t="shared" si="18"/>
        <v>0</v>
      </c>
      <c r="I671" s="2">
        <f t="shared" si="18"/>
        <v>0</v>
      </c>
      <c r="J671" s="2">
        <f t="shared" si="18"/>
        <v>0</v>
      </c>
      <c r="K671" s="2">
        <f t="shared" si="18"/>
        <v>0</v>
      </c>
      <c r="L671" s="2">
        <f t="shared" si="18"/>
        <v>0</v>
      </c>
      <c r="M671" s="2">
        <f t="shared" si="13"/>
        <v>0</v>
      </c>
      <c r="N671" s="2">
        <f t="shared" si="19"/>
        <v>0</v>
      </c>
    </row>
    <row r="672" spans="1:14" x14ac:dyDescent="0.3">
      <c r="A672" t="s">
        <v>189</v>
      </c>
      <c r="B672" t="s">
        <v>53</v>
      </c>
      <c r="C672" t="s">
        <v>113</v>
      </c>
      <c r="D672" t="s">
        <v>125</v>
      </c>
      <c r="E672" t="s">
        <v>130</v>
      </c>
      <c r="F672" s="2">
        <f t="shared" si="18"/>
        <v>1829.4235882719681</v>
      </c>
      <c r="G672" s="2">
        <f t="shared" si="18"/>
        <v>1829.4235882719681</v>
      </c>
      <c r="H672" s="2">
        <f t="shared" si="18"/>
        <v>1829.4235882719681</v>
      </c>
      <c r="I672" s="2">
        <f t="shared" si="18"/>
        <v>1832.1444738628591</v>
      </c>
      <c r="J672" s="2">
        <f t="shared" si="18"/>
        <v>1842.0375109855347</v>
      </c>
      <c r="K672" s="2">
        <f t="shared" si="18"/>
        <v>1859.1866319710653</v>
      </c>
      <c r="L672" s="2">
        <f t="shared" si="18"/>
        <v>1865.1673017893911</v>
      </c>
      <c r="M672" s="2">
        <f t="shared" si="13"/>
        <v>2.72088559089093</v>
      </c>
      <c r="N672" s="2">
        <f t="shared" si="19"/>
        <v>35.743713517422975</v>
      </c>
    </row>
    <row r="673" spans="1:14" x14ac:dyDescent="0.3">
      <c r="A673" t="s">
        <v>189</v>
      </c>
      <c r="B673" t="s">
        <v>53</v>
      </c>
      <c r="C673" t="s">
        <v>113</v>
      </c>
      <c r="D673" t="s">
        <v>127</v>
      </c>
      <c r="E673" t="s">
        <v>130</v>
      </c>
      <c r="F673" s="2">
        <f t="shared" si="18"/>
        <v>7299.7660587480041</v>
      </c>
      <c r="G673" s="2">
        <f t="shared" si="18"/>
        <v>7299.7660587480041</v>
      </c>
      <c r="H673" s="2">
        <f t="shared" si="18"/>
        <v>7299.7660587480041</v>
      </c>
      <c r="I673" s="2">
        <f t="shared" si="18"/>
        <v>7311.4332523261319</v>
      </c>
      <c r="J673" s="2">
        <f t="shared" si="18"/>
        <v>7364.3977910703452</v>
      </c>
      <c r="K673" s="2">
        <f t="shared" si="18"/>
        <v>7417.47076808977</v>
      </c>
      <c r="L673" s="2">
        <f t="shared" si="18"/>
        <v>7442.8477331583399</v>
      </c>
      <c r="M673" s="2">
        <f t="shared" si="13"/>
        <v>11.667193578127808</v>
      </c>
      <c r="N673" s="2">
        <f t="shared" si="19"/>
        <v>143.08167441033584</v>
      </c>
    </row>
    <row r="674" spans="1:14" x14ac:dyDescent="0.3">
      <c r="A674" t="s">
        <v>190</v>
      </c>
      <c r="B674" t="s">
        <v>47</v>
      </c>
      <c r="C674" t="s">
        <v>57</v>
      </c>
      <c r="D674" t="s">
        <v>117</v>
      </c>
      <c r="E674" t="s">
        <v>130</v>
      </c>
      <c r="F674" s="2">
        <v>1764.0043221507965</v>
      </c>
      <c r="G674" s="2">
        <v>1778.2057141637601</v>
      </c>
      <c r="H674" s="2">
        <v>1835.0112822156159</v>
      </c>
      <c r="I674" s="2">
        <v>1895.1720452504596</v>
      </c>
      <c r="J674" s="2">
        <v>1859.1509425079612</v>
      </c>
      <c r="K674" s="2">
        <v>1842.4140826499331</v>
      </c>
      <c r="L674" s="2">
        <v>1784.5262629243257</v>
      </c>
      <c r="M674" s="2">
        <f t="shared" si="13"/>
        <v>131.16772309966314</v>
      </c>
      <c r="N674" s="2">
        <f t="shared" si="19"/>
        <v>20.521940773529195</v>
      </c>
    </row>
    <row r="675" spans="1:14" x14ac:dyDescent="0.3">
      <c r="A675" t="s">
        <v>190</v>
      </c>
      <c r="B675" t="s">
        <v>47</v>
      </c>
      <c r="C675" t="s">
        <v>57</v>
      </c>
      <c r="D675" t="s">
        <v>119</v>
      </c>
      <c r="E675" t="s">
        <v>130</v>
      </c>
      <c r="F675" s="2">
        <v>651.43162926897378</v>
      </c>
      <c r="G675" s="2">
        <v>656.67608123585592</v>
      </c>
      <c r="H675" s="2">
        <v>677.65388910338481</v>
      </c>
      <c r="I675" s="2">
        <v>699.87074163017962</v>
      </c>
      <c r="J675" s="2">
        <v>686.56845809665606</v>
      </c>
      <c r="K675" s="2">
        <v>680.38767965453292</v>
      </c>
      <c r="L675" s="2">
        <v>659.01020554908257</v>
      </c>
      <c r="M675" s="2">
        <f t="shared" si="13"/>
        <v>48.439112361205844</v>
      </c>
      <c r="N675" s="2">
        <f t="shared" si="12"/>
        <v>7.5785762801087913</v>
      </c>
    </row>
    <row r="676" spans="1:14" x14ac:dyDescent="0.3">
      <c r="A676" t="s">
        <v>190</v>
      </c>
      <c r="B676" t="s">
        <v>47</v>
      </c>
      <c r="C676" t="s">
        <v>57</v>
      </c>
      <c r="D676" t="s">
        <v>121</v>
      </c>
      <c r="E676" t="s">
        <v>130</v>
      </c>
      <c r="F676" s="2">
        <v>1590.9166064611318</v>
      </c>
      <c r="G676" s="2">
        <v>1603.7245288140323</v>
      </c>
      <c r="H676" s="2">
        <v>1654.9562182256354</v>
      </c>
      <c r="I676" s="2">
        <v>1709.2138840191119</v>
      </c>
      <c r="J676" s="2">
        <v>1676.7272456268595</v>
      </c>
      <c r="K676" s="2">
        <v>1661.6326407249371</v>
      </c>
      <c r="L676" s="2">
        <v>1609.4248923895991</v>
      </c>
      <c r="M676" s="2">
        <f t="shared" si="13"/>
        <v>118.29727755798012</v>
      </c>
      <c r="N676" s="2">
        <f t="shared" si="12"/>
        <v>18.50828592846733</v>
      </c>
    </row>
    <row r="677" spans="1:14" x14ac:dyDescent="0.3">
      <c r="A677" t="s">
        <v>190</v>
      </c>
      <c r="B677" t="s">
        <v>47</v>
      </c>
      <c r="C677" t="s">
        <v>57</v>
      </c>
      <c r="D677" t="s">
        <v>123</v>
      </c>
      <c r="E677" t="s">
        <v>130</v>
      </c>
      <c r="F677" s="2">
        <v>848.14662783769393</v>
      </c>
      <c r="G677" s="2">
        <v>854.97476459175266</v>
      </c>
      <c r="H677" s="2">
        <v>882.28731160798804</v>
      </c>
      <c r="I677" s="2">
        <v>911.21306176370865</v>
      </c>
      <c r="J677" s="2">
        <v>893.89384296225182</v>
      </c>
      <c r="K677" s="2">
        <v>885.84663408020629</v>
      </c>
      <c r="L677" s="2">
        <v>858.01373226889598</v>
      </c>
      <c r="M677" s="2">
        <f t="shared" si="13"/>
        <v>63.066433926014724</v>
      </c>
      <c r="N677" s="2">
        <f t="shared" si="12"/>
        <v>9.8671044312020513</v>
      </c>
    </row>
    <row r="678" spans="1:14" x14ac:dyDescent="0.3">
      <c r="A678" t="s">
        <v>190</v>
      </c>
      <c r="B678" t="s">
        <v>47</v>
      </c>
      <c r="C678" t="s">
        <v>57</v>
      </c>
      <c r="D678" t="s">
        <v>125</v>
      </c>
      <c r="E678" t="s">
        <v>130</v>
      </c>
      <c r="F678" s="2">
        <v>1614.1343531651523</v>
      </c>
      <c r="G678" s="2">
        <v>1627.1291936102939</v>
      </c>
      <c r="H678" s="2">
        <v>1679.1085553908615</v>
      </c>
      <c r="I678" s="2">
        <v>1734.1580544809597</v>
      </c>
      <c r="J678" s="2">
        <v>1701.1973079309364</v>
      </c>
      <c r="K678" s="2">
        <v>1685.8824132213731</v>
      </c>
      <c r="L678" s="2">
        <v>1632.9127479685083</v>
      </c>
      <c r="M678" s="2">
        <f t="shared" si="13"/>
        <v>120.02370131580733</v>
      </c>
      <c r="N678" s="2">
        <f t="shared" si="12"/>
        <v>18.778394803355923</v>
      </c>
    </row>
    <row r="679" spans="1:14" x14ac:dyDescent="0.3">
      <c r="A679" t="s">
        <v>190</v>
      </c>
      <c r="B679" t="s">
        <v>47</v>
      </c>
      <c r="C679" t="s">
        <v>57</v>
      </c>
      <c r="D679" t="s">
        <v>127</v>
      </c>
      <c r="E679" t="s">
        <v>130</v>
      </c>
      <c r="F679" s="2">
        <v>6468.6335388837488</v>
      </c>
      <c r="G679" s="2">
        <v>6520.7102824156937</v>
      </c>
      <c r="H679" s="2">
        <v>6729.0172565434859</v>
      </c>
      <c r="I679" s="2">
        <v>6949.627787144419</v>
      </c>
      <c r="J679" s="2">
        <v>6817.5377971246653</v>
      </c>
      <c r="K679" s="2">
        <v>6756.1634503309824</v>
      </c>
      <c r="L679" s="2">
        <v>6543.8878411004116</v>
      </c>
      <c r="M679" s="2">
        <f t="shared" si="13"/>
        <v>480.99424826067025</v>
      </c>
      <c r="N679" s="2">
        <f t="shared" si="12"/>
        <v>75.254302216662836</v>
      </c>
    </row>
    <row r="680" spans="1:14" x14ac:dyDescent="0.3">
      <c r="A680" t="s">
        <v>190</v>
      </c>
      <c r="B680" t="s">
        <v>47</v>
      </c>
      <c r="C680" t="s">
        <v>59</v>
      </c>
      <c r="D680" t="s">
        <v>117</v>
      </c>
      <c r="E680" t="s">
        <v>130</v>
      </c>
      <c r="F680" s="2">
        <v>2624.6670603275688</v>
      </c>
      <c r="G680" s="2">
        <v>3167.9685291821152</v>
      </c>
      <c r="H680" s="2">
        <v>4406.5628011256722</v>
      </c>
      <c r="I680" s="2">
        <v>4604.2452054928581</v>
      </c>
      <c r="J680" s="2">
        <v>4859.6612110781107</v>
      </c>
      <c r="K680" s="2">
        <v>5134.0336239763446</v>
      </c>
      <c r="L680" s="2">
        <v>5370.2961438439497</v>
      </c>
      <c r="M680" s="2">
        <f t="shared" si="13"/>
        <v>1979.5781451652892</v>
      </c>
      <c r="N680" s="2">
        <f t="shared" si="12"/>
        <v>2745.6290835163809</v>
      </c>
    </row>
    <row r="681" spans="1:14" x14ac:dyDescent="0.3">
      <c r="A681" t="s">
        <v>190</v>
      </c>
      <c r="B681" t="s">
        <v>47</v>
      </c>
      <c r="C681" t="s">
        <v>59</v>
      </c>
      <c r="D681" t="s">
        <v>119</v>
      </c>
      <c r="E681" t="s">
        <v>130</v>
      </c>
      <c r="F681" s="2">
        <v>662.4031008740177</v>
      </c>
      <c r="G681" s="2">
        <v>695.08691128896567</v>
      </c>
      <c r="H681" s="2">
        <v>775.85876636985995</v>
      </c>
      <c r="I681" s="2">
        <v>799.46548109315449</v>
      </c>
      <c r="J681" s="2">
        <v>829.96659118899709</v>
      </c>
      <c r="K681" s="2">
        <v>862.73142577285716</v>
      </c>
      <c r="L681" s="2">
        <v>890.94527679402074</v>
      </c>
      <c r="M681" s="2">
        <f t="shared" si="13"/>
        <v>137.0623802191368</v>
      </c>
      <c r="N681" s="2">
        <f t="shared" si="12"/>
        <v>228.54217592000305</v>
      </c>
    </row>
    <row r="682" spans="1:14" x14ac:dyDescent="0.3">
      <c r="A682" t="s">
        <v>190</v>
      </c>
      <c r="B682" t="s">
        <v>47</v>
      </c>
      <c r="C682" t="s">
        <v>59</v>
      </c>
      <c r="D682" t="s">
        <v>121</v>
      </c>
      <c r="E682" t="s">
        <v>130</v>
      </c>
      <c r="F682" s="2">
        <v>336.50395929006493</v>
      </c>
      <c r="G682" s="2">
        <v>344.30808461581228</v>
      </c>
      <c r="H682" s="2">
        <v>362.18603535454395</v>
      </c>
      <c r="I682" s="2">
        <v>365.18736696203393</v>
      </c>
      <c r="J682" s="2">
        <v>369.06524437391505</v>
      </c>
      <c r="K682" s="2">
        <v>373.23092921415599</v>
      </c>
      <c r="L682" s="2">
        <v>376.81800703635179</v>
      </c>
      <c r="M682" s="2">
        <f t="shared" si="13"/>
        <v>28.683407671969007</v>
      </c>
      <c r="N682" s="2">
        <f t="shared" si="12"/>
        <v>40.31404774628686</v>
      </c>
    </row>
    <row r="683" spans="1:14" x14ac:dyDescent="0.3">
      <c r="A683" t="s">
        <v>190</v>
      </c>
      <c r="B683" t="s">
        <v>47</v>
      </c>
      <c r="C683" t="s">
        <v>59</v>
      </c>
      <c r="D683" t="s">
        <v>123</v>
      </c>
      <c r="E683" t="s">
        <v>130</v>
      </c>
      <c r="F683" s="2">
        <v>2899.6704146151278</v>
      </c>
      <c r="G683" s="2">
        <v>2882.6415186023596</v>
      </c>
      <c r="H683" s="2">
        <v>2896.1683918286517</v>
      </c>
      <c r="I683" s="2">
        <v>2987.9221972549508</v>
      </c>
      <c r="J683" s="2">
        <v>3106.4729127536425</v>
      </c>
      <c r="K683" s="2">
        <v>3233.8221984323372</v>
      </c>
      <c r="L683" s="2">
        <v>3343.4828702905857</v>
      </c>
      <c r="M683" s="2">
        <f t="shared" si="13"/>
        <v>88.251782639822977</v>
      </c>
      <c r="N683" s="2">
        <f t="shared" si="12"/>
        <v>443.81245567545784</v>
      </c>
    </row>
    <row r="684" spans="1:14" x14ac:dyDescent="0.3">
      <c r="A684" t="s">
        <v>190</v>
      </c>
      <c r="B684" t="s">
        <v>47</v>
      </c>
      <c r="C684" t="s">
        <v>59</v>
      </c>
      <c r="D684" t="s">
        <v>125</v>
      </c>
      <c r="E684" t="s">
        <v>130</v>
      </c>
      <c r="F684" s="2">
        <v>3205.0643873474296</v>
      </c>
      <c r="G684" s="2">
        <v>3368.9394938890391</v>
      </c>
      <c r="H684" s="2">
        <v>3790.8860722638774</v>
      </c>
      <c r="I684" s="2">
        <v>3940.9834972411909</v>
      </c>
      <c r="J684" s="2">
        <v>4134.9172206753074</v>
      </c>
      <c r="K684" s="2">
        <v>4343.2442733164835</v>
      </c>
      <c r="L684" s="2">
        <v>4522.6350287269088</v>
      </c>
      <c r="M684" s="2">
        <f t="shared" si="13"/>
        <v>735.91910989376129</v>
      </c>
      <c r="N684" s="2">
        <f t="shared" si="12"/>
        <v>1317.5706413794792</v>
      </c>
    </row>
    <row r="685" spans="1:14" x14ac:dyDescent="0.3">
      <c r="A685" t="s">
        <v>190</v>
      </c>
      <c r="B685" t="s">
        <v>47</v>
      </c>
      <c r="C685" t="s">
        <v>59</v>
      </c>
      <c r="D685" t="s">
        <v>127</v>
      </c>
      <c r="E685" t="s">
        <v>130</v>
      </c>
      <c r="F685" s="2">
        <v>9728.3089224542091</v>
      </c>
      <c r="G685" s="2">
        <v>10462.168428485922</v>
      </c>
      <c r="H685" s="2">
        <v>12253.023066624555</v>
      </c>
      <c r="I685" s="2">
        <v>12769.28416026308</v>
      </c>
      <c r="J685" s="2">
        <v>13420.947346220089</v>
      </c>
      <c r="K685" s="2">
        <v>14090.032034699439</v>
      </c>
      <c r="L685" s="2">
        <v>14608.830663898932</v>
      </c>
      <c r="M685" s="2">
        <f t="shared" si="13"/>
        <v>3040.9752378088706</v>
      </c>
      <c r="N685" s="2">
        <f t="shared" si="12"/>
        <v>4880.5217414447234</v>
      </c>
    </row>
    <row r="686" spans="1:14" x14ac:dyDescent="0.3">
      <c r="A686" t="s">
        <v>190</v>
      </c>
      <c r="B686" t="s">
        <v>47</v>
      </c>
      <c r="C686" t="s">
        <v>61</v>
      </c>
      <c r="D686" t="s">
        <v>117</v>
      </c>
      <c r="E686" t="s">
        <v>130</v>
      </c>
      <c r="F686" s="2">
        <v>37.592695323183889</v>
      </c>
      <c r="G686" s="2">
        <v>437.55721632891124</v>
      </c>
      <c r="H686" s="2">
        <v>439.18491364519036</v>
      </c>
      <c r="I686" s="2">
        <v>109.43133168433917</v>
      </c>
      <c r="J686" s="2">
        <v>40.81253188110658</v>
      </c>
      <c r="K686" s="2">
        <v>39.845136217197805</v>
      </c>
      <c r="L686" s="2">
        <v>39.854875131312895</v>
      </c>
      <c r="M686" s="2">
        <f t="shared" si="13"/>
        <v>71.838636361155281</v>
      </c>
      <c r="N686" s="2">
        <f t="shared" si="12"/>
        <v>2.2621798081290052</v>
      </c>
    </row>
    <row r="687" spans="1:14" x14ac:dyDescent="0.3">
      <c r="A687" t="s">
        <v>190</v>
      </c>
      <c r="B687" t="s">
        <v>47</v>
      </c>
      <c r="C687" t="s">
        <v>61</v>
      </c>
      <c r="D687" t="s">
        <v>119</v>
      </c>
      <c r="E687" t="s">
        <v>130</v>
      </c>
      <c r="F687" s="2">
        <v>58.809475921705356</v>
      </c>
      <c r="G687" s="2">
        <v>81.158438694472366</v>
      </c>
      <c r="H687" s="2">
        <v>92.410374517297569</v>
      </c>
      <c r="I687" s="2">
        <v>77.772048169470096</v>
      </c>
      <c r="J687" s="2">
        <v>74.348592368518084</v>
      </c>
      <c r="K687" s="2">
        <v>74.30040788750388</v>
      </c>
      <c r="L687" s="2">
        <v>74.301634096502326</v>
      </c>
      <c r="M687" s="2">
        <f t="shared" si="13"/>
        <v>18.96257224776474</v>
      </c>
      <c r="N687" s="2">
        <f t="shared" si="12"/>
        <v>15.49215817479697</v>
      </c>
    </row>
    <row r="688" spans="1:14" x14ac:dyDescent="0.3">
      <c r="A688" t="s">
        <v>190</v>
      </c>
      <c r="B688" t="s">
        <v>47</v>
      </c>
      <c r="C688" t="s">
        <v>61</v>
      </c>
      <c r="D688" t="s">
        <v>121</v>
      </c>
      <c r="E688" t="s">
        <v>130</v>
      </c>
      <c r="F688" s="2">
        <v>230.20808413684034</v>
      </c>
      <c r="G688" s="2">
        <v>236.051261984322</v>
      </c>
      <c r="H688" s="2">
        <v>236.24155347659732</v>
      </c>
      <c r="I688" s="2">
        <v>231.4806093063475</v>
      </c>
      <c r="J688" s="2">
        <v>230.48426926563027</v>
      </c>
      <c r="K688" s="2">
        <v>230.47022394051334</v>
      </c>
      <c r="L688" s="2">
        <v>230.47037639385167</v>
      </c>
      <c r="M688" s="2">
        <f t="shared" si="13"/>
        <v>1.272525169507162</v>
      </c>
      <c r="N688" s="2">
        <f t="shared" si="12"/>
        <v>0.26229225701132464</v>
      </c>
    </row>
    <row r="689" spans="1:14" x14ac:dyDescent="0.3">
      <c r="A689" t="s">
        <v>190</v>
      </c>
      <c r="B689" t="s">
        <v>47</v>
      </c>
      <c r="C689" t="s">
        <v>61</v>
      </c>
      <c r="D689" t="s">
        <v>123</v>
      </c>
      <c r="E689" t="s">
        <v>130</v>
      </c>
      <c r="F689" s="2">
        <v>1561.7049492102653</v>
      </c>
      <c r="G689" s="2">
        <v>1606.6185479233395</v>
      </c>
      <c r="H689" s="2">
        <v>1655.1391430863041</v>
      </c>
      <c r="I689" s="2">
        <v>1634.5130477250332</v>
      </c>
      <c r="J689" s="2">
        <v>1628.5866520678883</v>
      </c>
      <c r="K689" s="2">
        <v>1628.5034466303805</v>
      </c>
      <c r="L689" s="2">
        <v>1628.5074940732309</v>
      </c>
      <c r="M689" s="2">
        <f t="shared" si="13"/>
        <v>72.808098514767835</v>
      </c>
      <c r="N689" s="2">
        <f t="shared" si="12"/>
        <v>66.802544862965533</v>
      </c>
    </row>
    <row r="690" spans="1:14" x14ac:dyDescent="0.3">
      <c r="A690" t="s">
        <v>190</v>
      </c>
      <c r="B690" t="s">
        <v>47</v>
      </c>
      <c r="C690" t="s">
        <v>61</v>
      </c>
      <c r="D690" t="s">
        <v>125</v>
      </c>
      <c r="E690" t="s">
        <v>130</v>
      </c>
      <c r="F690" s="2">
        <v>1106.8629804769146</v>
      </c>
      <c r="G690" s="2">
        <v>1271.2314501507112</v>
      </c>
      <c r="H690" s="2">
        <v>1309.7215576325016</v>
      </c>
      <c r="I690" s="2">
        <v>1187.0412754437525</v>
      </c>
      <c r="J690" s="2">
        <v>1160.2338714127172</v>
      </c>
      <c r="K690" s="2">
        <v>1159.8562079554729</v>
      </c>
      <c r="L690" s="2">
        <v>1159.8625214096178</v>
      </c>
      <c r="M690" s="2">
        <f t="shared" si="13"/>
        <v>80.178294966837939</v>
      </c>
      <c r="N690" s="2">
        <f t="shared" si="12"/>
        <v>52.999540932703212</v>
      </c>
    </row>
    <row r="691" spans="1:14" x14ac:dyDescent="0.3">
      <c r="A691" t="s">
        <v>190</v>
      </c>
      <c r="B691" t="s">
        <v>47</v>
      </c>
      <c r="C691" t="s">
        <v>61</v>
      </c>
      <c r="D691" t="s">
        <v>127</v>
      </c>
      <c r="E691" t="s">
        <v>130</v>
      </c>
      <c r="F691" s="2">
        <v>2995.1781850689094</v>
      </c>
      <c r="G691" s="2">
        <v>3632.6169150817564</v>
      </c>
      <c r="H691" s="2">
        <v>3732.6975423578911</v>
      </c>
      <c r="I691" s="2">
        <v>3240.2383123289424</v>
      </c>
      <c r="J691" s="2">
        <v>3134.4659169958604</v>
      </c>
      <c r="K691" s="2">
        <v>3132.9754226310683</v>
      </c>
      <c r="L691" s="2">
        <v>3132.9969011045155</v>
      </c>
      <c r="M691" s="2">
        <f t="shared" si="13"/>
        <v>245.06012726003291</v>
      </c>
      <c r="N691" s="2">
        <f t="shared" si="12"/>
        <v>137.81871603560603</v>
      </c>
    </row>
    <row r="692" spans="1:14" x14ac:dyDescent="0.3">
      <c r="A692" t="s">
        <v>190</v>
      </c>
      <c r="B692" t="s">
        <v>47</v>
      </c>
      <c r="C692" t="s">
        <v>63</v>
      </c>
      <c r="D692" t="s">
        <v>117</v>
      </c>
      <c r="E692" t="s">
        <v>130</v>
      </c>
      <c r="F692" s="2">
        <v>316.37614258300209</v>
      </c>
      <c r="G692" s="2">
        <v>316.37614258300209</v>
      </c>
      <c r="H692" s="2">
        <v>463.5346284583585</v>
      </c>
      <c r="I692" s="2">
        <v>1359.4531873216231</v>
      </c>
      <c r="J692" s="2">
        <v>2009.8693498649973</v>
      </c>
      <c r="K692" s="2">
        <v>2257.2134546023644</v>
      </c>
      <c r="L692" s="2">
        <v>3133.8007929476403</v>
      </c>
      <c r="M692" s="2">
        <f t="shared" si="13"/>
        <v>1043.077044738621</v>
      </c>
      <c r="N692" s="2">
        <f t="shared" si="12"/>
        <v>2817.4246503646382</v>
      </c>
    </row>
    <row r="693" spans="1:14" x14ac:dyDescent="0.3">
      <c r="A693" t="s">
        <v>190</v>
      </c>
      <c r="B693" t="s">
        <v>47</v>
      </c>
      <c r="C693" t="s">
        <v>63</v>
      </c>
      <c r="D693" t="s">
        <v>119</v>
      </c>
      <c r="E693" t="s">
        <v>130</v>
      </c>
      <c r="F693" s="2">
        <v>286.1220693000846</v>
      </c>
      <c r="G693" s="2">
        <v>286.1220693000846</v>
      </c>
      <c r="H693" s="2">
        <v>314.34932751672369</v>
      </c>
      <c r="I693" s="2">
        <v>486.18468498260751</v>
      </c>
      <c r="J693" s="2">
        <v>610.83806917523839</v>
      </c>
      <c r="K693" s="2">
        <v>658.13475641286618</v>
      </c>
      <c r="L693" s="2">
        <v>826.14207194584822</v>
      </c>
      <c r="M693" s="2">
        <f t="shared" si="13"/>
        <v>200.0626156825229</v>
      </c>
      <c r="N693" s="2">
        <f t="shared" si="12"/>
        <v>540.02000264576361</v>
      </c>
    </row>
    <row r="694" spans="1:14" x14ac:dyDescent="0.3">
      <c r="A694" t="s">
        <v>190</v>
      </c>
      <c r="B694" t="s">
        <v>47</v>
      </c>
      <c r="C694" t="s">
        <v>63</v>
      </c>
      <c r="D694" t="s">
        <v>121</v>
      </c>
      <c r="E694" t="s">
        <v>130</v>
      </c>
      <c r="F694" s="2">
        <v>600.8534117386979</v>
      </c>
      <c r="G694" s="2">
        <v>600.8534117386979</v>
      </c>
      <c r="H694" s="2">
        <v>740.76096365557714</v>
      </c>
      <c r="I694" s="2">
        <v>1583.1612145454837</v>
      </c>
      <c r="J694" s="2">
        <v>2137.5180182943577</v>
      </c>
      <c r="K694" s="2">
        <v>2283.8325861921976</v>
      </c>
      <c r="L694" s="2">
        <v>3035.6692008171785</v>
      </c>
      <c r="M694" s="2">
        <f t="shared" si="13"/>
        <v>982.30780280678584</v>
      </c>
      <c r="N694" s="2">
        <f t="shared" si="12"/>
        <v>2434.8157890784805</v>
      </c>
    </row>
    <row r="695" spans="1:14" x14ac:dyDescent="0.3">
      <c r="A695" t="s">
        <v>190</v>
      </c>
      <c r="B695" t="s">
        <v>47</v>
      </c>
      <c r="C695" t="s">
        <v>63</v>
      </c>
      <c r="D695" t="s">
        <v>123</v>
      </c>
      <c r="E695" t="s">
        <v>130</v>
      </c>
      <c r="F695" s="2">
        <v>496.97186852441678</v>
      </c>
      <c r="G695" s="2">
        <v>496.97186852441678</v>
      </c>
      <c r="H695" s="2">
        <v>539.0243188914493</v>
      </c>
      <c r="I695" s="2">
        <v>792.2271964657059</v>
      </c>
      <c r="J695" s="2">
        <v>958.85195442820873</v>
      </c>
      <c r="K695" s="2">
        <v>1002.8301816232154</v>
      </c>
      <c r="L695" s="2">
        <v>1228.8120638551243</v>
      </c>
      <c r="M695" s="2">
        <f t="shared" si="13"/>
        <v>295.25532794128912</v>
      </c>
      <c r="N695" s="2">
        <f t="shared" si="12"/>
        <v>731.8401953307075</v>
      </c>
    </row>
    <row r="696" spans="1:14" x14ac:dyDescent="0.3">
      <c r="A696" t="s">
        <v>190</v>
      </c>
      <c r="B696" t="s">
        <v>47</v>
      </c>
      <c r="C696" t="s">
        <v>63</v>
      </c>
      <c r="D696" t="s">
        <v>125</v>
      </c>
      <c r="E696" t="s">
        <v>130</v>
      </c>
      <c r="F696" s="2">
        <v>487.28512458177607</v>
      </c>
      <c r="G696" s="2">
        <v>487.28512458177607</v>
      </c>
      <c r="H696" s="2">
        <v>587.41176470785945</v>
      </c>
      <c r="I696" s="2">
        <v>1191.2349429466526</v>
      </c>
      <c r="J696" s="2">
        <v>1594.4453003463063</v>
      </c>
      <c r="K696" s="2">
        <v>1708.1477801477245</v>
      </c>
      <c r="L696" s="2">
        <v>2254.462837165679</v>
      </c>
      <c r="M696" s="2">
        <f t="shared" si="13"/>
        <v>703.94981836487659</v>
      </c>
      <c r="N696" s="2">
        <f t="shared" si="12"/>
        <v>1767.177712583903</v>
      </c>
    </row>
    <row r="697" spans="1:14" x14ac:dyDescent="0.3">
      <c r="A697" t="s">
        <v>190</v>
      </c>
      <c r="B697" t="s">
        <v>47</v>
      </c>
      <c r="C697" t="s">
        <v>63</v>
      </c>
      <c r="D697" t="s">
        <v>127</v>
      </c>
      <c r="E697" t="s">
        <v>130</v>
      </c>
      <c r="F697" s="2">
        <v>2187.6086167279777</v>
      </c>
      <c r="G697" s="2">
        <v>2187.6086167279777</v>
      </c>
      <c r="H697" s="2">
        <v>2645.0810032299678</v>
      </c>
      <c r="I697" s="2">
        <v>5412.2612262620733</v>
      </c>
      <c r="J697" s="2">
        <v>7311.5226921091089</v>
      </c>
      <c r="K697" s="2">
        <v>7910.1587589783685</v>
      </c>
      <c r="L697" s="2">
        <v>10478.886966731472</v>
      </c>
      <c r="M697" s="2">
        <f t="shared" si="13"/>
        <v>3224.6526095340955</v>
      </c>
      <c r="N697" s="2">
        <f t="shared" si="12"/>
        <v>8291.2783500034948</v>
      </c>
    </row>
    <row r="698" spans="1:14" x14ac:dyDescent="0.3">
      <c r="A698" t="s">
        <v>190</v>
      </c>
      <c r="B698" t="s">
        <v>47</v>
      </c>
      <c r="C698" t="s">
        <v>65</v>
      </c>
      <c r="D698" t="s">
        <v>117</v>
      </c>
      <c r="E698" t="s">
        <v>130</v>
      </c>
      <c r="F698" s="2">
        <v>134.54042003403839</v>
      </c>
      <c r="G698" s="2">
        <v>134.54042003403839</v>
      </c>
      <c r="H698" s="2">
        <v>134.54070423799837</v>
      </c>
      <c r="I698" s="2">
        <v>907.63184980073311</v>
      </c>
      <c r="J698" s="2">
        <v>464.3689200506787</v>
      </c>
      <c r="K698" s="2">
        <v>621.1257795249328</v>
      </c>
      <c r="L698" s="2">
        <v>477.29332975495805</v>
      </c>
      <c r="M698" s="2">
        <f t="shared" si="13"/>
        <v>773.09142976669477</v>
      </c>
      <c r="N698" s="2">
        <f t="shared" ref="N698:N755" si="20">L698-F698</f>
        <v>342.75290972091966</v>
      </c>
    </row>
    <row r="699" spans="1:14" x14ac:dyDescent="0.3">
      <c r="A699" t="s">
        <v>190</v>
      </c>
      <c r="B699" t="s">
        <v>47</v>
      </c>
      <c r="C699" t="s">
        <v>65</v>
      </c>
      <c r="D699" t="s">
        <v>119</v>
      </c>
      <c r="E699" t="s">
        <v>130</v>
      </c>
      <c r="F699" s="2">
        <v>160.86963596602175</v>
      </c>
      <c r="G699" s="2">
        <v>160.86963596602175</v>
      </c>
      <c r="H699" s="2">
        <v>160.86997578796942</v>
      </c>
      <c r="I699" s="2">
        <v>321.27466110651278</v>
      </c>
      <c r="J699" s="2">
        <v>225.04896280327262</v>
      </c>
      <c r="K699" s="2">
        <v>261.67674112772607</v>
      </c>
      <c r="L699" s="2">
        <v>232.43596601550544</v>
      </c>
      <c r="M699" s="2">
        <f t="shared" ref="M699:M762" si="21">I699-F699</f>
        <v>160.40502514049103</v>
      </c>
      <c r="N699" s="2">
        <f t="shared" si="20"/>
        <v>71.566330049483696</v>
      </c>
    </row>
    <row r="700" spans="1:14" x14ac:dyDescent="0.3">
      <c r="A700" t="s">
        <v>190</v>
      </c>
      <c r="B700" t="s">
        <v>47</v>
      </c>
      <c r="C700" t="s">
        <v>65</v>
      </c>
      <c r="D700" t="s">
        <v>121</v>
      </c>
      <c r="E700" t="s">
        <v>130</v>
      </c>
      <c r="F700" s="2">
        <v>155.38806868739962</v>
      </c>
      <c r="G700" s="2">
        <v>155.38806868739962</v>
      </c>
      <c r="H700" s="2">
        <v>155.38839693005295</v>
      </c>
      <c r="I700" s="2">
        <v>163.83030819559792</v>
      </c>
      <c r="J700" s="2">
        <v>146.53630659582319</v>
      </c>
      <c r="K700" s="2">
        <v>151.24692828387595</v>
      </c>
      <c r="L700" s="2">
        <v>147.48596749767373</v>
      </c>
      <c r="M700" s="2">
        <f t="shared" si="21"/>
        <v>8.4422395081982984</v>
      </c>
      <c r="N700" s="2">
        <f t="shared" si="20"/>
        <v>-7.9021011897258973</v>
      </c>
    </row>
    <row r="701" spans="1:14" x14ac:dyDescent="0.3">
      <c r="A701" t="s">
        <v>190</v>
      </c>
      <c r="B701" t="s">
        <v>47</v>
      </c>
      <c r="C701" t="s">
        <v>65</v>
      </c>
      <c r="D701" t="s">
        <v>123</v>
      </c>
      <c r="E701" t="s">
        <v>130</v>
      </c>
      <c r="F701" s="2">
        <v>197.87267953229201</v>
      </c>
      <c r="G701" s="2">
        <v>197.87267953229201</v>
      </c>
      <c r="H701" s="2">
        <v>197.87309751968252</v>
      </c>
      <c r="I701" s="2">
        <v>207.26073486443096</v>
      </c>
      <c r="J701" s="2">
        <v>185.94193157093093</v>
      </c>
      <c r="K701" s="2">
        <v>191.65527067736645</v>
      </c>
      <c r="L701" s="2">
        <v>187.09371464364256</v>
      </c>
      <c r="M701" s="2">
        <f t="shared" si="21"/>
        <v>9.3880553321389471</v>
      </c>
      <c r="N701" s="2">
        <f t="shared" si="20"/>
        <v>-10.778964888649455</v>
      </c>
    </row>
    <row r="702" spans="1:14" x14ac:dyDescent="0.3">
      <c r="A702" t="s">
        <v>190</v>
      </c>
      <c r="B702" t="s">
        <v>47</v>
      </c>
      <c r="C702" t="s">
        <v>65</v>
      </c>
      <c r="D702" t="s">
        <v>125</v>
      </c>
      <c r="E702" t="s">
        <v>130</v>
      </c>
      <c r="F702" s="2">
        <v>340.94928193645944</v>
      </c>
      <c r="G702" s="2">
        <v>340.94928193645944</v>
      </c>
      <c r="H702" s="2">
        <v>340.95000215969088</v>
      </c>
      <c r="I702" s="2">
        <v>730.98405093428414</v>
      </c>
      <c r="J702" s="2">
        <v>457.04171820690317</v>
      </c>
      <c r="K702" s="2">
        <v>534.8835358962051</v>
      </c>
      <c r="L702" s="2">
        <v>447.60817514821377</v>
      </c>
      <c r="M702" s="2">
        <f t="shared" si="21"/>
        <v>390.0347689978247</v>
      </c>
      <c r="N702" s="2">
        <f t="shared" si="20"/>
        <v>106.65889321175433</v>
      </c>
    </row>
    <row r="703" spans="1:14" x14ac:dyDescent="0.3">
      <c r="A703" t="s">
        <v>190</v>
      </c>
      <c r="B703" t="s">
        <v>47</v>
      </c>
      <c r="C703" t="s">
        <v>65</v>
      </c>
      <c r="D703" t="s">
        <v>127</v>
      </c>
      <c r="E703" t="s">
        <v>130</v>
      </c>
      <c r="F703" s="2">
        <v>989.62008615621119</v>
      </c>
      <c r="G703" s="2">
        <v>989.62008615621119</v>
      </c>
      <c r="H703" s="2">
        <v>989.62217663539423</v>
      </c>
      <c r="I703" s="2">
        <v>2330.981604901559</v>
      </c>
      <c r="J703" s="2">
        <v>1478.9378392276085</v>
      </c>
      <c r="K703" s="2">
        <v>1760.5882555101061</v>
      </c>
      <c r="L703" s="2">
        <v>1491.9171530599938</v>
      </c>
      <c r="M703" s="2">
        <f t="shared" si="21"/>
        <v>1341.3615187453479</v>
      </c>
      <c r="N703" s="2">
        <f t="shared" si="20"/>
        <v>502.29706690378259</v>
      </c>
    </row>
    <row r="704" spans="1:14" x14ac:dyDescent="0.3">
      <c r="A704" t="s">
        <v>190</v>
      </c>
      <c r="B704" t="s">
        <v>47</v>
      </c>
      <c r="C704" t="s">
        <v>67</v>
      </c>
      <c r="D704" t="s">
        <v>117</v>
      </c>
      <c r="E704" t="s">
        <v>130</v>
      </c>
      <c r="F704" s="2">
        <v>14.655625503496893</v>
      </c>
      <c r="G704" s="2">
        <v>14.655625503496893</v>
      </c>
      <c r="H704" s="2">
        <v>14.655625503496893</v>
      </c>
      <c r="I704" s="2">
        <v>14.655625503496893</v>
      </c>
      <c r="J704" s="2">
        <v>14.655625503496893</v>
      </c>
      <c r="K704" s="2">
        <v>14.655625503496893</v>
      </c>
      <c r="L704" s="2">
        <v>14.655625503496893</v>
      </c>
      <c r="M704" s="2">
        <f t="shared" si="21"/>
        <v>0</v>
      </c>
      <c r="N704" s="2">
        <f t="shared" si="20"/>
        <v>0</v>
      </c>
    </row>
    <row r="705" spans="1:14" x14ac:dyDescent="0.3">
      <c r="A705" t="s">
        <v>190</v>
      </c>
      <c r="B705" t="s">
        <v>47</v>
      </c>
      <c r="C705" t="s">
        <v>67</v>
      </c>
      <c r="D705" t="s">
        <v>119</v>
      </c>
      <c r="E705" t="s">
        <v>130</v>
      </c>
      <c r="F705" s="2">
        <v>107.03317914443308</v>
      </c>
      <c r="G705" s="2">
        <v>107.03317914443308</v>
      </c>
      <c r="H705" s="2">
        <v>107.03317914443308</v>
      </c>
      <c r="I705" s="2">
        <v>107.03317914443308</v>
      </c>
      <c r="J705" s="2">
        <v>107.03317914443308</v>
      </c>
      <c r="K705" s="2">
        <v>107.03317914443308</v>
      </c>
      <c r="L705" s="2">
        <v>107.03317914443308</v>
      </c>
      <c r="M705" s="2">
        <f t="shared" si="21"/>
        <v>0</v>
      </c>
      <c r="N705" s="2">
        <f t="shared" si="20"/>
        <v>0</v>
      </c>
    </row>
    <row r="706" spans="1:14" x14ac:dyDescent="0.3">
      <c r="A706" t="s">
        <v>190</v>
      </c>
      <c r="B706" t="s">
        <v>47</v>
      </c>
      <c r="C706" t="s">
        <v>67</v>
      </c>
      <c r="D706" t="s">
        <v>121</v>
      </c>
      <c r="E706" t="s">
        <v>130</v>
      </c>
      <c r="F706" s="2">
        <v>59.098329242320681</v>
      </c>
      <c r="G706" s="2">
        <v>59.098329242320681</v>
      </c>
      <c r="H706" s="2">
        <v>59.098329242320681</v>
      </c>
      <c r="I706" s="2">
        <v>59.098329242320681</v>
      </c>
      <c r="J706" s="2">
        <v>59.098329242320681</v>
      </c>
      <c r="K706" s="2">
        <v>59.098329242320681</v>
      </c>
      <c r="L706" s="2">
        <v>59.098329242320681</v>
      </c>
      <c r="M706" s="2">
        <f t="shared" si="21"/>
        <v>0</v>
      </c>
      <c r="N706" s="2">
        <f t="shared" si="20"/>
        <v>0</v>
      </c>
    </row>
    <row r="707" spans="1:14" x14ac:dyDescent="0.3">
      <c r="A707" t="s">
        <v>190</v>
      </c>
      <c r="B707" t="s">
        <v>47</v>
      </c>
      <c r="C707" t="s">
        <v>67</v>
      </c>
      <c r="D707" t="s">
        <v>123</v>
      </c>
      <c r="E707" t="s">
        <v>130</v>
      </c>
      <c r="F707" s="2">
        <v>18.345851940957512</v>
      </c>
      <c r="G707" s="2">
        <v>18.345851940957512</v>
      </c>
      <c r="H707" s="2">
        <v>18.345851940957512</v>
      </c>
      <c r="I707" s="2">
        <v>18.345851940957512</v>
      </c>
      <c r="J707" s="2">
        <v>18.345851940957512</v>
      </c>
      <c r="K707" s="2">
        <v>18.345851940957512</v>
      </c>
      <c r="L707" s="2">
        <v>18.345851940957512</v>
      </c>
      <c r="M707" s="2">
        <f t="shared" si="21"/>
        <v>0</v>
      </c>
      <c r="N707" s="2">
        <f t="shared" si="20"/>
        <v>0</v>
      </c>
    </row>
    <row r="708" spans="1:14" x14ac:dyDescent="0.3">
      <c r="A708" t="s">
        <v>190</v>
      </c>
      <c r="B708" t="s">
        <v>47</v>
      </c>
      <c r="C708" t="s">
        <v>67</v>
      </c>
      <c r="D708" t="s">
        <v>125</v>
      </c>
      <c r="E708" t="s">
        <v>130</v>
      </c>
      <c r="F708" s="2">
        <v>201.63982853000297</v>
      </c>
      <c r="G708" s="2">
        <v>201.63982853000297</v>
      </c>
      <c r="H708" s="2">
        <v>201.63982853000297</v>
      </c>
      <c r="I708" s="2">
        <v>201.63982853000297</v>
      </c>
      <c r="J708" s="2">
        <v>201.63982853000297</v>
      </c>
      <c r="K708" s="2">
        <v>201.63982853000297</v>
      </c>
      <c r="L708" s="2">
        <v>201.63982853000297</v>
      </c>
      <c r="M708" s="2">
        <f t="shared" si="21"/>
        <v>0</v>
      </c>
      <c r="N708" s="2">
        <f t="shared" si="20"/>
        <v>0</v>
      </c>
    </row>
    <row r="709" spans="1:14" x14ac:dyDescent="0.3">
      <c r="A709" t="s">
        <v>190</v>
      </c>
      <c r="B709" t="s">
        <v>47</v>
      </c>
      <c r="C709" t="s">
        <v>67</v>
      </c>
      <c r="D709" t="s">
        <v>127</v>
      </c>
      <c r="E709" t="s">
        <v>130</v>
      </c>
      <c r="F709" s="2">
        <v>400.77281436121115</v>
      </c>
      <c r="G709" s="2">
        <v>400.77281436121115</v>
      </c>
      <c r="H709" s="2">
        <v>400.77281436121115</v>
      </c>
      <c r="I709" s="2">
        <v>400.77281436121115</v>
      </c>
      <c r="J709" s="2">
        <v>400.77281436121115</v>
      </c>
      <c r="K709" s="2">
        <v>400.77281436121115</v>
      </c>
      <c r="L709" s="2">
        <v>400.77281436121115</v>
      </c>
      <c r="M709" s="2">
        <f t="shared" si="21"/>
        <v>0</v>
      </c>
      <c r="N709" s="2">
        <f t="shared" si="20"/>
        <v>0</v>
      </c>
    </row>
    <row r="710" spans="1:14" x14ac:dyDescent="0.3">
      <c r="A710" t="s">
        <v>190</v>
      </c>
      <c r="B710" t="s">
        <v>47</v>
      </c>
      <c r="C710" t="s">
        <v>69</v>
      </c>
      <c r="D710" t="s">
        <v>117</v>
      </c>
      <c r="E710" t="s">
        <v>130</v>
      </c>
      <c r="F710" s="2">
        <v>17.072491787496265</v>
      </c>
      <c r="G710" s="2">
        <v>16.556292635424143</v>
      </c>
      <c r="H710" s="2">
        <v>11.646271032636616</v>
      </c>
      <c r="I710" s="2">
        <v>0</v>
      </c>
      <c r="J710" s="2">
        <v>0</v>
      </c>
      <c r="K710" s="2">
        <v>0</v>
      </c>
      <c r="L710" s="2">
        <v>0</v>
      </c>
      <c r="M710" s="2">
        <f t="shared" si="21"/>
        <v>-17.072491787496265</v>
      </c>
      <c r="N710" s="2">
        <f t="shared" si="20"/>
        <v>-17.072491787496265</v>
      </c>
    </row>
    <row r="711" spans="1:14" x14ac:dyDescent="0.3">
      <c r="A711" t="s">
        <v>190</v>
      </c>
      <c r="B711" t="s">
        <v>47</v>
      </c>
      <c r="C711" t="s">
        <v>69</v>
      </c>
      <c r="D711" t="s">
        <v>119</v>
      </c>
      <c r="E711" t="s">
        <v>130</v>
      </c>
      <c r="F711" s="2">
        <v>103.77403243620761</v>
      </c>
      <c r="G711" s="2">
        <v>89.713176983714078</v>
      </c>
      <c r="H711" s="2">
        <v>16.176933230751459</v>
      </c>
      <c r="I711" s="2">
        <v>0</v>
      </c>
      <c r="J711" s="2">
        <v>0</v>
      </c>
      <c r="K711" s="2">
        <v>0</v>
      </c>
      <c r="L711" s="2">
        <v>0</v>
      </c>
      <c r="M711" s="2">
        <f t="shared" si="21"/>
        <v>-103.77403243620761</v>
      </c>
      <c r="N711" s="2">
        <f t="shared" si="20"/>
        <v>-103.77403243620761</v>
      </c>
    </row>
    <row r="712" spans="1:14" x14ac:dyDescent="0.3">
      <c r="A712" t="s">
        <v>190</v>
      </c>
      <c r="B712" t="s">
        <v>47</v>
      </c>
      <c r="C712" t="s">
        <v>69</v>
      </c>
      <c r="D712" t="s">
        <v>121</v>
      </c>
      <c r="E712" t="s">
        <v>130</v>
      </c>
      <c r="F712" s="2">
        <v>79.173219362154057</v>
      </c>
      <c r="G712" s="2">
        <v>66.015147569555793</v>
      </c>
      <c r="H712" s="2">
        <v>0.29932617778377829</v>
      </c>
      <c r="I712" s="2">
        <v>0</v>
      </c>
      <c r="J712" s="2">
        <v>0</v>
      </c>
      <c r="K712" s="2">
        <v>0</v>
      </c>
      <c r="L712" s="2">
        <v>0</v>
      </c>
      <c r="M712" s="2">
        <f t="shared" si="21"/>
        <v>-79.173219362154057</v>
      </c>
      <c r="N712" s="2">
        <f t="shared" si="20"/>
        <v>-79.173219362154057</v>
      </c>
    </row>
    <row r="713" spans="1:14" x14ac:dyDescent="0.3">
      <c r="A713" t="s">
        <v>190</v>
      </c>
      <c r="B713" t="s">
        <v>47</v>
      </c>
      <c r="C713" t="s">
        <v>69</v>
      </c>
      <c r="D713" t="s">
        <v>123</v>
      </c>
      <c r="E713" t="s">
        <v>130</v>
      </c>
      <c r="F713" s="2">
        <v>79.862456584663221</v>
      </c>
      <c r="G713" s="2">
        <v>67.079729284072357</v>
      </c>
      <c r="H713" s="2">
        <v>2.5314571089074751</v>
      </c>
      <c r="I713" s="2">
        <v>0</v>
      </c>
      <c r="J713" s="2">
        <v>0</v>
      </c>
      <c r="K713" s="2">
        <v>0</v>
      </c>
      <c r="L713" s="2">
        <v>0</v>
      </c>
      <c r="M713" s="2">
        <f t="shared" si="21"/>
        <v>-79.862456584663221</v>
      </c>
      <c r="N713" s="2">
        <f t="shared" si="20"/>
        <v>-79.862456584663221</v>
      </c>
    </row>
    <row r="714" spans="1:14" x14ac:dyDescent="0.3">
      <c r="A714" t="s">
        <v>190</v>
      </c>
      <c r="B714" t="s">
        <v>47</v>
      </c>
      <c r="C714" t="s">
        <v>69</v>
      </c>
      <c r="D714" t="s">
        <v>125</v>
      </c>
      <c r="E714" t="s">
        <v>130</v>
      </c>
      <c r="F714" s="2">
        <v>147.10949614838538</v>
      </c>
      <c r="G714" s="2">
        <v>124.62364749580213</v>
      </c>
      <c r="H714" s="2">
        <v>10.166439678507995</v>
      </c>
      <c r="I714" s="2">
        <v>0</v>
      </c>
      <c r="J714" s="2">
        <v>0</v>
      </c>
      <c r="K714" s="2">
        <v>0</v>
      </c>
      <c r="L714" s="2">
        <v>0</v>
      </c>
      <c r="M714" s="2">
        <f t="shared" si="21"/>
        <v>-147.10949614838538</v>
      </c>
      <c r="N714" s="2">
        <f t="shared" si="20"/>
        <v>-147.10949614838538</v>
      </c>
    </row>
    <row r="715" spans="1:14" x14ac:dyDescent="0.3">
      <c r="A715" t="s">
        <v>190</v>
      </c>
      <c r="B715" t="s">
        <v>47</v>
      </c>
      <c r="C715" t="s">
        <v>69</v>
      </c>
      <c r="D715" t="s">
        <v>127</v>
      </c>
      <c r="E715" t="s">
        <v>130</v>
      </c>
      <c r="F715" s="2">
        <v>427.36582973793259</v>
      </c>
      <c r="G715" s="2">
        <v>364.29977181775695</v>
      </c>
      <c r="H715" s="2">
        <v>40.820439312055647</v>
      </c>
      <c r="I715" s="2">
        <v>0</v>
      </c>
      <c r="J715" s="2">
        <v>0</v>
      </c>
      <c r="K715" s="2">
        <v>0</v>
      </c>
      <c r="L715" s="2">
        <v>0</v>
      </c>
      <c r="M715" s="2">
        <f t="shared" si="21"/>
        <v>-427.36582973793259</v>
      </c>
      <c r="N715" s="2">
        <f t="shared" si="20"/>
        <v>-427.36582973793259</v>
      </c>
    </row>
    <row r="716" spans="1:14" x14ac:dyDescent="0.3">
      <c r="A716" t="s">
        <v>190</v>
      </c>
      <c r="B716" t="s">
        <v>47</v>
      </c>
      <c r="C716" t="s">
        <v>73</v>
      </c>
      <c r="D716" t="s">
        <v>117</v>
      </c>
      <c r="E716" t="s">
        <v>130</v>
      </c>
      <c r="F716" s="2">
        <v>131.92027674013647</v>
      </c>
      <c r="G716" s="2">
        <v>131.92027674013647</v>
      </c>
      <c r="H716" s="2">
        <v>73.660353410809179</v>
      </c>
      <c r="I716" s="2">
        <v>73.663442425286533</v>
      </c>
      <c r="J716" s="2">
        <v>74.025659603325565</v>
      </c>
      <c r="K716" s="2">
        <v>48.796886875483153</v>
      </c>
      <c r="L716" s="2">
        <v>49.183156593296076</v>
      </c>
      <c r="M716" s="2">
        <f t="shared" si="21"/>
        <v>-58.256834314849939</v>
      </c>
      <c r="N716" s="2">
        <f t="shared" si="20"/>
        <v>-82.737120146840397</v>
      </c>
    </row>
    <row r="717" spans="1:14" x14ac:dyDescent="0.3">
      <c r="A717" t="s">
        <v>190</v>
      </c>
      <c r="B717" t="s">
        <v>47</v>
      </c>
      <c r="C717" t="s">
        <v>73</v>
      </c>
      <c r="D717" t="s">
        <v>119</v>
      </c>
      <c r="E717" t="s">
        <v>130</v>
      </c>
      <c r="F717" s="2">
        <v>79.150950067544116</v>
      </c>
      <c r="G717" s="2">
        <v>79.150950067544116</v>
      </c>
      <c r="H717" s="2">
        <v>44.195533081403532</v>
      </c>
      <c r="I717" s="2">
        <v>44.197386461616915</v>
      </c>
      <c r="J717" s="2">
        <v>44.414713429699695</v>
      </c>
      <c r="K717" s="2">
        <v>29.277682339472104</v>
      </c>
      <c r="L717" s="2">
        <v>29.50944060971467</v>
      </c>
      <c r="M717" s="2">
        <f t="shared" si="21"/>
        <v>-34.953563605927201</v>
      </c>
      <c r="N717" s="2">
        <f t="shared" si="20"/>
        <v>-49.641509457829443</v>
      </c>
    </row>
    <row r="718" spans="1:14" x14ac:dyDescent="0.3">
      <c r="A718" t="s">
        <v>190</v>
      </c>
      <c r="B718" t="s">
        <v>47</v>
      </c>
      <c r="C718" t="s">
        <v>73</v>
      </c>
      <c r="D718" t="s">
        <v>121</v>
      </c>
      <c r="E718" t="s">
        <v>130</v>
      </c>
      <c r="F718" s="2">
        <v>99.677054254844819</v>
      </c>
      <c r="G718" s="2">
        <v>99.677054254844819</v>
      </c>
      <c r="H718" s="2">
        <v>55.656698308959861</v>
      </c>
      <c r="I718" s="2">
        <v>55.659032323648589</v>
      </c>
      <c r="J718" s="2">
        <v>55.932718387683728</v>
      </c>
      <c r="K718" s="2">
        <v>36.870222385420597</v>
      </c>
      <c r="L718" s="2">
        <v>37.162082200839912</v>
      </c>
      <c r="M718" s="2">
        <f t="shared" si="21"/>
        <v>-44.01802193119623</v>
      </c>
      <c r="N718" s="2">
        <f t="shared" si="20"/>
        <v>-62.514972054004907</v>
      </c>
    </row>
    <row r="719" spans="1:14" x14ac:dyDescent="0.3">
      <c r="A719" t="s">
        <v>190</v>
      </c>
      <c r="B719" t="s">
        <v>47</v>
      </c>
      <c r="C719" t="s">
        <v>73</v>
      </c>
      <c r="D719" t="s">
        <v>123</v>
      </c>
      <c r="E719" t="s">
        <v>130</v>
      </c>
      <c r="F719" s="2">
        <v>103.13521877035593</v>
      </c>
      <c r="G719" s="2">
        <v>103.13521877035593</v>
      </c>
      <c r="H719" s="2">
        <v>57.587634376256389</v>
      </c>
      <c r="I719" s="2">
        <v>57.590049366520041</v>
      </c>
      <c r="J719" s="2">
        <v>57.873230609180908</v>
      </c>
      <c r="K719" s="2">
        <v>38.149386338302634</v>
      </c>
      <c r="L719" s="2">
        <v>38.451371846788753</v>
      </c>
      <c r="M719" s="2">
        <f t="shared" si="21"/>
        <v>-45.545169403835892</v>
      </c>
      <c r="N719" s="2">
        <f t="shared" si="20"/>
        <v>-64.683846923567188</v>
      </c>
    </row>
    <row r="720" spans="1:14" x14ac:dyDescent="0.3">
      <c r="A720" t="s">
        <v>190</v>
      </c>
      <c r="B720" t="s">
        <v>47</v>
      </c>
      <c r="C720" t="s">
        <v>73</v>
      </c>
      <c r="D720" t="s">
        <v>125</v>
      </c>
      <c r="E720" t="s">
        <v>130</v>
      </c>
      <c r="F720" s="2">
        <v>215.86298143273291</v>
      </c>
      <c r="G720" s="2">
        <v>215.86298143273291</v>
      </c>
      <c r="H720" s="2">
        <v>120.53145955695481</v>
      </c>
      <c r="I720" s="2">
        <v>120.5365141542559</v>
      </c>
      <c r="J720" s="2">
        <v>121.12921515450986</v>
      </c>
      <c r="K720" s="2">
        <v>79.847023868263392</v>
      </c>
      <c r="L720" s="2">
        <v>80.479082373481091</v>
      </c>
      <c r="M720" s="2">
        <f t="shared" si="21"/>
        <v>-95.326467278477011</v>
      </c>
      <c r="N720" s="2">
        <f t="shared" si="20"/>
        <v>-135.3838990592518</v>
      </c>
    </row>
    <row r="721" spans="1:14" x14ac:dyDescent="0.3">
      <c r="A721" t="s">
        <v>190</v>
      </c>
      <c r="B721" t="s">
        <v>47</v>
      </c>
      <c r="C721" t="s">
        <v>73</v>
      </c>
      <c r="D721" t="s">
        <v>127</v>
      </c>
      <c r="E721" t="s">
        <v>130</v>
      </c>
      <c r="F721" s="2">
        <v>629.74648126561419</v>
      </c>
      <c r="G721" s="2">
        <v>629.74648126561419</v>
      </c>
      <c r="H721" s="2">
        <v>351.6316787343838</v>
      </c>
      <c r="I721" s="2">
        <v>351.64642473132801</v>
      </c>
      <c r="J721" s="2">
        <v>353.37553718439972</v>
      </c>
      <c r="K721" s="2">
        <v>232.94120180694188</v>
      </c>
      <c r="L721" s="2">
        <v>234.78513362412053</v>
      </c>
      <c r="M721" s="2">
        <f t="shared" si="21"/>
        <v>-278.10005653428618</v>
      </c>
      <c r="N721" s="2">
        <f t="shared" si="20"/>
        <v>-394.96134764149366</v>
      </c>
    </row>
    <row r="722" spans="1:14" x14ac:dyDescent="0.3">
      <c r="A722" t="s">
        <v>190</v>
      </c>
      <c r="B722" t="s">
        <v>47</v>
      </c>
      <c r="C722" t="s">
        <v>75</v>
      </c>
      <c r="D722" t="s">
        <v>117</v>
      </c>
      <c r="E722" t="s">
        <v>130</v>
      </c>
      <c r="F722" s="2">
        <v>36.903605402069573</v>
      </c>
      <c r="G722" s="2">
        <v>37.643019670432558</v>
      </c>
      <c r="H722" s="2">
        <v>37.643464611646571</v>
      </c>
      <c r="I722" s="2">
        <v>813.4388514634079</v>
      </c>
      <c r="J722" s="2">
        <v>1588.4706642681313</v>
      </c>
      <c r="K722" s="2">
        <v>2363.443310317286</v>
      </c>
      <c r="L722" s="2">
        <v>3341.4168382042844</v>
      </c>
      <c r="M722" s="2">
        <f t="shared" si="21"/>
        <v>776.53524606133828</v>
      </c>
      <c r="N722" s="2">
        <f t="shared" si="20"/>
        <v>3304.513232802215</v>
      </c>
    </row>
    <row r="723" spans="1:14" x14ac:dyDescent="0.3">
      <c r="A723" t="s">
        <v>190</v>
      </c>
      <c r="B723" t="s">
        <v>47</v>
      </c>
      <c r="C723" t="s">
        <v>75</v>
      </c>
      <c r="D723" t="s">
        <v>119</v>
      </c>
      <c r="E723" t="s">
        <v>130</v>
      </c>
      <c r="F723" s="2">
        <v>22.141823081870971</v>
      </c>
      <c r="G723" s="2">
        <v>22.207893846758289</v>
      </c>
      <c r="H723" s="2">
        <v>22.220033453827785</v>
      </c>
      <c r="I723" s="2">
        <v>89.057896880916459</v>
      </c>
      <c r="J723" s="2">
        <v>261.75769501761181</v>
      </c>
      <c r="K723" s="2">
        <v>328.49563329867192</v>
      </c>
      <c r="L723" s="2">
        <v>491.37300265264457</v>
      </c>
      <c r="M723" s="2">
        <f t="shared" si="21"/>
        <v>66.916073799045492</v>
      </c>
      <c r="N723" s="2">
        <f t="shared" si="20"/>
        <v>469.23117957077358</v>
      </c>
    </row>
    <row r="724" spans="1:14" x14ac:dyDescent="0.3">
      <c r="A724" t="s">
        <v>190</v>
      </c>
      <c r="B724" t="s">
        <v>47</v>
      </c>
      <c r="C724" t="s">
        <v>75</v>
      </c>
      <c r="D724" t="s">
        <v>121</v>
      </c>
      <c r="E724" t="s">
        <v>130</v>
      </c>
      <c r="F724" s="2">
        <v>27.88383081630024</v>
      </c>
      <c r="G724" s="2">
        <v>27.901873069999308</v>
      </c>
      <c r="H724" s="2">
        <v>27.902070066943644</v>
      </c>
      <c r="I724" s="2">
        <v>46.793840622271844</v>
      </c>
      <c r="J724" s="2">
        <v>67.296573789273836</v>
      </c>
      <c r="K724" s="2">
        <v>86.167862599442486</v>
      </c>
      <c r="L724" s="2">
        <v>111.19245145389993</v>
      </c>
      <c r="M724" s="2">
        <f t="shared" si="21"/>
        <v>18.910009805971605</v>
      </c>
      <c r="N724" s="2">
        <f t="shared" si="20"/>
        <v>83.308620637599688</v>
      </c>
    </row>
    <row r="725" spans="1:14" x14ac:dyDescent="0.3">
      <c r="A725" t="s">
        <v>190</v>
      </c>
      <c r="B725" t="s">
        <v>47</v>
      </c>
      <c r="C725" t="s">
        <v>75</v>
      </c>
      <c r="D725" t="s">
        <v>123</v>
      </c>
      <c r="E725" t="s">
        <v>130</v>
      </c>
      <c r="F725" s="2">
        <v>28.85122371335466</v>
      </c>
      <c r="G725" s="2">
        <v>28.968450434917639</v>
      </c>
      <c r="H725" s="2">
        <v>28.99669665666535</v>
      </c>
      <c r="I725" s="2">
        <v>146.20761112671437</v>
      </c>
      <c r="J725" s="2">
        <v>509.96620533807243</v>
      </c>
      <c r="K725" s="2">
        <v>626.98518727732528</v>
      </c>
      <c r="L725" s="2">
        <v>957.81895631617692</v>
      </c>
      <c r="M725" s="2">
        <f t="shared" si="21"/>
        <v>117.35638741335971</v>
      </c>
      <c r="N725" s="2">
        <f t="shared" si="20"/>
        <v>928.96773260282225</v>
      </c>
    </row>
    <row r="726" spans="1:14" x14ac:dyDescent="0.3">
      <c r="A726" t="s">
        <v>190</v>
      </c>
      <c r="B726" t="s">
        <v>47</v>
      </c>
      <c r="C726" t="s">
        <v>75</v>
      </c>
      <c r="D726" t="s">
        <v>125</v>
      </c>
      <c r="E726" t="s">
        <v>130</v>
      </c>
      <c r="F726" s="2">
        <v>43.922535996953918</v>
      </c>
      <c r="G726" s="2">
        <v>44.260046327350182</v>
      </c>
      <c r="H726" s="2">
        <v>44.2816034961319</v>
      </c>
      <c r="I726" s="2">
        <v>394.01494012026308</v>
      </c>
      <c r="J726" s="2">
        <v>930.34755854919104</v>
      </c>
      <c r="K726" s="2">
        <v>1279.6587432912943</v>
      </c>
      <c r="L726" s="2">
        <v>1859.2873478554072</v>
      </c>
      <c r="M726" s="2">
        <f t="shared" si="21"/>
        <v>350.09240412330917</v>
      </c>
      <c r="N726" s="2">
        <f t="shared" si="20"/>
        <v>1815.3648118584533</v>
      </c>
    </row>
    <row r="727" spans="1:14" x14ac:dyDescent="0.3">
      <c r="A727" t="s">
        <v>190</v>
      </c>
      <c r="B727" t="s">
        <v>47</v>
      </c>
      <c r="C727" t="s">
        <v>75</v>
      </c>
      <c r="D727" t="s">
        <v>127</v>
      </c>
      <c r="E727" t="s">
        <v>130</v>
      </c>
      <c r="F727" s="2">
        <v>159.70301901054935</v>
      </c>
      <c r="G727" s="2">
        <v>160.98128334945798</v>
      </c>
      <c r="H727" s="2">
        <v>161.04386828521524</v>
      </c>
      <c r="I727" s="2">
        <v>1489.5131402135735</v>
      </c>
      <c r="J727" s="2">
        <v>3357.8386969622802</v>
      </c>
      <c r="K727" s="2">
        <v>4684.7507367840199</v>
      </c>
      <c r="L727" s="2">
        <v>6761.0885964824138</v>
      </c>
      <c r="M727" s="2">
        <f t="shared" si="21"/>
        <v>1329.8101212030242</v>
      </c>
      <c r="N727" s="2">
        <f t="shared" si="20"/>
        <v>6601.3855774718641</v>
      </c>
    </row>
    <row r="728" spans="1:14" x14ac:dyDescent="0.3">
      <c r="A728" t="s">
        <v>190</v>
      </c>
      <c r="B728" t="s">
        <v>47</v>
      </c>
      <c r="C728" t="s">
        <v>77</v>
      </c>
      <c r="D728" t="s">
        <v>117</v>
      </c>
      <c r="E728" t="s">
        <v>130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f t="shared" si="21"/>
        <v>0</v>
      </c>
      <c r="N728" s="2">
        <f t="shared" si="20"/>
        <v>0</v>
      </c>
    </row>
    <row r="729" spans="1:14" x14ac:dyDescent="0.3">
      <c r="A729" t="s">
        <v>190</v>
      </c>
      <c r="B729" t="s">
        <v>47</v>
      </c>
      <c r="C729" t="s">
        <v>77</v>
      </c>
      <c r="D729" t="s">
        <v>119</v>
      </c>
      <c r="E729" t="s">
        <v>130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f t="shared" si="21"/>
        <v>0</v>
      </c>
      <c r="N729" s="2">
        <f t="shared" si="20"/>
        <v>0</v>
      </c>
    </row>
    <row r="730" spans="1:14" x14ac:dyDescent="0.3">
      <c r="A730" t="s">
        <v>190</v>
      </c>
      <c r="B730" t="s">
        <v>47</v>
      </c>
      <c r="C730" t="s">
        <v>77</v>
      </c>
      <c r="D730" t="s">
        <v>121</v>
      </c>
      <c r="E730" t="s">
        <v>130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f t="shared" si="21"/>
        <v>0</v>
      </c>
      <c r="N730" s="2">
        <f t="shared" si="20"/>
        <v>0</v>
      </c>
    </row>
    <row r="731" spans="1:14" x14ac:dyDescent="0.3">
      <c r="A731" t="s">
        <v>190</v>
      </c>
      <c r="B731" t="s">
        <v>47</v>
      </c>
      <c r="C731" t="s">
        <v>77</v>
      </c>
      <c r="D731" t="s">
        <v>123</v>
      </c>
      <c r="E731" t="s">
        <v>130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f t="shared" si="21"/>
        <v>0</v>
      </c>
      <c r="N731" s="2">
        <f t="shared" si="20"/>
        <v>0</v>
      </c>
    </row>
    <row r="732" spans="1:14" x14ac:dyDescent="0.3">
      <c r="A732" t="s">
        <v>190</v>
      </c>
      <c r="B732" t="s">
        <v>47</v>
      </c>
      <c r="C732" t="s">
        <v>77</v>
      </c>
      <c r="D732" t="s">
        <v>125</v>
      </c>
      <c r="E732" t="s">
        <v>130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f t="shared" si="21"/>
        <v>0</v>
      </c>
      <c r="N732" s="2">
        <f t="shared" si="20"/>
        <v>0</v>
      </c>
    </row>
    <row r="733" spans="1:14" x14ac:dyDescent="0.3">
      <c r="A733" t="s">
        <v>190</v>
      </c>
      <c r="B733" t="s">
        <v>47</v>
      </c>
      <c r="C733" t="s">
        <v>77</v>
      </c>
      <c r="D733" t="s">
        <v>127</v>
      </c>
      <c r="E733" t="s">
        <v>130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f t="shared" si="21"/>
        <v>0</v>
      </c>
      <c r="N733" s="2">
        <f t="shared" si="20"/>
        <v>0</v>
      </c>
    </row>
    <row r="734" spans="1:14" x14ac:dyDescent="0.3">
      <c r="A734" t="s">
        <v>190</v>
      </c>
      <c r="B734" t="s">
        <v>47</v>
      </c>
      <c r="C734" t="s">
        <v>79</v>
      </c>
      <c r="D734" t="s">
        <v>117</v>
      </c>
      <c r="E734" t="s">
        <v>130</v>
      </c>
      <c r="F734" s="2">
        <v>772.40435038156841</v>
      </c>
      <c r="G734" s="2">
        <v>778.1971215456266</v>
      </c>
      <c r="H734" s="2">
        <v>778.3369194170856</v>
      </c>
      <c r="I734" s="2">
        <v>777.74320715474425</v>
      </c>
      <c r="J734" s="2">
        <v>777.47776287487159</v>
      </c>
      <c r="K734" s="2">
        <v>774.50812338315211</v>
      </c>
      <c r="L734" s="2">
        <v>781.14222925618537</v>
      </c>
      <c r="M734" s="2">
        <f t="shared" si="21"/>
        <v>5.3388567731758485</v>
      </c>
      <c r="N734" s="2">
        <f t="shared" si="20"/>
        <v>8.7378788746169676</v>
      </c>
    </row>
    <row r="735" spans="1:14" x14ac:dyDescent="0.3">
      <c r="A735" t="s">
        <v>190</v>
      </c>
      <c r="B735" t="s">
        <v>47</v>
      </c>
      <c r="C735" t="s">
        <v>79</v>
      </c>
      <c r="D735" t="s">
        <v>119</v>
      </c>
      <c r="E735" t="s">
        <v>130</v>
      </c>
      <c r="F735" s="2">
        <v>273.31214304552424</v>
      </c>
      <c r="G735" s="2">
        <v>274.44783123032244</v>
      </c>
      <c r="H735" s="2">
        <v>274.47523897462639</v>
      </c>
      <c r="I735" s="2">
        <v>274.35884010741506</v>
      </c>
      <c r="J735" s="2">
        <v>274.30679905075391</v>
      </c>
      <c r="K735" s="2">
        <v>273.72459333463974</v>
      </c>
      <c r="L735" s="2">
        <v>275.02522742553072</v>
      </c>
      <c r="M735" s="2">
        <f t="shared" si="21"/>
        <v>1.0466970618908249</v>
      </c>
      <c r="N735" s="2">
        <f t="shared" si="20"/>
        <v>1.7130843800064781</v>
      </c>
    </row>
    <row r="736" spans="1:14" x14ac:dyDescent="0.3">
      <c r="A736" t="s">
        <v>190</v>
      </c>
      <c r="B736" t="s">
        <v>47</v>
      </c>
      <c r="C736" t="s">
        <v>79</v>
      </c>
      <c r="D736" t="s">
        <v>121</v>
      </c>
      <c r="E736" t="s">
        <v>130</v>
      </c>
      <c r="F736" s="2">
        <v>306.91098566199133</v>
      </c>
      <c r="G736" s="2">
        <v>307.05157852834998</v>
      </c>
      <c r="H736" s="2">
        <v>307.05497147844289</v>
      </c>
      <c r="I736" s="2">
        <v>307.04056184505833</v>
      </c>
      <c r="J736" s="2">
        <v>307.03411940652438</v>
      </c>
      <c r="K736" s="2">
        <v>306.96204507174258</v>
      </c>
      <c r="L736" s="2">
        <v>307.12305746701958</v>
      </c>
      <c r="M736" s="2">
        <f t="shared" si="21"/>
        <v>0.12957618306700169</v>
      </c>
      <c r="N736" s="2">
        <f t="shared" si="20"/>
        <v>0.21207180502824485</v>
      </c>
    </row>
    <row r="737" spans="1:14" x14ac:dyDescent="0.3">
      <c r="A737" t="s">
        <v>190</v>
      </c>
      <c r="B737" t="s">
        <v>47</v>
      </c>
      <c r="C737" t="s">
        <v>79</v>
      </c>
      <c r="D737" t="s">
        <v>123</v>
      </c>
      <c r="E737" t="s">
        <v>130</v>
      </c>
      <c r="F737" s="2">
        <v>179.8758398173768</v>
      </c>
      <c r="G737" s="2">
        <v>180.17369227247366</v>
      </c>
      <c r="H737" s="2">
        <v>180.1808803933319</v>
      </c>
      <c r="I737" s="2">
        <v>180.150352922118</v>
      </c>
      <c r="J737" s="2">
        <v>180.13670431971124</v>
      </c>
      <c r="K737" s="2">
        <v>179.98401152582889</v>
      </c>
      <c r="L737" s="2">
        <v>180.3251236923021</v>
      </c>
      <c r="M737" s="2">
        <f t="shared" si="21"/>
        <v>0.27451310474120305</v>
      </c>
      <c r="N737" s="2">
        <f t="shared" si="20"/>
        <v>0.44928387492529964</v>
      </c>
    </row>
    <row r="738" spans="1:14" x14ac:dyDescent="0.3">
      <c r="A738" t="s">
        <v>190</v>
      </c>
      <c r="B738" t="s">
        <v>47</v>
      </c>
      <c r="C738" t="s">
        <v>79</v>
      </c>
      <c r="D738" t="s">
        <v>125</v>
      </c>
      <c r="E738" t="s">
        <v>130</v>
      </c>
      <c r="F738" s="2">
        <v>512.03349796969769</v>
      </c>
      <c r="G738" s="2">
        <v>514.49489685935282</v>
      </c>
      <c r="H738" s="2">
        <v>514.55429819177903</v>
      </c>
      <c r="I738" s="2">
        <v>514.30202468365758</v>
      </c>
      <c r="J738" s="2">
        <v>514.18923509863168</v>
      </c>
      <c r="K738" s="2">
        <v>512.92740942995226</v>
      </c>
      <c r="L738" s="2">
        <v>515.74629876068479</v>
      </c>
      <c r="M738" s="2">
        <f t="shared" si="21"/>
        <v>2.2685267139598864</v>
      </c>
      <c r="N738" s="2">
        <f t="shared" si="20"/>
        <v>3.712800790987103</v>
      </c>
    </row>
    <row r="739" spans="1:14" x14ac:dyDescent="0.3">
      <c r="A739" t="s">
        <v>190</v>
      </c>
      <c r="B739" t="s">
        <v>47</v>
      </c>
      <c r="C739" t="s">
        <v>79</v>
      </c>
      <c r="D739" t="s">
        <v>127</v>
      </c>
      <c r="E739" t="s">
        <v>130</v>
      </c>
      <c r="F739" s="2">
        <v>2044.5368168761586</v>
      </c>
      <c r="G739" s="2">
        <v>2054.3651204361258</v>
      </c>
      <c r="H739" s="2">
        <v>2054.6023084552662</v>
      </c>
      <c r="I739" s="2">
        <v>2053.5949867129934</v>
      </c>
      <c r="J739" s="2">
        <v>2053.1446207504928</v>
      </c>
      <c r="K739" s="2">
        <v>2048.1061827453154</v>
      </c>
      <c r="L739" s="2">
        <v>2059.3619366017228</v>
      </c>
      <c r="M739" s="2">
        <f t="shared" si="21"/>
        <v>9.0581698368348498</v>
      </c>
      <c r="N739" s="2">
        <f t="shared" si="20"/>
        <v>14.825119725564264</v>
      </c>
    </row>
    <row r="740" spans="1:14" x14ac:dyDescent="0.3">
      <c r="A740" t="s">
        <v>190</v>
      </c>
      <c r="B740" t="s">
        <v>47</v>
      </c>
      <c r="C740" t="s">
        <v>81</v>
      </c>
      <c r="D740" t="s">
        <v>117</v>
      </c>
      <c r="E740" t="s">
        <v>130</v>
      </c>
      <c r="F740" s="2">
        <v>381.83250012815921</v>
      </c>
      <c r="G740" s="2">
        <v>726.00466491770908</v>
      </c>
      <c r="H740" s="2">
        <v>1694.3979256182772</v>
      </c>
      <c r="I740" s="2">
        <v>2308.7470174592145</v>
      </c>
      <c r="J740" s="2">
        <v>2094.5409679131976</v>
      </c>
      <c r="K740" s="2">
        <v>2343.0938353159277</v>
      </c>
      <c r="L740" s="2">
        <v>3109.5251379164147</v>
      </c>
      <c r="M740" s="2">
        <f t="shared" si="21"/>
        <v>1926.9145173310553</v>
      </c>
      <c r="N740" s="2">
        <f t="shared" si="20"/>
        <v>2727.6926377882555</v>
      </c>
    </row>
    <row r="741" spans="1:14" x14ac:dyDescent="0.3">
      <c r="A741" t="s">
        <v>190</v>
      </c>
      <c r="B741" t="s">
        <v>47</v>
      </c>
      <c r="C741" t="s">
        <v>81</v>
      </c>
      <c r="D741" t="s">
        <v>119</v>
      </c>
      <c r="E741" t="s">
        <v>130</v>
      </c>
      <c r="F741" s="2">
        <v>89.115262436892138</v>
      </c>
      <c r="G741" s="2">
        <v>112.60258048210186</v>
      </c>
      <c r="H741" s="2">
        <v>187.96001456863615</v>
      </c>
      <c r="I741" s="2">
        <v>234.53463104576463</v>
      </c>
      <c r="J741" s="2">
        <v>235.74404814616025</v>
      </c>
      <c r="K741" s="2">
        <v>265.4255802643878</v>
      </c>
      <c r="L741" s="2">
        <v>321.72725365696812</v>
      </c>
      <c r="M741" s="2">
        <f t="shared" si="21"/>
        <v>145.4193686088725</v>
      </c>
      <c r="N741" s="2">
        <f t="shared" si="20"/>
        <v>232.61199122007599</v>
      </c>
    </row>
    <row r="742" spans="1:14" x14ac:dyDescent="0.3">
      <c r="A742" t="s">
        <v>190</v>
      </c>
      <c r="B742" t="s">
        <v>47</v>
      </c>
      <c r="C742" t="s">
        <v>81</v>
      </c>
      <c r="D742" t="s">
        <v>121</v>
      </c>
      <c r="E742" t="s">
        <v>130</v>
      </c>
      <c r="F742" s="2">
        <v>46.630681255709106</v>
      </c>
      <c r="G742" s="2">
        <v>51.61288760977498</v>
      </c>
      <c r="H742" s="2">
        <v>65.759295867840336</v>
      </c>
      <c r="I742" s="2">
        <v>74.716767858811096</v>
      </c>
      <c r="J742" s="2">
        <v>71.83450506109871</v>
      </c>
      <c r="K742" s="2">
        <v>75.608182235130073</v>
      </c>
      <c r="L742" s="2">
        <v>86.758186658836706</v>
      </c>
      <c r="M742" s="2">
        <f t="shared" si="21"/>
        <v>28.08608660310199</v>
      </c>
      <c r="N742" s="2">
        <f t="shared" si="20"/>
        <v>40.1275054031276</v>
      </c>
    </row>
    <row r="743" spans="1:14" x14ac:dyDescent="0.3">
      <c r="A743" t="s">
        <v>190</v>
      </c>
      <c r="B743" t="s">
        <v>47</v>
      </c>
      <c r="C743" t="s">
        <v>81</v>
      </c>
      <c r="D743" t="s">
        <v>123</v>
      </c>
      <c r="E743" t="s">
        <v>130</v>
      </c>
      <c r="F743" s="2">
        <v>976.94648695543674</v>
      </c>
      <c r="G743" s="2">
        <v>989.42600307253088</v>
      </c>
      <c r="H743" s="2">
        <v>1102.0613120180776</v>
      </c>
      <c r="I743" s="2">
        <v>1163.2145692289976</v>
      </c>
      <c r="J743" s="2">
        <v>1287.7867239233908</v>
      </c>
      <c r="K743" s="2">
        <v>1403.151927861127</v>
      </c>
      <c r="L743" s="2">
        <v>1464.3723592406834</v>
      </c>
      <c r="M743" s="2">
        <f t="shared" si="21"/>
        <v>186.26808227356082</v>
      </c>
      <c r="N743" s="2">
        <f t="shared" si="20"/>
        <v>487.42587228524667</v>
      </c>
    </row>
    <row r="744" spans="1:14" x14ac:dyDescent="0.3">
      <c r="A744" t="s">
        <v>190</v>
      </c>
      <c r="B744" t="s">
        <v>47</v>
      </c>
      <c r="C744" t="s">
        <v>81</v>
      </c>
      <c r="D744" t="s">
        <v>125</v>
      </c>
      <c r="E744" t="s">
        <v>130</v>
      </c>
      <c r="F744" s="2">
        <v>724.99361620957154</v>
      </c>
      <c r="G744" s="2">
        <v>850.29612752110859</v>
      </c>
      <c r="H744" s="2">
        <v>1274.4609597205026</v>
      </c>
      <c r="I744" s="2">
        <v>1534.0353428566268</v>
      </c>
      <c r="J744" s="2">
        <v>1578.2838036123981</v>
      </c>
      <c r="K744" s="2">
        <v>1767.0064129040143</v>
      </c>
      <c r="L744" s="2">
        <v>2076.9179326853482</v>
      </c>
      <c r="M744" s="2">
        <f t="shared" si="21"/>
        <v>809.04172664705527</v>
      </c>
      <c r="N744" s="2">
        <f t="shared" si="20"/>
        <v>1351.9243164757768</v>
      </c>
    </row>
    <row r="745" spans="1:14" x14ac:dyDescent="0.3">
      <c r="A745" t="s">
        <v>190</v>
      </c>
      <c r="B745" t="s">
        <v>47</v>
      </c>
      <c r="C745" t="s">
        <v>81</v>
      </c>
      <c r="D745" t="s">
        <v>127</v>
      </c>
      <c r="E745" t="s">
        <v>130</v>
      </c>
      <c r="F745" s="2">
        <v>2219.5185469857688</v>
      </c>
      <c r="G745" s="2">
        <v>2729.9422636032255</v>
      </c>
      <c r="H745" s="2">
        <v>4324.6395077933339</v>
      </c>
      <c r="I745" s="2">
        <v>5315.2483284494147</v>
      </c>
      <c r="J745" s="2">
        <v>5268.1900486562463</v>
      </c>
      <c r="K745" s="2">
        <v>5854.2859385805878</v>
      </c>
      <c r="L745" s="2">
        <v>7059.3008701582512</v>
      </c>
      <c r="M745" s="2">
        <f t="shared" si="21"/>
        <v>3095.7297814636458</v>
      </c>
      <c r="N745" s="2">
        <f t="shared" si="20"/>
        <v>4839.7823231724824</v>
      </c>
    </row>
    <row r="746" spans="1:14" x14ac:dyDescent="0.3">
      <c r="A746" t="s">
        <v>190</v>
      </c>
      <c r="B746" t="s">
        <v>47</v>
      </c>
      <c r="C746" t="s">
        <v>83</v>
      </c>
      <c r="D746" t="s">
        <v>117</v>
      </c>
      <c r="E746" t="s">
        <v>130</v>
      </c>
      <c r="F746" s="2">
        <v>351.46636175056244</v>
      </c>
      <c r="G746" s="2">
        <v>1909.3640333801277</v>
      </c>
      <c r="H746" s="2">
        <v>2024.322021170258</v>
      </c>
      <c r="I746" s="2">
        <v>1086.8000432603033</v>
      </c>
      <c r="J746" s="2">
        <v>1077.8180033061631</v>
      </c>
      <c r="K746" s="2">
        <v>1684.9053418552865</v>
      </c>
      <c r="L746" s="2">
        <v>3057.2256592404283</v>
      </c>
      <c r="M746" s="2">
        <f t="shared" si="21"/>
        <v>735.33368150974081</v>
      </c>
      <c r="N746" s="2">
        <f t="shared" si="20"/>
        <v>2705.7592974898657</v>
      </c>
    </row>
    <row r="747" spans="1:14" x14ac:dyDescent="0.3">
      <c r="A747" t="s">
        <v>190</v>
      </c>
      <c r="B747" t="s">
        <v>47</v>
      </c>
      <c r="C747" t="s">
        <v>83</v>
      </c>
      <c r="D747" t="s">
        <v>119</v>
      </c>
      <c r="E747" t="s">
        <v>130</v>
      </c>
      <c r="F747" s="2">
        <v>129.79350548826775</v>
      </c>
      <c r="G747" s="2">
        <v>152.92314903780354</v>
      </c>
      <c r="H747" s="2">
        <v>164.55026015548472</v>
      </c>
      <c r="I747" s="2">
        <v>152.30617527875833</v>
      </c>
      <c r="J747" s="2">
        <v>152.60305361715166</v>
      </c>
      <c r="K747" s="2">
        <v>160.83836773127882</v>
      </c>
      <c r="L747" s="2">
        <v>195.87154532219185</v>
      </c>
      <c r="M747" s="2">
        <f t="shared" si="21"/>
        <v>22.512669790490577</v>
      </c>
      <c r="N747" s="2">
        <f t="shared" si="20"/>
        <v>66.078039833924095</v>
      </c>
    </row>
    <row r="748" spans="1:14" x14ac:dyDescent="0.3">
      <c r="A748" t="s">
        <v>190</v>
      </c>
      <c r="B748" t="s">
        <v>47</v>
      </c>
      <c r="C748" t="s">
        <v>83</v>
      </c>
      <c r="D748" t="s">
        <v>121</v>
      </c>
      <c r="E748" t="s">
        <v>130</v>
      </c>
      <c r="F748" s="2">
        <v>316.97976274779558</v>
      </c>
      <c r="G748" s="2">
        <v>331.33651781796789</v>
      </c>
      <c r="H748" s="2">
        <v>332.83432450292975</v>
      </c>
      <c r="I748" s="2">
        <v>324.26864650112481</v>
      </c>
      <c r="J748" s="2">
        <v>324.20488624228494</v>
      </c>
      <c r="K748" s="2">
        <v>329.76510030795509</v>
      </c>
      <c r="L748" s="2">
        <v>343.05949387787246</v>
      </c>
      <c r="M748" s="2">
        <f t="shared" si="21"/>
        <v>7.2888837533292303</v>
      </c>
      <c r="N748" s="2">
        <f t="shared" si="20"/>
        <v>26.07973113007688</v>
      </c>
    </row>
    <row r="749" spans="1:14" x14ac:dyDescent="0.3">
      <c r="A749" t="s">
        <v>190</v>
      </c>
      <c r="B749" t="s">
        <v>47</v>
      </c>
      <c r="C749" t="s">
        <v>83</v>
      </c>
      <c r="D749" t="s">
        <v>123</v>
      </c>
      <c r="E749" t="s">
        <v>130</v>
      </c>
      <c r="F749" s="2">
        <v>168.98768657985173</v>
      </c>
      <c r="G749" s="2">
        <v>207.5861016231656</v>
      </c>
      <c r="H749" s="2">
        <v>226.83826719120245</v>
      </c>
      <c r="I749" s="2">
        <v>206.3800210688191</v>
      </c>
      <c r="J749" s="2">
        <v>206.86889915217395</v>
      </c>
      <c r="K749" s="2">
        <v>220.62371261957671</v>
      </c>
      <c r="L749" s="2">
        <v>278.8634648929517</v>
      </c>
      <c r="M749" s="2">
        <f t="shared" si="21"/>
        <v>37.392334488967379</v>
      </c>
      <c r="N749" s="2">
        <f t="shared" si="20"/>
        <v>109.87577831309997</v>
      </c>
    </row>
    <row r="750" spans="1:14" x14ac:dyDescent="0.3">
      <c r="A750" t="s">
        <v>190</v>
      </c>
      <c r="B750" t="s">
        <v>47</v>
      </c>
      <c r="C750" t="s">
        <v>83</v>
      </c>
      <c r="D750" t="s">
        <v>125</v>
      </c>
      <c r="E750" t="s">
        <v>130</v>
      </c>
      <c r="F750" s="2">
        <v>321.05458083667253</v>
      </c>
      <c r="G750" s="2">
        <v>864.01564296885863</v>
      </c>
      <c r="H750" s="2">
        <v>912.72716560205708</v>
      </c>
      <c r="I750" s="2">
        <v>587.4403439806274</v>
      </c>
      <c r="J750" s="2">
        <v>584.68488089806806</v>
      </c>
      <c r="K750" s="2">
        <v>795.58994761166662</v>
      </c>
      <c r="L750" s="2">
        <v>1286.6492359135832</v>
      </c>
      <c r="M750" s="2">
        <f t="shared" si="21"/>
        <v>266.38576314395488</v>
      </c>
      <c r="N750" s="2">
        <f t="shared" si="20"/>
        <v>965.59465507691061</v>
      </c>
    </row>
    <row r="751" spans="1:14" x14ac:dyDescent="0.3">
      <c r="A751" t="s">
        <v>190</v>
      </c>
      <c r="B751" t="s">
        <v>47</v>
      </c>
      <c r="C751" t="s">
        <v>83</v>
      </c>
      <c r="D751" t="s">
        <v>127</v>
      </c>
      <c r="E751" t="s">
        <v>130</v>
      </c>
      <c r="F751" s="2">
        <v>1288.28189740315</v>
      </c>
      <c r="G751" s="2">
        <v>3465.2254448279232</v>
      </c>
      <c r="H751" s="2">
        <v>3661.2720386219316</v>
      </c>
      <c r="I751" s="2">
        <v>2357.1952300896328</v>
      </c>
      <c r="J751" s="2">
        <v>2346.1797232158415</v>
      </c>
      <c r="K751" s="2">
        <v>3191.7224701257633</v>
      </c>
      <c r="L751" s="2">
        <v>5161.6693992470282</v>
      </c>
      <c r="M751" s="2">
        <f t="shared" si="21"/>
        <v>1068.9133326864828</v>
      </c>
      <c r="N751" s="2">
        <f t="shared" si="20"/>
        <v>3873.3875018438785</v>
      </c>
    </row>
    <row r="752" spans="1:14" x14ac:dyDescent="0.3">
      <c r="A752" t="s">
        <v>190</v>
      </c>
      <c r="B752" t="s">
        <v>49</v>
      </c>
      <c r="C752" t="s">
        <v>85</v>
      </c>
      <c r="D752" t="s">
        <v>117</v>
      </c>
      <c r="E752" t="s">
        <v>130</v>
      </c>
      <c r="F752" s="2">
        <f>F236</f>
        <v>538.11167674648777</v>
      </c>
      <c r="G752" s="2">
        <f t="shared" ref="G752:L752" si="22">G236</f>
        <v>535.94242632955945</v>
      </c>
      <c r="H752" s="2">
        <f t="shared" si="22"/>
        <v>520.76513079041831</v>
      </c>
      <c r="I752" s="2">
        <f t="shared" si="22"/>
        <v>488.67682438958178</v>
      </c>
      <c r="J752" s="2">
        <f t="shared" si="22"/>
        <v>442.54678113392094</v>
      </c>
      <c r="K752" s="2">
        <f t="shared" si="22"/>
        <v>400.35870393659383</v>
      </c>
      <c r="L752" s="2">
        <f t="shared" si="22"/>
        <v>377.36895994442807</v>
      </c>
      <c r="M752" s="2">
        <f t="shared" si="21"/>
        <v>-49.434852356905992</v>
      </c>
      <c r="N752" s="2">
        <f t="shared" si="20"/>
        <v>-160.7427168020597</v>
      </c>
    </row>
    <row r="753" spans="1:14" x14ac:dyDescent="0.3">
      <c r="A753" t="s">
        <v>190</v>
      </c>
      <c r="B753" t="s">
        <v>49</v>
      </c>
      <c r="C753" t="s">
        <v>85</v>
      </c>
      <c r="D753" t="s">
        <v>119</v>
      </c>
      <c r="E753" t="s">
        <v>130</v>
      </c>
      <c r="F753" s="2">
        <f t="shared" ref="F753:L757" si="23">F237</f>
        <v>125.58900375825509</v>
      </c>
      <c r="G753" s="2">
        <f t="shared" si="23"/>
        <v>125.08272595285347</v>
      </c>
      <c r="H753" s="2">
        <f t="shared" si="23"/>
        <v>121.54052178060812</v>
      </c>
      <c r="I753" s="2">
        <f t="shared" si="23"/>
        <v>114.05148445375363</v>
      </c>
      <c r="J753" s="2">
        <f t="shared" si="23"/>
        <v>103.2852691379447</v>
      </c>
      <c r="K753" s="2">
        <f t="shared" si="23"/>
        <v>93.43906283050417</v>
      </c>
      <c r="L753" s="2">
        <f t="shared" si="23"/>
        <v>88.073524096815518</v>
      </c>
      <c r="M753" s="2">
        <f t="shared" si="21"/>
        <v>-11.537519304501458</v>
      </c>
      <c r="N753" s="2">
        <f t="shared" si="20"/>
        <v>-37.515479661439571</v>
      </c>
    </row>
    <row r="754" spans="1:14" x14ac:dyDescent="0.3">
      <c r="A754" t="s">
        <v>190</v>
      </c>
      <c r="B754" t="s">
        <v>49</v>
      </c>
      <c r="C754" t="s">
        <v>85</v>
      </c>
      <c r="D754" t="s">
        <v>121</v>
      </c>
      <c r="E754" t="s">
        <v>130</v>
      </c>
      <c r="F754" s="2">
        <f t="shared" si="23"/>
        <v>65.716024879806014</v>
      </c>
      <c r="G754" s="2">
        <f t="shared" si="23"/>
        <v>65.451108654179208</v>
      </c>
      <c r="H754" s="2">
        <f t="shared" si="23"/>
        <v>63.597605795276834</v>
      </c>
      <c r="I754" s="2">
        <f t="shared" si="23"/>
        <v>59.678872876233228</v>
      </c>
      <c r="J754" s="2">
        <f t="shared" si="23"/>
        <v>54.04531538009342</v>
      </c>
      <c r="K754" s="2">
        <f t="shared" si="23"/>
        <v>48.893164162165363</v>
      </c>
      <c r="L754" s="2">
        <f t="shared" si="23"/>
        <v>46.085578574534097</v>
      </c>
      <c r="M754" s="2">
        <f t="shared" si="21"/>
        <v>-6.0371520035727855</v>
      </c>
      <c r="N754" s="2">
        <f t="shared" si="20"/>
        <v>-19.630446305271917</v>
      </c>
    </row>
    <row r="755" spans="1:14" x14ac:dyDescent="0.3">
      <c r="A755" t="s">
        <v>190</v>
      </c>
      <c r="B755" t="s">
        <v>49</v>
      </c>
      <c r="C755" t="s">
        <v>85</v>
      </c>
      <c r="D755" t="s">
        <v>123</v>
      </c>
      <c r="E755" t="s">
        <v>130</v>
      </c>
      <c r="F755" s="2">
        <f t="shared" si="23"/>
        <v>1376.7982348562041</v>
      </c>
      <c r="G755" s="2">
        <f t="shared" si="23"/>
        <v>1371.2480483911093</v>
      </c>
      <c r="H755" s="2">
        <f t="shared" si="23"/>
        <v>1332.4158233880732</v>
      </c>
      <c r="I755" s="2">
        <f t="shared" si="23"/>
        <v>1250.3155354342584</v>
      </c>
      <c r="J755" s="2">
        <f t="shared" si="23"/>
        <v>1132.2884327476249</v>
      </c>
      <c r="K755" s="2">
        <f t="shared" si="23"/>
        <v>1024.3471396531402</v>
      </c>
      <c r="L755" s="2">
        <f t="shared" si="23"/>
        <v>965.52619166779925</v>
      </c>
      <c r="M755" s="2">
        <f t="shared" si="21"/>
        <v>-126.48269942194565</v>
      </c>
      <c r="N755" s="2">
        <f t="shared" si="20"/>
        <v>-411.27204318840484</v>
      </c>
    </row>
    <row r="756" spans="1:14" x14ac:dyDescent="0.3">
      <c r="A756" t="s">
        <v>190</v>
      </c>
      <c r="B756" t="s">
        <v>49</v>
      </c>
      <c r="C756" t="s">
        <v>85</v>
      </c>
      <c r="D756" t="s">
        <v>125</v>
      </c>
      <c r="E756" t="s">
        <v>130</v>
      </c>
      <c r="F756" s="2">
        <f t="shared" si="23"/>
        <v>1091.2543893396128</v>
      </c>
      <c r="G756" s="2">
        <f t="shared" si="23"/>
        <v>1086.8552949855145</v>
      </c>
      <c r="H756" s="2">
        <f t="shared" si="23"/>
        <v>1056.0767575719974</v>
      </c>
      <c r="I756" s="2">
        <f t="shared" si="23"/>
        <v>991.00382435095503</v>
      </c>
      <c r="J756" s="2">
        <f t="shared" si="23"/>
        <v>897.45519056637011</v>
      </c>
      <c r="K756" s="2">
        <f t="shared" si="23"/>
        <v>811.90059956077346</v>
      </c>
      <c r="L756" s="2">
        <f t="shared" si="23"/>
        <v>765.27894066474471</v>
      </c>
      <c r="M756" s="2">
        <f t="shared" si="21"/>
        <v>-100.25056498865774</v>
      </c>
      <c r="N756" s="2">
        <f t="shared" ref="N756:N819" si="24">L756-F756</f>
        <v>-325.97544867486806</v>
      </c>
    </row>
    <row r="757" spans="1:14" x14ac:dyDescent="0.3">
      <c r="A757" t="s">
        <v>190</v>
      </c>
      <c r="B757" t="s">
        <v>49</v>
      </c>
      <c r="C757" t="s">
        <v>85</v>
      </c>
      <c r="D757" t="s">
        <v>127</v>
      </c>
      <c r="E757" t="s">
        <v>130</v>
      </c>
      <c r="F757" s="2">
        <f t="shared" si="23"/>
        <v>3197.4693295803659</v>
      </c>
      <c r="G757" s="2">
        <f t="shared" si="23"/>
        <v>3184.5796043132159</v>
      </c>
      <c r="H757" s="2">
        <f t="shared" si="23"/>
        <v>3094.3958393263738</v>
      </c>
      <c r="I757" s="2">
        <f t="shared" si="23"/>
        <v>2903.7265415047823</v>
      </c>
      <c r="J757" s="2">
        <f t="shared" si="23"/>
        <v>2629.620988965954</v>
      </c>
      <c r="K757" s="2">
        <f t="shared" si="23"/>
        <v>2378.9386701431772</v>
      </c>
      <c r="L757" s="2">
        <f t="shared" si="23"/>
        <v>2242.3331949483218</v>
      </c>
      <c r="M757" s="2">
        <f t="shared" si="21"/>
        <v>-293.74278807558358</v>
      </c>
      <c r="N757" s="2">
        <f t="shared" si="24"/>
        <v>-955.1361346320441</v>
      </c>
    </row>
    <row r="758" spans="1:14" x14ac:dyDescent="0.3">
      <c r="A758" t="s">
        <v>190</v>
      </c>
      <c r="B758" t="s">
        <v>49</v>
      </c>
      <c r="C758" t="s">
        <v>87</v>
      </c>
      <c r="D758" t="s">
        <v>117</v>
      </c>
      <c r="E758" t="s">
        <v>130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f t="shared" si="21"/>
        <v>0</v>
      </c>
      <c r="N758" s="2">
        <f t="shared" si="24"/>
        <v>0</v>
      </c>
    </row>
    <row r="759" spans="1:14" x14ac:dyDescent="0.3">
      <c r="A759" t="s">
        <v>190</v>
      </c>
      <c r="B759" t="s">
        <v>49</v>
      </c>
      <c r="C759" t="s">
        <v>87</v>
      </c>
      <c r="D759" t="s">
        <v>119</v>
      </c>
      <c r="E759" t="s">
        <v>130</v>
      </c>
      <c r="F759" s="2">
        <v>220.75405301370654</v>
      </c>
      <c r="G759" s="2">
        <v>219.4227025980104</v>
      </c>
      <c r="H759" s="2">
        <v>212.76595051953009</v>
      </c>
      <c r="I759" s="2">
        <v>159.56736929583948</v>
      </c>
      <c r="J759" s="2">
        <v>107.87345253577649</v>
      </c>
      <c r="K759" s="2">
        <v>71.695590362929721</v>
      </c>
      <c r="L759" s="2">
        <v>40.863079597136426</v>
      </c>
      <c r="M759" s="2">
        <f t="shared" si="21"/>
        <v>-61.186683717867055</v>
      </c>
      <c r="N759" s="2">
        <f t="shared" si="24"/>
        <v>-179.89097341657012</v>
      </c>
    </row>
    <row r="760" spans="1:14" x14ac:dyDescent="0.3">
      <c r="A760" t="s">
        <v>190</v>
      </c>
      <c r="B760" t="s">
        <v>49</v>
      </c>
      <c r="C760" t="s">
        <v>87</v>
      </c>
      <c r="D760" t="s">
        <v>121</v>
      </c>
      <c r="E760" t="s">
        <v>130</v>
      </c>
      <c r="F760" s="2">
        <v>147.44636857152096</v>
      </c>
      <c r="G760" s="2">
        <v>146.55713106303281</v>
      </c>
      <c r="H760" s="2">
        <v>142.11094352059203</v>
      </c>
      <c r="I760" s="2">
        <v>106.5784696769373</v>
      </c>
      <c r="J760" s="2">
        <v>72.050993513061329</v>
      </c>
      <c r="K760" s="2">
        <v>47.887023125002166</v>
      </c>
      <c r="L760" s="2">
        <v>27.293327633140571</v>
      </c>
      <c r="M760" s="2">
        <f t="shared" si="21"/>
        <v>-40.867898894583661</v>
      </c>
      <c r="N760" s="2">
        <f t="shared" si="24"/>
        <v>-120.1530409383804</v>
      </c>
    </row>
    <row r="761" spans="1:14" x14ac:dyDescent="0.3">
      <c r="A761" t="s">
        <v>190</v>
      </c>
      <c r="B761" t="s">
        <v>49</v>
      </c>
      <c r="C761" t="s">
        <v>87</v>
      </c>
      <c r="D761" t="s">
        <v>123</v>
      </c>
      <c r="E761" t="s">
        <v>130</v>
      </c>
      <c r="F761" s="2">
        <v>205.6867567792973</v>
      </c>
      <c r="G761" s="2">
        <v>204.44627604790017</v>
      </c>
      <c r="H761" s="2">
        <v>198.24387239091527</v>
      </c>
      <c r="I761" s="2">
        <v>148.67629486389455</v>
      </c>
      <c r="J761" s="2">
        <v>100.51068277913645</v>
      </c>
      <c r="K761" s="2">
        <v>66.802096069386451</v>
      </c>
      <c r="L761" s="2">
        <v>38.074020384248186</v>
      </c>
      <c r="M761" s="2">
        <f t="shared" si="21"/>
        <v>-57.010461915402743</v>
      </c>
      <c r="N761" s="2">
        <f t="shared" si="24"/>
        <v>-167.61273639504913</v>
      </c>
    </row>
    <row r="762" spans="1:14" x14ac:dyDescent="0.3">
      <c r="A762" t="s">
        <v>190</v>
      </c>
      <c r="B762" t="s">
        <v>49</v>
      </c>
      <c r="C762" t="s">
        <v>87</v>
      </c>
      <c r="D762" t="s">
        <v>125</v>
      </c>
      <c r="E762" t="s">
        <v>130</v>
      </c>
      <c r="F762" s="2">
        <v>197.9791122387312</v>
      </c>
      <c r="G762" s="2">
        <v>196.78511570829448</v>
      </c>
      <c r="H762" s="2">
        <v>190.81513305611185</v>
      </c>
      <c r="I762" s="2">
        <v>143.10498803615894</v>
      </c>
      <c r="J762" s="2">
        <v>96.744272984351085</v>
      </c>
      <c r="K762" s="2">
        <v>64.298839082257956</v>
      </c>
      <c r="L762" s="2">
        <v>36.647282854097227</v>
      </c>
      <c r="M762" s="2">
        <f t="shared" si="21"/>
        <v>-54.874124202572261</v>
      </c>
      <c r="N762" s="2">
        <f t="shared" si="24"/>
        <v>-161.33182938463398</v>
      </c>
    </row>
    <row r="763" spans="1:14" x14ac:dyDescent="0.3">
      <c r="A763" t="s">
        <v>190</v>
      </c>
      <c r="B763" t="s">
        <v>49</v>
      </c>
      <c r="C763" t="s">
        <v>87</v>
      </c>
      <c r="D763" t="s">
        <v>127</v>
      </c>
      <c r="E763" t="s">
        <v>130</v>
      </c>
      <c r="F763" s="2">
        <v>771.86629060325595</v>
      </c>
      <c r="G763" s="2">
        <v>767.21122541723787</v>
      </c>
      <c r="H763" s="2">
        <v>743.9358994871493</v>
      </c>
      <c r="I763" s="2">
        <v>557.9271218728303</v>
      </c>
      <c r="J763" s="2">
        <v>377.17940181232535</v>
      </c>
      <c r="K763" s="2">
        <v>250.68354863957629</v>
      </c>
      <c r="L763" s="2">
        <v>142.87771046862241</v>
      </c>
      <c r="M763" s="2">
        <f t="shared" ref="M763:M826" si="25">I763-F763</f>
        <v>-213.93916873042565</v>
      </c>
      <c r="N763" s="2">
        <f t="shared" si="24"/>
        <v>-628.98858013463359</v>
      </c>
    </row>
    <row r="764" spans="1:14" x14ac:dyDescent="0.3">
      <c r="A764" t="s">
        <v>190</v>
      </c>
      <c r="B764" t="s">
        <v>49</v>
      </c>
      <c r="C764" t="s">
        <v>89</v>
      </c>
      <c r="D764" t="s">
        <v>117</v>
      </c>
      <c r="E764" t="s">
        <v>130</v>
      </c>
      <c r="F764" s="2">
        <v>0</v>
      </c>
      <c r="G764" s="2">
        <v>0</v>
      </c>
      <c r="H764" s="2">
        <v>0</v>
      </c>
      <c r="I764" s="2">
        <v>0</v>
      </c>
      <c r="J764" s="2">
        <v>40.116960615312621</v>
      </c>
      <c r="K764" s="2">
        <v>155.76111351369281</v>
      </c>
      <c r="L764" s="2">
        <v>95.778957267229032</v>
      </c>
      <c r="M764" s="2">
        <f t="shared" si="25"/>
        <v>0</v>
      </c>
      <c r="N764" s="2">
        <f t="shared" si="24"/>
        <v>95.778957267229032</v>
      </c>
    </row>
    <row r="765" spans="1:14" x14ac:dyDescent="0.3">
      <c r="A765" t="s">
        <v>190</v>
      </c>
      <c r="B765" t="s">
        <v>49</v>
      </c>
      <c r="C765" t="s">
        <v>89</v>
      </c>
      <c r="D765" t="s">
        <v>119</v>
      </c>
      <c r="E765" t="s">
        <v>130</v>
      </c>
      <c r="F765" s="2">
        <v>631.62086899962947</v>
      </c>
      <c r="G765" s="2">
        <v>626.1453882057699</v>
      </c>
      <c r="H765" s="2">
        <v>604.75568429516898</v>
      </c>
      <c r="I765" s="2">
        <v>601.41153331254759</v>
      </c>
      <c r="J765" s="2">
        <v>658.11731794026014</v>
      </c>
      <c r="K765" s="2">
        <v>734.49796456843023</v>
      </c>
      <c r="L765" s="2">
        <v>694.88095181480924</v>
      </c>
      <c r="M765" s="2">
        <f t="shared" si="25"/>
        <v>-30.209335687081875</v>
      </c>
      <c r="N765" s="2">
        <f t="shared" si="24"/>
        <v>63.260082815179771</v>
      </c>
    </row>
    <row r="766" spans="1:14" x14ac:dyDescent="0.3">
      <c r="A766" t="s">
        <v>190</v>
      </c>
      <c r="B766" t="s">
        <v>49</v>
      </c>
      <c r="C766" t="s">
        <v>89</v>
      </c>
      <c r="D766" t="s">
        <v>121</v>
      </c>
      <c r="E766" t="s">
        <v>130</v>
      </c>
      <c r="F766" s="2">
        <v>91.616050547616297</v>
      </c>
      <c r="G766" s="2">
        <v>90.344691075610811</v>
      </c>
      <c r="H766" s="2">
        <v>85.378186088390123</v>
      </c>
      <c r="I766" s="2">
        <v>84.601703038291589</v>
      </c>
      <c r="J766" s="2">
        <v>97.768297738941868</v>
      </c>
      <c r="K766" s="2">
        <v>115.50322590772045</v>
      </c>
      <c r="L766" s="2">
        <v>106.30449682563483</v>
      </c>
      <c r="M766" s="2">
        <f t="shared" si="25"/>
        <v>-7.0143475093247076</v>
      </c>
      <c r="N766" s="2">
        <f t="shared" si="24"/>
        <v>14.688446278018532</v>
      </c>
    </row>
    <row r="767" spans="1:14" x14ac:dyDescent="0.3">
      <c r="A767" t="s">
        <v>190</v>
      </c>
      <c r="B767" t="s">
        <v>49</v>
      </c>
      <c r="C767" t="s">
        <v>89</v>
      </c>
      <c r="D767" t="s">
        <v>123</v>
      </c>
      <c r="E767" t="s">
        <v>130</v>
      </c>
      <c r="F767" s="2">
        <v>3971.2091457724787</v>
      </c>
      <c r="G767" s="2">
        <v>3962.8333061853546</v>
      </c>
      <c r="H767" s="2">
        <v>3934.5044269286127</v>
      </c>
      <c r="I767" s="2">
        <v>3930.3161693101893</v>
      </c>
      <c r="J767" s="2">
        <v>4012.6625812833654</v>
      </c>
      <c r="K767" s="2">
        <v>4132.159356733353</v>
      </c>
      <c r="L767" s="2">
        <v>4070.1789273182299</v>
      </c>
      <c r="M767" s="2">
        <f t="shared" si="25"/>
        <v>-40.892976462289425</v>
      </c>
      <c r="N767" s="2">
        <f t="shared" si="24"/>
        <v>98.969781545751175</v>
      </c>
    </row>
    <row r="768" spans="1:14" x14ac:dyDescent="0.3">
      <c r="A768" t="s">
        <v>190</v>
      </c>
      <c r="B768" t="s">
        <v>49</v>
      </c>
      <c r="C768" t="s">
        <v>89</v>
      </c>
      <c r="D768" t="s">
        <v>125</v>
      </c>
      <c r="E768" t="s">
        <v>130</v>
      </c>
      <c r="F768" s="2">
        <v>1489.5204401491792</v>
      </c>
      <c r="G768" s="2">
        <v>1482.031240571469</v>
      </c>
      <c r="H768" s="2">
        <v>1452.7750405179008</v>
      </c>
      <c r="I768" s="2">
        <v>1448.2010103879925</v>
      </c>
      <c r="J768" s="2">
        <v>1525.7614939831253</v>
      </c>
      <c r="K768" s="2">
        <v>1630.232667932717</v>
      </c>
      <c r="L768" s="2">
        <v>1576.0456976273326</v>
      </c>
      <c r="M768" s="2">
        <f t="shared" si="25"/>
        <v>-41.319429761186711</v>
      </c>
      <c r="N768" s="2">
        <f t="shared" si="24"/>
        <v>86.525257478153435</v>
      </c>
    </row>
    <row r="769" spans="1:14" x14ac:dyDescent="0.3">
      <c r="A769" t="s">
        <v>190</v>
      </c>
      <c r="B769" t="s">
        <v>49</v>
      </c>
      <c r="C769" t="s">
        <v>89</v>
      </c>
      <c r="D769" t="s">
        <v>127</v>
      </c>
      <c r="E769" t="s">
        <v>130</v>
      </c>
      <c r="F769" s="2">
        <v>6183.966505468904</v>
      </c>
      <c r="G769" s="2">
        <v>6161.3546260382045</v>
      </c>
      <c r="H769" s="2">
        <v>6077.4133378300721</v>
      </c>
      <c r="I769" s="2">
        <v>6064.5304160490214</v>
      </c>
      <c r="J769" s="2">
        <v>6334.4266515610052</v>
      </c>
      <c r="K769" s="2">
        <v>6768.1543286559136</v>
      </c>
      <c r="L769" s="2">
        <v>6543.1890308532356</v>
      </c>
      <c r="M769" s="2">
        <f t="shared" si="25"/>
        <v>-119.43608941988259</v>
      </c>
      <c r="N769" s="2">
        <f t="shared" si="24"/>
        <v>359.22252538433168</v>
      </c>
    </row>
    <row r="770" spans="1:14" x14ac:dyDescent="0.3">
      <c r="A770" t="s">
        <v>190</v>
      </c>
      <c r="B770" t="s">
        <v>49</v>
      </c>
      <c r="C770" t="s">
        <v>91</v>
      </c>
      <c r="D770" t="s">
        <v>117</v>
      </c>
      <c r="E770" t="s">
        <v>130</v>
      </c>
      <c r="F770" s="2">
        <v>0</v>
      </c>
      <c r="G770" s="2">
        <v>37.20637937403464</v>
      </c>
      <c r="H770" s="2">
        <v>43.695559738412975</v>
      </c>
      <c r="I770" s="2">
        <v>11.060642378056585</v>
      </c>
      <c r="J770" s="2">
        <v>35.509373876709731</v>
      </c>
      <c r="K770" s="2">
        <v>78.831576348011652</v>
      </c>
      <c r="L770" s="2">
        <v>107.5736246873749</v>
      </c>
      <c r="M770" s="2">
        <f t="shared" si="25"/>
        <v>11.060642378056585</v>
      </c>
      <c r="N770" s="2">
        <f t="shared" si="24"/>
        <v>107.5736246873749</v>
      </c>
    </row>
    <row r="771" spans="1:14" x14ac:dyDescent="0.3">
      <c r="A771" t="s">
        <v>190</v>
      </c>
      <c r="B771" t="s">
        <v>49</v>
      </c>
      <c r="C771" t="s">
        <v>91</v>
      </c>
      <c r="D771" t="s">
        <v>119</v>
      </c>
      <c r="E771" t="s">
        <v>130</v>
      </c>
      <c r="F771" s="2">
        <v>0</v>
      </c>
      <c r="G771" s="2">
        <v>31.178360294589442</v>
      </c>
      <c r="H771" s="2">
        <v>46.186680635230914</v>
      </c>
      <c r="I771" s="2">
        <v>67.972132899996666</v>
      </c>
      <c r="J771" s="2">
        <v>216.60502702419609</v>
      </c>
      <c r="K771" s="2">
        <v>568.7544393229108</v>
      </c>
      <c r="L771" s="2">
        <v>840.1047757243274</v>
      </c>
      <c r="M771" s="2">
        <f t="shared" si="25"/>
        <v>67.972132899996666</v>
      </c>
      <c r="N771" s="2">
        <f t="shared" si="24"/>
        <v>840.1047757243274</v>
      </c>
    </row>
    <row r="772" spans="1:14" x14ac:dyDescent="0.3">
      <c r="A772" t="s">
        <v>190</v>
      </c>
      <c r="B772" t="s">
        <v>49</v>
      </c>
      <c r="C772" t="s">
        <v>91</v>
      </c>
      <c r="D772" t="s">
        <v>121</v>
      </c>
      <c r="E772" t="s">
        <v>130</v>
      </c>
      <c r="F772" s="2">
        <v>0</v>
      </c>
      <c r="G772" s="2">
        <v>75.575868293506531</v>
      </c>
      <c r="H772" s="2">
        <v>87.399598215302717</v>
      </c>
      <c r="I772" s="2">
        <v>15.534951477095417</v>
      </c>
      <c r="J772" s="2">
        <v>41.54788910975185</v>
      </c>
      <c r="K772" s="2">
        <v>77.221420917876415</v>
      </c>
      <c r="L772" s="2">
        <v>95.143616543657828</v>
      </c>
      <c r="M772" s="2">
        <f t="shared" si="25"/>
        <v>15.534951477095417</v>
      </c>
      <c r="N772" s="2">
        <f t="shared" si="24"/>
        <v>95.143616543657828</v>
      </c>
    </row>
    <row r="773" spans="1:14" x14ac:dyDescent="0.3">
      <c r="A773" t="s">
        <v>190</v>
      </c>
      <c r="B773" t="s">
        <v>49</v>
      </c>
      <c r="C773" t="s">
        <v>91</v>
      </c>
      <c r="D773" t="s">
        <v>123</v>
      </c>
      <c r="E773" t="s">
        <v>130</v>
      </c>
      <c r="F773" s="2">
        <v>0</v>
      </c>
      <c r="G773" s="2">
        <v>29.462849168295612</v>
      </c>
      <c r="H773" s="2">
        <v>63.151641684930013</v>
      </c>
      <c r="I773" s="2">
        <v>257.24570609743944</v>
      </c>
      <c r="J773" s="2">
        <v>370.95979873660747</v>
      </c>
      <c r="K773" s="2">
        <v>951.56426517436466</v>
      </c>
      <c r="L773" s="2">
        <v>1428.474669830123</v>
      </c>
      <c r="M773" s="2">
        <f t="shared" si="25"/>
        <v>257.24570609743944</v>
      </c>
      <c r="N773" s="2">
        <f t="shared" si="24"/>
        <v>1428.474669830123</v>
      </c>
    </row>
    <row r="774" spans="1:14" x14ac:dyDescent="0.3">
      <c r="A774" t="s">
        <v>190</v>
      </c>
      <c r="B774" t="s">
        <v>49</v>
      </c>
      <c r="C774" t="s">
        <v>91</v>
      </c>
      <c r="D774" t="s">
        <v>125</v>
      </c>
      <c r="E774" t="s">
        <v>130</v>
      </c>
      <c r="F774" s="2">
        <v>0</v>
      </c>
      <c r="G774" s="2">
        <v>79.764693357598105</v>
      </c>
      <c r="H774" s="2">
        <v>112.61980187203574</v>
      </c>
      <c r="I774" s="2">
        <v>152.56559006086192</v>
      </c>
      <c r="J774" s="2">
        <v>408.94490008623171</v>
      </c>
      <c r="K774" s="2">
        <v>1058.6774513740784</v>
      </c>
      <c r="L774" s="2">
        <v>1560.8071124300286</v>
      </c>
      <c r="M774" s="2">
        <f t="shared" si="25"/>
        <v>152.56559006086192</v>
      </c>
      <c r="N774" s="2">
        <f t="shared" si="24"/>
        <v>1560.8071124300286</v>
      </c>
    </row>
    <row r="775" spans="1:14" x14ac:dyDescent="0.3">
      <c r="A775" t="s">
        <v>190</v>
      </c>
      <c r="B775" t="s">
        <v>49</v>
      </c>
      <c r="C775" t="s">
        <v>91</v>
      </c>
      <c r="D775" t="s">
        <v>127</v>
      </c>
      <c r="E775" t="s">
        <v>130</v>
      </c>
      <c r="F775" s="2">
        <v>0</v>
      </c>
      <c r="G775" s="2">
        <v>253.18815048802432</v>
      </c>
      <c r="H775" s="2">
        <v>353.05328214591236</v>
      </c>
      <c r="I775" s="2">
        <v>504.37902291345006</v>
      </c>
      <c r="J775" s="2">
        <v>1073.5669888334969</v>
      </c>
      <c r="K775" s="2">
        <v>2735.0491531372418</v>
      </c>
      <c r="L775" s="2">
        <v>4032.1037992155116</v>
      </c>
      <c r="M775" s="2">
        <f t="shared" si="25"/>
        <v>504.37902291345006</v>
      </c>
      <c r="N775" s="2">
        <f t="shared" si="24"/>
        <v>4032.1037992155116</v>
      </c>
    </row>
    <row r="776" spans="1:14" x14ac:dyDescent="0.3">
      <c r="A776" t="s">
        <v>190</v>
      </c>
      <c r="B776" t="s">
        <v>49</v>
      </c>
      <c r="C776" t="s">
        <v>93</v>
      </c>
      <c r="D776" t="s">
        <v>117</v>
      </c>
      <c r="E776" t="s">
        <v>130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f t="shared" si="25"/>
        <v>0</v>
      </c>
      <c r="N776" s="2">
        <f t="shared" si="24"/>
        <v>0</v>
      </c>
    </row>
    <row r="777" spans="1:14" x14ac:dyDescent="0.3">
      <c r="A777" t="s">
        <v>190</v>
      </c>
      <c r="B777" t="s">
        <v>49</v>
      </c>
      <c r="C777" t="s">
        <v>93</v>
      </c>
      <c r="D777" t="s">
        <v>119</v>
      </c>
      <c r="E777" t="s">
        <v>130</v>
      </c>
      <c r="F777" s="2">
        <v>119.22212508222583</v>
      </c>
      <c r="G777" s="2">
        <v>114.34201171062774</v>
      </c>
      <c r="H777" s="2">
        <v>92.115626293086748</v>
      </c>
      <c r="I777" s="2">
        <v>58.900596261598643</v>
      </c>
      <c r="J777" s="2">
        <v>50.804131284007156</v>
      </c>
      <c r="K777" s="2">
        <v>44.198147001095315</v>
      </c>
      <c r="L777" s="2">
        <v>31.963069658752506</v>
      </c>
      <c r="M777" s="2">
        <f t="shared" si="25"/>
        <v>-60.321528820627186</v>
      </c>
      <c r="N777" s="2">
        <f t="shared" si="24"/>
        <v>-87.259055423473328</v>
      </c>
    </row>
    <row r="778" spans="1:14" x14ac:dyDescent="0.3">
      <c r="A778" t="s">
        <v>190</v>
      </c>
      <c r="B778" t="s">
        <v>49</v>
      </c>
      <c r="C778" t="s">
        <v>93</v>
      </c>
      <c r="D778" t="s">
        <v>121</v>
      </c>
      <c r="E778" t="s">
        <v>130</v>
      </c>
      <c r="F778" s="2">
        <v>39.789066454470671</v>
      </c>
      <c r="G778" s="2">
        <v>38.160382557803459</v>
      </c>
      <c r="H778" s="2">
        <v>30.742572098450513</v>
      </c>
      <c r="I778" s="2">
        <v>19.657422959407477</v>
      </c>
      <c r="J778" s="2">
        <v>16.955317265372098</v>
      </c>
      <c r="K778" s="2">
        <v>14.750643028533174</v>
      </c>
      <c r="L778" s="2">
        <v>10.667321202871118</v>
      </c>
      <c r="M778" s="2">
        <f t="shared" si="25"/>
        <v>-20.131643495063194</v>
      </c>
      <c r="N778" s="2">
        <f t="shared" si="24"/>
        <v>-29.121745251599553</v>
      </c>
    </row>
    <row r="779" spans="1:14" x14ac:dyDescent="0.3">
      <c r="A779" t="s">
        <v>190</v>
      </c>
      <c r="B779" t="s">
        <v>49</v>
      </c>
      <c r="C779" t="s">
        <v>93</v>
      </c>
      <c r="D779" t="s">
        <v>123</v>
      </c>
      <c r="E779" t="s">
        <v>130</v>
      </c>
      <c r="F779" s="2">
        <v>87.415199575689968</v>
      </c>
      <c r="G779" s="2">
        <v>83.837037518638766</v>
      </c>
      <c r="H779" s="2">
        <v>67.54036510334214</v>
      </c>
      <c r="I779" s="2">
        <v>43.1866767496698</v>
      </c>
      <c r="J779" s="2">
        <v>37.250244217657674</v>
      </c>
      <c r="K779" s="2">
        <v>32.406651351934606</v>
      </c>
      <c r="L779" s="2">
        <v>23.435734863344447</v>
      </c>
      <c r="M779" s="2">
        <f t="shared" si="25"/>
        <v>-44.228522826020168</v>
      </c>
      <c r="N779" s="2">
        <f t="shared" si="24"/>
        <v>-63.979464712345518</v>
      </c>
    </row>
    <row r="780" spans="1:14" x14ac:dyDescent="0.3">
      <c r="A780" t="s">
        <v>190</v>
      </c>
      <c r="B780" t="s">
        <v>49</v>
      </c>
      <c r="C780" t="s">
        <v>93</v>
      </c>
      <c r="D780" t="s">
        <v>125</v>
      </c>
      <c r="E780" t="s">
        <v>130</v>
      </c>
      <c r="F780" s="2">
        <v>60.576957706537399</v>
      </c>
      <c r="G780" s="2">
        <v>58.097364081524312</v>
      </c>
      <c r="H780" s="2">
        <v>46.804101119813275</v>
      </c>
      <c r="I780" s="2">
        <v>29.92748976893245</v>
      </c>
      <c r="J780" s="2">
        <v>25.813662606551652</v>
      </c>
      <c r="K780" s="2">
        <v>22.45715113487632</v>
      </c>
      <c r="L780" s="2">
        <v>16.240488227784674</v>
      </c>
      <c r="M780" s="2">
        <f t="shared" si="25"/>
        <v>-30.64946793760495</v>
      </c>
      <c r="N780" s="2">
        <f t="shared" si="24"/>
        <v>-44.336469478752726</v>
      </c>
    </row>
    <row r="781" spans="1:14" x14ac:dyDescent="0.3">
      <c r="A781" t="s">
        <v>190</v>
      </c>
      <c r="B781" t="s">
        <v>49</v>
      </c>
      <c r="C781" t="s">
        <v>93</v>
      </c>
      <c r="D781" t="s">
        <v>127</v>
      </c>
      <c r="E781" t="s">
        <v>130</v>
      </c>
      <c r="F781" s="2">
        <v>307.00334881892388</v>
      </c>
      <c r="G781" s="2">
        <v>294.43679586859429</v>
      </c>
      <c r="H781" s="2">
        <v>237.20266461469268</v>
      </c>
      <c r="I781" s="2">
        <v>151.67218573960838</v>
      </c>
      <c r="J781" s="2">
        <v>130.82335537358858</v>
      </c>
      <c r="K781" s="2">
        <v>113.81259251643942</v>
      </c>
      <c r="L781" s="2">
        <v>82.306613952752741</v>
      </c>
      <c r="M781" s="2">
        <f t="shared" si="25"/>
        <v>-155.3311630793155</v>
      </c>
      <c r="N781" s="2">
        <f t="shared" si="24"/>
        <v>-224.69673486617114</v>
      </c>
    </row>
    <row r="782" spans="1:14" x14ac:dyDescent="0.3">
      <c r="A782" t="s">
        <v>190</v>
      </c>
      <c r="B782" t="s">
        <v>51</v>
      </c>
      <c r="C782" t="s">
        <v>95</v>
      </c>
      <c r="D782" t="s">
        <v>117</v>
      </c>
      <c r="E782" t="s">
        <v>130</v>
      </c>
      <c r="F782" s="2">
        <f t="shared" ref="F782:L791" si="26">F614</f>
        <v>5478.3765863168755</v>
      </c>
      <c r="G782" s="2">
        <f t="shared" si="26"/>
        <v>5552.8296825689758</v>
      </c>
      <c r="H782" s="2">
        <f t="shared" si="26"/>
        <v>5989.6122816170418</v>
      </c>
      <c r="I782" s="2">
        <f t="shared" si="26"/>
        <v>6763.1789921728023</v>
      </c>
      <c r="J782" s="2">
        <f t="shared" si="26"/>
        <v>6541.2450633030503</v>
      </c>
      <c r="K782" s="2">
        <f t="shared" si="26"/>
        <v>6645.6317504324988</v>
      </c>
      <c r="L782" s="2">
        <f t="shared" si="26"/>
        <v>6765.4790837857227</v>
      </c>
      <c r="M782" s="2">
        <f t="shared" si="25"/>
        <v>1284.8024058559267</v>
      </c>
      <c r="N782" s="2">
        <f t="shared" si="24"/>
        <v>1287.1024974688471</v>
      </c>
    </row>
    <row r="783" spans="1:14" x14ac:dyDescent="0.3">
      <c r="A783" t="s">
        <v>190</v>
      </c>
      <c r="B783" t="s">
        <v>51</v>
      </c>
      <c r="C783" t="s">
        <v>95</v>
      </c>
      <c r="D783" t="s">
        <v>119</v>
      </c>
      <c r="E783" t="s">
        <v>130</v>
      </c>
      <c r="F783" s="2">
        <f t="shared" si="26"/>
        <v>1387.0689136359704</v>
      </c>
      <c r="G783" s="2">
        <f t="shared" si="26"/>
        <v>1388.5956955479303</v>
      </c>
      <c r="H783" s="2">
        <f t="shared" si="26"/>
        <v>1397.5526336103007</v>
      </c>
      <c r="I783" s="2">
        <f t="shared" si="26"/>
        <v>1413.4158779993072</v>
      </c>
      <c r="J783" s="2">
        <f t="shared" si="26"/>
        <v>1408.8647657026945</v>
      </c>
      <c r="K783" s="2">
        <f t="shared" si="26"/>
        <v>1411.0053864273582</v>
      </c>
      <c r="L783" s="2">
        <f t="shared" si="26"/>
        <v>1413.4630496694217</v>
      </c>
      <c r="M783" s="2">
        <f t="shared" si="25"/>
        <v>26.346964363336838</v>
      </c>
      <c r="N783" s="2">
        <f t="shared" si="24"/>
        <v>26.394136033451332</v>
      </c>
    </row>
    <row r="784" spans="1:14" x14ac:dyDescent="0.3">
      <c r="A784" t="s">
        <v>190</v>
      </c>
      <c r="B784" t="s">
        <v>51</v>
      </c>
      <c r="C784" t="s">
        <v>95</v>
      </c>
      <c r="D784" t="s">
        <v>121</v>
      </c>
      <c r="E784" t="s">
        <v>130</v>
      </c>
      <c r="F784" s="2">
        <f t="shared" si="26"/>
        <v>1013.7169960412339</v>
      </c>
      <c r="G784" s="2">
        <f t="shared" si="26"/>
        <v>1016.5426302651867</v>
      </c>
      <c r="H784" s="2">
        <f t="shared" si="26"/>
        <v>1033.1193466466189</v>
      </c>
      <c r="I784" s="2">
        <f t="shared" si="26"/>
        <v>1062.477649818396</v>
      </c>
      <c r="J784" s="2">
        <f t="shared" si="26"/>
        <v>1054.054849835225</v>
      </c>
      <c r="K784" s="2">
        <f t="shared" si="26"/>
        <v>1058.0165231644226</v>
      </c>
      <c r="L784" s="2">
        <f t="shared" si="26"/>
        <v>1062.564951013434</v>
      </c>
      <c r="M784" s="2">
        <f t="shared" si="25"/>
        <v>48.760653777162133</v>
      </c>
      <c r="N784" s="2">
        <f t="shared" si="24"/>
        <v>48.847954972200114</v>
      </c>
    </row>
    <row r="785" spans="1:14" x14ac:dyDescent="0.3">
      <c r="A785" t="s">
        <v>190</v>
      </c>
      <c r="B785" t="s">
        <v>51</v>
      </c>
      <c r="C785" t="s">
        <v>95</v>
      </c>
      <c r="D785" t="s">
        <v>123</v>
      </c>
      <c r="E785" t="s">
        <v>130</v>
      </c>
      <c r="F785" s="2">
        <f t="shared" si="26"/>
        <v>567.34819998875105</v>
      </c>
      <c r="G785" s="2">
        <f t="shared" si="26"/>
        <v>572.03998770702697</v>
      </c>
      <c r="H785" s="2">
        <f t="shared" si="26"/>
        <v>599.56458153747985</v>
      </c>
      <c r="I785" s="2">
        <f t="shared" si="26"/>
        <v>648.31219546538819</v>
      </c>
      <c r="J785" s="2">
        <f t="shared" si="26"/>
        <v>634.3266664186574</v>
      </c>
      <c r="K785" s="2">
        <f t="shared" si="26"/>
        <v>640.90477554268341</v>
      </c>
      <c r="L785" s="2">
        <f t="shared" si="26"/>
        <v>648.45715360299732</v>
      </c>
      <c r="M785" s="2">
        <f t="shared" si="25"/>
        <v>80.963995476637137</v>
      </c>
      <c r="N785" s="2">
        <f t="shared" si="24"/>
        <v>81.108953614246275</v>
      </c>
    </row>
    <row r="786" spans="1:14" x14ac:dyDescent="0.3">
      <c r="A786" t="s">
        <v>190</v>
      </c>
      <c r="B786" t="s">
        <v>51</v>
      </c>
      <c r="C786" t="s">
        <v>95</v>
      </c>
      <c r="D786" t="s">
        <v>125</v>
      </c>
      <c r="E786" t="s">
        <v>130</v>
      </c>
      <c r="F786" s="2">
        <f t="shared" si="26"/>
        <v>2783.3852214627091</v>
      </c>
      <c r="G786" s="2">
        <f t="shared" si="26"/>
        <v>2810.8850752650142</v>
      </c>
      <c r="H786" s="2">
        <f t="shared" si="26"/>
        <v>2972.2142639998383</v>
      </c>
      <c r="I786" s="2">
        <f t="shared" si="26"/>
        <v>3257.9373906040364</v>
      </c>
      <c r="J786" s="2">
        <f t="shared" si="26"/>
        <v>3175.9643715275479</v>
      </c>
      <c r="K786" s="2">
        <f t="shared" si="26"/>
        <v>3214.5204721161854</v>
      </c>
      <c r="L786" s="2">
        <f t="shared" si="26"/>
        <v>3258.787029980555</v>
      </c>
      <c r="M786" s="2">
        <f t="shared" si="25"/>
        <v>474.55216914132734</v>
      </c>
      <c r="N786" s="2">
        <f t="shared" si="24"/>
        <v>475.40180851784589</v>
      </c>
    </row>
    <row r="787" spans="1:14" x14ac:dyDescent="0.3">
      <c r="A787" t="s">
        <v>190</v>
      </c>
      <c r="B787" t="s">
        <v>51</v>
      </c>
      <c r="C787" t="s">
        <v>95</v>
      </c>
      <c r="D787" t="s">
        <v>127</v>
      </c>
      <c r="E787" t="s">
        <v>130</v>
      </c>
      <c r="F787" s="2">
        <f t="shared" si="26"/>
        <v>11229.895917445541</v>
      </c>
      <c r="G787" s="2">
        <f t="shared" si="26"/>
        <v>11340.893071354134</v>
      </c>
      <c r="H787" s="2">
        <f t="shared" si="26"/>
        <v>11992.063107411279</v>
      </c>
      <c r="I787" s="2">
        <f t="shared" si="26"/>
        <v>13145.322106059932</v>
      </c>
      <c r="J787" s="2">
        <f t="shared" si="26"/>
        <v>12814.455716787175</v>
      </c>
      <c r="K787" s="2">
        <f t="shared" si="26"/>
        <v>12970.07890768315</v>
      </c>
      <c r="L787" s="2">
        <f t="shared" si="26"/>
        <v>13148.75126805213</v>
      </c>
      <c r="M787" s="2">
        <f t="shared" si="25"/>
        <v>1915.4261886143904</v>
      </c>
      <c r="N787" s="2">
        <f t="shared" si="24"/>
        <v>1918.8553506065891</v>
      </c>
    </row>
    <row r="788" spans="1:14" x14ac:dyDescent="0.3">
      <c r="A788" t="s">
        <v>190</v>
      </c>
      <c r="B788" t="s">
        <v>51</v>
      </c>
      <c r="C788" t="s">
        <v>97</v>
      </c>
      <c r="D788" t="s">
        <v>117</v>
      </c>
      <c r="E788" t="s">
        <v>130</v>
      </c>
      <c r="F788" s="2">
        <f t="shared" si="26"/>
        <v>2319.6667110525145</v>
      </c>
      <c r="G788" s="2">
        <f t="shared" si="26"/>
        <v>2347.1161219332271</v>
      </c>
      <c r="H788" s="2">
        <f t="shared" si="26"/>
        <v>2626.9079199961511</v>
      </c>
      <c r="I788" s="2">
        <f t="shared" si="26"/>
        <v>3065.1640243754991</v>
      </c>
      <c r="J788" s="2">
        <f t="shared" si="26"/>
        <v>3230.1408031993569</v>
      </c>
      <c r="K788" s="2">
        <f t="shared" si="26"/>
        <v>3605.0374924343105</v>
      </c>
      <c r="L788" s="2">
        <f t="shared" si="26"/>
        <v>3580.1963186582434</v>
      </c>
      <c r="M788" s="2">
        <f t="shared" si="25"/>
        <v>745.49731332298461</v>
      </c>
      <c r="N788" s="2">
        <f t="shared" si="24"/>
        <v>1260.5296076057289</v>
      </c>
    </row>
    <row r="789" spans="1:14" x14ac:dyDescent="0.3">
      <c r="A789" t="s">
        <v>190</v>
      </c>
      <c r="B789" t="s">
        <v>51</v>
      </c>
      <c r="C789" t="s">
        <v>97</v>
      </c>
      <c r="D789" t="s">
        <v>119</v>
      </c>
      <c r="E789" t="s">
        <v>130</v>
      </c>
      <c r="F789" s="2">
        <f t="shared" si="26"/>
        <v>845.57354848032844</v>
      </c>
      <c r="G789" s="2">
        <f t="shared" si="26"/>
        <v>846.1031986567599</v>
      </c>
      <c r="H789" s="2">
        <f t="shared" si="26"/>
        <v>851.50240220569719</v>
      </c>
      <c r="I789" s="2">
        <f t="shared" si="26"/>
        <v>859.9577262238364</v>
      </c>
      <c r="J789" s="2">
        <f t="shared" si="26"/>
        <v>863.14107246124775</v>
      </c>
      <c r="K789" s="2">
        <f t="shared" si="26"/>
        <v>870.3746292176362</v>
      </c>
      <c r="L789" s="2">
        <f t="shared" si="26"/>
        <v>869.89504135676657</v>
      </c>
      <c r="M789" s="2">
        <f t="shared" si="25"/>
        <v>14.384177743507962</v>
      </c>
      <c r="N789" s="2">
        <f t="shared" si="24"/>
        <v>24.321492876438128</v>
      </c>
    </row>
    <row r="790" spans="1:14" x14ac:dyDescent="0.3">
      <c r="A790" t="s">
        <v>190</v>
      </c>
      <c r="B790" t="s">
        <v>51</v>
      </c>
      <c r="C790" t="s">
        <v>97</v>
      </c>
      <c r="D790" t="s">
        <v>121</v>
      </c>
      <c r="E790" t="s">
        <v>130</v>
      </c>
      <c r="F790" s="2">
        <f t="shared" si="26"/>
        <v>891.82711506724922</v>
      </c>
      <c r="G790" s="2">
        <f t="shared" si="26"/>
        <v>892.3924419921741</v>
      </c>
      <c r="H790" s="2">
        <f t="shared" si="26"/>
        <v>898.15533092374744</v>
      </c>
      <c r="I790" s="2">
        <f t="shared" si="26"/>
        <v>907.18019778704456</v>
      </c>
      <c r="J790" s="2">
        <f t="shared" si="26"/>
        <v>910.57797129764958</v>
      </c>
      <c r="K790" s="2">
        <f t="shared" si="26"/>
        <v>918.29877378073104</v>
      </c>
      <c r="L790" s="2">
        <f t="shared" si="26"/>
        <v>917.78688132287675</v>
      </c>
      <c r="M790" s="2">
        <f t="shared" si="25"/>
        <v>15.353082719795339</v>
      </c>
      <c r="N790" s="2">
        <f t="shared" si="24"/>
        <v>25.959766255627528</v>
      </c>
    </row>
    <row r="791" spans="1:14" x14ac:dyDescent="0.3">
      <c r="A791" t="s">
        <v>190</v>
      </c>
      <c r="B791" t="s">
        <v>51</v>
      </c>
      <c r="C791" t="s">
        <v>97</v>
      </c>
      <c r="D791" t="s">
        <v>123</v>
      </c>
      <c r="E791" t="s">
        <v>130</v>
      </c>
      <c r="F791" s="2">
        <f t="shared" si="26"/>
        <v>357.80580033528014</v>
      </c>
      <c r="G791" s="2">
        <f t="shared" si="26"/>
        <v>359.50815148982775</v>
      </c>
      <c r="H791" s="2">
        <f t="shared" si="26"/>
        <v>376.86175733037754</v>
      </c>
      <c r="I791" s="2">
        <f t="shared" si="26"/>
        <v>404.03805452587977</v>
      </c>
      <c r="J791" s="2">
        <f t="shared" si="26"/>
        <v>414.26966282835048</v>
      </c>
      <c r="K791" s="2">
        <f t="shared" si="26"/>
        <v>437.51907204914579</v>
      </c>
      <c r="L791" s="2">
        <f t="shared" si="26"/>
        <v>435.97762642147001</v>
      </c>
      <c r="M791" s="2">
        <f t="shared" si="25"/>
        <v>46.232254190599633</v>
      </c>
      <c r="N791" s="2">
        <f t="shared" si="24"/>
        <v>78.171826086189867</v>
      </c>
    </row>
    <row r="792" spans="1:14" x14ac:dyDescent="0.3">
      <c r="A792" t="s">
        <v>190</v>
      </c>
      <c r="B792" t="s">
        <v>51</v>
      </c>
      <c r="C792" t="s">
        <v>97</v>
      </c>
      <c r="D792" t="s">
        <v>125</v>
      </c>
      <c r="E792" t="s">
        <v>130</v>
      </c>
      <c r="F792" s="2">
        <f t="shared" ref="F792:L801" si="27">F624</f>
        <v>1455.3443430824705</v>
      </c>
      <c r="G792" s="2">
        <f t="shared" si="27"/>
        <v>1465.3099790333627</v>
      </c>
      <c r="H792" s="2">
        <f t="shared" si="27"/>
        <v>1566.8987245634546</v>
      </c>
      <c r="I792" s="2">
        <f t="shared" si="27"/>
        <v>1725.9899224165667</v>
      </c>
      <c r="J792" s="2">
        <f t="shared" si="27"/>
        <v>1785.8861919154649</v>
      </c>
      <c r="K792" s="2">
        <f t="shared" si="27"/>
        <v>1921.9892208051317</v>
      </c>
      <c r="L792" s="2">
        <f t="shared" si="27"/>
        <v>1912.9655326415716</v>
      </c>
      <c r="M792" s="2">
        <f t="shared" si="25"/>
        <v>270.64557933409628</v>
      </c>
      <c r="N792" s="2">
        <f t="shared" si="24"/>
        <v>457.62118955910114</v>
      </c>
    </row>
    <row r="793" spans="1:14" x14ac:dyDescent="0.3">
      <c r="A793" t="s">
        <v>190</v>
      </c>
      <c r="B793" t="s">
        <v>51</v>
      </c>
      <c r="C793" t="s">
        <v>97</v>
      </c>
      <c r="D793" t="s">
        <v>127</v>
      </c>
      <c r="E793" t="s">
        <v>130</v>
      </c>
      <c r="F793" s="2">
        <f t="shared" si="27"/>
        <v>5870.2175180178419</v>
      </c>
      <c r="G793" s="2">
        <f t="shared" si="27"/>
        <v>5910.4298931053518</v>
      </c>
      <c r="H793" s="2">
        <f t="shared" si="27"/>
        <v>6320.3261350194271</v>
      </c>
      <c r="I793" s="2">
        <f t="shared" si="27"/>
        <v>6962.329925328826</v>
      </c>
      <c r="J793" s="2">
        <f t="shared" si="27"/>
        <v>7204.0157017020692</v>
      </c>
      <c r="K793" s="2">
        <f t="shared" si="27"/>
        <v>7753.2191882869547</v>
      </c>
      <c r="L793" s="2">
        <f t="shared" si="27"/>
        <v>7716.8214004009278</v>
      </c>
      <c r="M793" s="2">
        <f t="shared" si="25"/>
        <v>1092.1124073109841</v>
      </c>
      <c r="N793" s="2">
        <f t="shared" si="24"/>
        <v>1846.6038823830859</v>
      </c>
    </row>
    <row r="794" spans="1:14" x14ac:dyDescent="0.3">
      <c r="A794" t="s">
        <v>190</v>
      </c>
      <c r="B794" t="s">
        <v>51</v>
      </c>
      <c r="C794" t="s">
        <v>99</v>
      </c>
      <c r="D794" t="s">
        <v>117</v>
      </c>
      <c r="E794" t="s">
        <v>130</v>
      </c>
      <c r="F794" s="2">
        <f t="shared" si="27"/>
        <v>7899.0755394864791</v>
      </c>
      <c r="G794" s="2">
        <f t="shared" si="27"/>
        <v>7902.7909405703931</v>
      </c>
      <c r="H794" s="2">
        <f t="shared" si="27"/>
        <v>7876.1403245589563</v>
      </c>
      <c r="I794" s="2">
        <f t="shared" si="27"/>
        <v>8263.1295960529787</v>
      </c>
      <c r="J794" s="2">
        <f t="shared" si="27"/>
        <v>8399.1984357756719</v>
      </c>
      <c r="K794" s="2">
        <f t="shared" si="27"/>
        <v>8601.4000208385714</v>
      </c>
      <c r="L794" s="2">
        <f t="shared" si="27"/>
        <v>8778.8331497743347</v>
      </c>
      <c r="M794" s="2">
        <f t="shared" si="25"/>
        <v>364.05405656649964</v>
      </c>
      <c r="N794" s="2">
        <f t="shared" si="24"/>
        <v>879.75761028785564</v>
      </c>
    </row>
    <row r="795" spans="1:14" x14ac:dyDescent="0.3">
      <c r="A795" t="s">
        <v>190</v>
      </c>
      <c r="B795" t="s">
        <v>51</v>
      </c>
      <c r="C795" t="s">
        <v>99</v>
      </c>
      <c r="D795" t="s">
        <v>119</v>
      </c>
      <c r="E795" t="s">
        <v>130</v>
      </c>
      <c r="F795" s="2">
        <f t="shared" si="27"/>
        <v>1999.9651273791123</v>
      </c>
      <c r="G795" s="2">
        <f t="shared" si="27"/>
        <v>2000.0105866635722</v>
      </c>
      <c r="H795" s="2">
        <f t="shared" si="27"/>
        <v>1999.7377113177427</v>
      </c>
      <c r="I795" s="2">
        <f t="shared" si="27"/>
        <v>2004.4194612565125</v>
      </c>
      <c r="J795" s="2">
        <f t="shared" si="27"/>
        <v>2006.0814509012348</v>
      </c>
      <c r="K795" s="2">
        <f t="shared" si="27"/>
        <v>2008.5307521837026</v>
      </c>
      <c r="L795" s="2">
        <f t="shared" si="27"/>
        <v>2010.7234822930532</v>
      </c>
      <c r="M795" s="2">
        <f t="shared" si="25"/>
        <v>4.4543338774001313</v>
      </c>
      <c r="N795" s="2">
        <f t="shared" si="24"/>
        <v>10.758354913940821</v>
      </c>
    </row>
    <row r="796" spans="1:14" x14ac:dyDescent="0.3">
      <c r="A796" t="s">
        <v>190</v>
      </c>
      <c r="B796" t="s">
        <v>51</v>
      </c>
      <c r="C796" t="s">
        <v>99</v>
      </c>
      <c r="D796" t="s">
        <v>121</v>
      </c>
      <c r="E796" t="s">
        <v>130</v>
      </c>
      <c r="F796" s="2">
        <f t="shared" si="27"/>
        <v>1461.6423316700898</v>
      </c>
      <c r="G796" s="2">
        <f t="shared" si="27"/>
        <v>1461.7030410853833</v>
      </c>
      <c r="H796" s="2">
        <f t="shared" si="27"/>
        <v>1461.4075263360176</v>
      </c>
      <c r="I796" s="2">
        <f t="shared" si="27"/>
        <v>1467.5909515930043</v>
      </c>
      <c r="J796" s="2">
        <f t="shared" si="27"/>
        <v>1469.8104854187991</v>
      </c>
      <c r="K796" s="2">
        <f t="shared" si="27"/>
        <v>1473.081448666532</v>
      </c>
      <c r="L796" s="2">
        <f t="shared" si="27"/>
        <v>1476.0097693477089</v>
      </c>
      <c r="M796" s="2">
        <f t="shared" si="25"/>
        <v>5.9486199229145313</v>
      </c>
      <c r="N796" s="2">
        <f t="shared" si="24"/>
        <v>14.367437677619137</v>
      </c>
    </row>
    <row r="797" spans="1:14" x14ac:dyDescent="0.3">
      <c r="A797" t="s">
        <v>190</v>
      </c>
      <c r="B797" t="s">
        <v>51</v>
      </c>
      <c r="C797" t="s">
        <v>99</v>
      </c>
      <c r="D797" t="s">
        <v>123</v>
      </c>
      <c r="E797" t="s">
        <v>130</v>
      </c>
      <c r="F797" s="2">
        <f t="shared" si="27"/>
        <v>818.03910671204358</v>
      </c>
      <c r="G797" s="2">
        <f t="shared" si="27"/>
        <v>818.20973914081924</v>
      </c>
      <c r="H797" s="2">
        <f t="shared" si="27"/>
        <v>817.04717610671105</v>
      </c>
      <c r="I797" s="2">
        <f t="shared" si="27"/>
        <v>834.75854735237772</v>
      </c>
      <c r="J797" s="2">
        <f t="shared" si="27"/>
        <v>840.99686221035654</v>
      </c>
      <c r="K797" s="2">
        <f t="shared" si="27"/>
        <v>850.19036869856154</v>
      </c>
      <c r="L797" s="2">
        <f t="shared" si="27"/>
        <v>858.42082961878168</v>
      </c>
      <c r="M797" s="2">
        <f t="shared" si="25"/>
        <v>16.719440640334142</v>
      </c>
      <c r="N797" s="2">
        <f t="shared" si="24"/>
        <v>40.381722906738105</v>
      </c>
    </row>
    <row r="798" spans="1:14" x14ac:dyDescent="0.3">
      <c r="A798" t="s">
        <v>190</v>
      </c>
      <c r="B798" t="s">
        <v>51</v>
      </c>
      <c r="C798" t="s">
        <v>99</v>
      </c>
      <c r="D798" t="s">
        <v>125</v>
      </c>
      <c r="E798" t="s">
        <v>130</v>
      </c>
      <c r="F798" s="2">
        <f t="shared" si="27"/>
        <v>3653.8387731525454</v>
      </c>
      <c r="G798" s="2">
        <f t="shared" si="27"/>
        <v>3655.0365066346003</v>
      </c>
      <c r="H798" s="2">
        <f t="shared" si="27"/>
        <v>3646.2832612795419</v>
      </c>
      <c r="I798" s="2">
        <f t="shared" si="27"/>
        <v>3771.1988435673438</v>
      </c>
      <c r="J798" s="2">
        <f t="shared" si="27"/>
        <v>3814.9879323742939</v>
      </c>
      <c r="K798" s="2">
        <f t="shared" si="27"/>
        <v>3879.5206276973586</v>
      </c>
      <c r="L798" s="2">
        <f t="shared" si="27"/>
        <v>3937.2933423426821</v>
      </c>
      <c r="M798" s="2">
        <f t="shared" si="25"/>
        <v>117.36007041479843</v>
      </c>
      <c r="N798" s="2">
        <f t="shared" si="24"/>
        <v>283.45456919013668</v>
      </c>
    </row>
    <row r="799" spans="1:14" x14ac:dyDescent="0.3">
      <c r="A799" t="s">
        <v>190</v>
      </c>
      <c r="B799" t="s">
        <v>51</v>
      </c>
      <c r="C799" t="s">
        <v>99</v>
      </c>
      <c r="D799" t="s">
        <v>127</v>
      </c>
      <c r="E799" t="s">
        <v>130</v>
      </c>
      <c r="F799" s="2">
        <f t="shared" si="27"/>
        <v>15832.560878400271</v>
      </c>
      <c r="G799" s="2">
        <f t="shared" si="27"/>
        <v>15837.750814094768</v>
      </c>
      <c r="H799" s="2">
        <f t="shared" si="27"/>
        <v>15800.615999598969</v>
      </c>
      <c r="I799" s="2">
        <f t="shared" si="27"/>
        <v>16341.097399822214</v>
      </c>
      <c r="J799" s="2">
        <f t="shared" si="27"/>
        <v>16531.075166680355</v>
      </c>
      <c r="K799" s="2">
        <f t="shared" si="27"/>
        <v>16812.723218084724</v>
      </c>
      <c r="L799" s="2">
        <f t="shared" si="27"/>
        <v>17061.280573376564</v>
      </c>
      <c r="M799" s="2">
        <f t="shared" si="25"/>
        <v>508.53652142194369</v>
      </c>
      <c r="N799" s="2">
        <f t="shared" si="24"/>
        <v>1228.7196949762929</v>
      </c>
    </row>
    <row r="800" spans="1:14" x14ac:dyDescent="0.3">
      <c r="A800" t="s">
        <v>190</v>
      </c>
      <c r="B800" t="s">
        <v>51</v>
      </c>
      <c r="C800" t="s">
        <v>101</v>
      </c>
      <c r="D800" t="s">
        <v>117</v>
      </c>
      <c r="E800" t="s">
        <v>130</v>
      </c>
      <c r="F800" s="2">
        <f t="shared" si="27"/>
        <v>3344.6445837259803</v>
      </c>
      <c r="G800" s="2">
        <f t="shared" si="27"/>
        <v>3331.1945839973637</v>
      </c>
      <c r="H800" s="2">
        <f t="shared" si="27"/>
        <v>3594.6711212783048</v>
      </c>
      <c r="I800" s="2">
        <f t="shared" si="27"/>
        <v>4388.652360121856</v>
      </c>
      <c r="J800" s="2">
        <f t="shared" si="27"/>
        <v>4570.8592245275386</v>
      </c>
      <c r="K800" s="2">
        <f t="shared" si="27"/>
        <v>4227.9157013395852</v>
      </c>
      <c r="L800" s="2">
        <f t="shared" si="27"/>
        <v>4445.1356023247254</v>
      </c>
      <c r="M800" s="2">
        <f t="shared" si="25"/>
        <v>1044.0077763958757</v>
      </c>
      <c r="N800" s="2">
        <f t="shared" si="24"/>
        <v>1100.4910185987451</v>
      </c>
    </row>
    <row r="801" spans="1:14" x14ac:dyDescent="0.3">
      <c r="A801" t="s">
        <v>190</v>
      </c>
      <c r="B801" t="s">
        <v>51</v>
      </c>
      <c r="C801" t="s">
        <v>101</v>
      </c>
      <c r="D801" t="s">
        <v>119</v>
      </c>
      <c r="E801" t="s">
        <v>130</v>
      </c>
      <c r="F801" s="2">
        <f t="shared" si="27"/>
        <v>1219.202299878443</v>
      </c>
      <c r="G801" s="2">
        <f t="shared" si="27"/>
        <v>1219.065463912561</v>
      </c>
      <c r="H801" s="2">
        <f t="shared" si="27"/>
        <v>1221.809304777275</v>
      </c>
      <c r="I801" s="2">
        <f t="shared" si="27"/>
        <v>1230.0986393827613</v>
      </c>
      <c r="J801" s="2">
        <f t="shared" si="27"/>
        <v>1232.001904428816</v>
      </c>
      <c r="K801" s="2">
        <f t="shared" si="27"/>
        <v>1228.4199805998696</v>
      </c>
      <c r="L801" s="2">
        <f t="shared" si="27"/>
        <v>1230.6881526690929</v>
      </c>
      <c r="M801" s="2">
        <f t="shared" si="25"/>
        <v>10.896339504318348</v>
      </c>
      <c r="N801" s="2">
        <f t="shared" si="24"/>
        <v>11.485852790649915</v>
      </c>
    </row>
    <row r="802" spans="1:14" x14ac:dyDescent="0.3">
      <c r="A802" t="s">
        <v>190</v>
      </c>
      <c r="B802" t="s">
        <v>51</v>
      </c>
      <c r="C802" t="s">
        <v>101</v>
      </c>
      <c r="D802" t="s">
        <v>121</v>
      </c>
      <c r="E802" t="s">
        <v>130</v>
      </c>
      <c r="F802" s="2">
        <f t="shared" ref="F802:L811" si="28">F634</f>
        <v>1285.8936655931147</v>
      </c>
      <c r="G802" s="2">
        <f t="shared" si="28"/>
        <v>1285.8024664714258</v>
      </c>
      <c r="H802" s="2">
        <f t="shared" si="28"/>
        <v>1287.7742624124712</v>
      </c>
      <c r="I802" s="2">
        <f t="shared" si="28"/>
        <v>1293.7538815150831</v>
      </c>
      <c r="J802" s="2">
        <f t="shared" si="28"/>
        <v>1295.1268264579967</v>
      </c>
      <c r="K802" s="2">
        <f t="shared" si="28"/>
        <v>1292.5429592152034</v>
      </c>
      <c r="L802" s="2">
        <f t="shared" si="28"/>
        <v>1294.1791345753054</v>
      </c>
      <c r="M802" s="2">
        <f t="shared" si="25"/>
        <v>7.8602159219683472</v>
      </c>
      <c r="N802" s="2">
        <f t="shared" si="24"/>
        <v>8.2854689821906504</v>
      </c>
    </row>
    <row r="803" spans="1:14" x14ac:dyDescent="0.3">
      <c r="A803" t="s">
        <v>190</v>
      </c>
      <c r="B803" t="s">
        <v>51</v>
      </c>
      <c r="C803" t="s">
        <v>101</v>
      </c>
      <c r="D803" t="s">
        <v>123</v>
      </c>
      <c r="E803" t="s">
        <v>130</v>
      </c>
      <c r="F803" s="2">
        <f t="shared" si="28"/>
        <v>515.90740446248606</v>
      </c>
      <c r="G803" s="2">
        <f t="shared" si="28"/>
        <v>515.33626013944047</v>
      </c>
      <c r="H803" s="2">
        <f t="shared" si="28"/>
        <v>526.57974253802536</v>
      </c>
      <c r="I803" s="2">
        <f t="shared" si="28"/>
        <v>560.51392554268364</v>
      </c>
      <c r="J803" s="2">
        <f t="shared" si="28"/>
        <v>568.30535241263419</v>
      </c>
      <c r="K803" s="2">
        <f t="shared" si="28"/>
        <v>553.64197296119323</v>
      </c>
      <c r="L803" s="2">
        <f t="shared" si="28"/>
        <v>562.92722560766447</v>
      </c>
      <c r="M803" s="2">
        <f t="shared" si="25"/>
        <v>44.606521080197581</v>
      </c>
      <c r="N803" s="2">
        <f t="shared" si="24"/>
        <v>47.019821145178412</v>
      </c>
    </row>
    <row r="804" spans="1:14" x14ac:dyDescent="0.3">
      <c r="A804" t="s">
        <v>190</v>
      </c>
      <c r="B804" t="s">
        <v>51</v>
      </c>
      <c r="C804" t="s">
        <v>101</v>
      </c>
      <c r="D804" t="s">
        <v>125</v>
      </c>
      <c r="E804" t="s">
        <v>130</v>
      </c>
      <c r="F804" s="2">
        <f t="shared" si="28"/>
        <v>1907.4372781306829</v>
      </c>
      <c r="G804" s="2">
        <f t="shared" si="28"/>
        <v>1903.1579623743826</v>
      </c>
      <c r="H804" s="2">
        <f t="shared" si="28"/>
        <v>1986.6620451422218</v>
      </c>
      <c r="I804" s="2">
        <f t="shared" si="28"/>
        <v>2238.5682088377739</v>
      </c>
      <c r="J804" s="2">
        <f t="shared" si="28"/>
        <v>2296.4068918039716</v>
      </c>
      <c r="K804" s="2">
        <f t="shared" si="28"/>
        <v>2187.5551282616489</v>
      </c>
      <c r="L804" s="2">
        <f t="shared" si="28"/>
        <v>2256.4830400606552</v>
      </c>
      <c r="M804" s="2">
        <f t="shared" si="25"/>
        <v>331.13093070709101</v>
      </c>
      <c r="N804" s="2">
        <f t="shared" si="24"/>
        <v>349.04576192997229</v>
      </c>
    </row>
    <row r="805" spans="1:14" x14ac:dyDescent="0.3">
      <c r="A805" t="s">
        <v>190</v>
      </c>
      <c r="B805" t="s">
        <v>51</v>
      </c>
      <c r="C805" t="s">
        <v>101</v>
      </c>
      <c r="D805" t="s">
        <v>127</v>
      </c>
      <c r="E805" t="s">
        <v>130</v>
      </c>
      <c r="F805" s="2">
        <f t="shared" si="28"/>
        <v>8273.0852317907065</v>
      </c>
      <c r="G805" s="2">
        <f t="shared" si="28"/>
        <v>8254.5567368951724</v>
      </c>
      <c r="H805" s="2">
        <f t="shared" si="28"/>
        <v>8617.496476148297</v>
      </c>
      <c r="I805" s="2">
        <f t="shared" si="28"/>
        <v>9711.5870154001586</v>
      </c>
      <c r="J805" s="2">
        <f t="shared" si="28"/>
        <v>9962.7001996309573</v>
      </c>
      <c r="K805" s="2">
        <f t="shared" si="28"/>
        <v>9490.0757423774994</v>
      </c>
      <c r="L805" s="2">
        <f t="shared" si="28"/>
        <v>9789.4131552374438</v>
      </c>
      <c r="M805" s="2">
        <f t="shared" si="25"/>
        <v>1438.5017836094521</v>
      </c>
      <c r="N805" s="2">
        <f t="shared" si="24"/>
        <v>1516.3279234467373</v>
      </c>
    </row>
    <row r="806" spans="1:14" x14ac:dyDescent="0.3">
      <c r="A806" t="s">
        <v>190</v>
      </c>
      <c r="B806" t="s">
        <v>51</v>
      </c>
      <c r="C806" t="s">
        <v>103</v>
      </c>
      <c r="D806" t="s">
        <v>117</v>
      </c>
      <c r="E806" t="s">
        <v>130</v>
      </c>
      <c r="F806" s="2">
        <f t="shared" si="28"/>
        <v>3224.6307556299985</v>
      </c>
      <c r="G806" s="2">
        <f t="shared" si="28"/>
        <v>3448.6189957774332</v>
      </c>
      <c r="H806" s="2">
        <f t="shared" si="28"/>
        <v>3455.1030234815507</v>
      </c>
      <c r="I806" s="2">
        <f t="shared" si="28"/>
        <v>3608.2708315597943</v>
      </c>
      <c r="J806" s="2">
        <f t="shared" si="28"/>
        <v>3617.1027306635383</v>
      </c>
      <c r="K806" s="2">
        <f t="shared" si="28"/>
        <v>3629.343476404264</v>
      </c>
      <c r="L806" s="2">
        <f t="shared" si="28"/>
        <v>3639.9425742248577</v>
      </c>
      <c r="M806" s="2">
        <f t="shared" si="25"/>
        <v>383.64007592979578</v>
      </c>
      <c r="N806" s="2">
        <f t="shared" si="24"/>
        <v>415.31181859485923</v>
      </c>
    </row>
    <row r="807" spans="1:14" x14ac:dyDescent="0.3">
      <c r="A807" t="s">
        <v>190</v>
      </c>
      <c r="B807" t="s">
        <v>51</v>
      </c>
      <c r="C807" t="s">
        <v>103</v>
      </c>
      <c r="D807" t="s">
        <v>119</v>
      </c>
      <c r="E807" t="s">
        <v>130</v>
      </c>
      <c r="F807" s="2">
        <f t="shared" si="28"/>
        <v>622.70777082516634</v>
      </c>
      <c r="G807" s="2">
        <f t="shared" si="28"/>
        <v>626.95485855108029</v>
      </c>
      <c r="H807" s="2">
        <f t="shared" si="28"/>
        <v>627.07780200925095</v>
      </c>
      <c r="I807" s="2">
        <f t="shared" si="28"/>
        <v>629.98203835980394</v>
      </c>
      <c r="J807" s="2">
        <f t="shared" si="28"/>
        <v>630.14949894650329</v>
      </c>
      <c r="K807" s="2">
        <f t="shared" si="28"/>
        <v>630.38158414759289</v>
      </c>
      <c r="L807" s="2">
        <f t="shared" si="28"/>
        <v>630.58255780575894</v>
      </c>
      <c r="M807" s="2">
        <f t="shared" si="25"/>
        <v>7.2742675346376018</v>
      </c>
      <c r="N807" s="2">
        <f t="shared" si="24"/>
        <v>7.874786980592603</v>
      </c>
    </row>
    <row r="808" spans="1:14" x14ac:dyDescent="0.3">
      <c r="A808" t="s">
        <v>190</v>
      </c>
      <c r="B808" t="s">
        <v>51</v>
      </c>
      <c r="C808" t="s">
        <v>103</v>
      </c>
      <c r="D808" t="s">
        <v>121</v>
      </c>
      <c r="E808" t="s">
        <v>130</v>
      </c>
      <c r="F808" s="2">
        <f t="shared" si="28"/>
        <v>1218.6751983449408</v>
      </c>
      <c r="G808" s="2">
        <f t="shared" si="28"/>
        <v>1235.5195621793971</v>
      </c>
      <c r="H808" s="2">
        <f t="shared" si="28"/>
        <v>1236.0071679163489</v>
      </c>
      <c r="I808" s="2">
        <f t="shared" si="28"/>
        <v>1247.5256523242597</v>
      </c>
      <c r="J808" s="2">
        <f t="shared" si="28"/>
        <v>1248.1898173315149</v>
      </c>
      <c r="K808" s="2">
        <f t="shared" si="28"/>
        <v>1249.1102898576398</v>
      </c>
      <c r="L808" s="2">
        <f t="shared" si="28"/>
        <v>1249.9073709724553</v>
      </c>
      <c r="M808" s="2">
        <f t="shared" si="25"/>
        <v>28.8504539793189</v>
      </c>
      <c r="N808" s="2">
        <f t="shared" si="24"/>
        <v>31.232172627514501</v>
      </c>
    </row>
    <row r="809" spans="1:14" x14ac:dyDescent="0.3">
      <c r="A809" t="s">
        <v>190</v>
      </c>
      <c r="B809" t="s">
        <v>51</v>
      </c>
      <c r="C809" t="s">
        <v>103</v>
      </c>
      <c r="D809" t="s">
        <v>123</v>
      </c>
      <c r="E809" t="s">
        <v>130</v>
      </c>
      <c r="F809" s="2">
        <f t="shared" si="28"/>
        <v>161.69875477465638</v>
      </c>
      <c r="G809" s="2">
        <f t="shared" si="28"/>
        <v>176.82585607032527</v>
      </c>
      <c r="H809" s="2">
        <f t="shared" si="28"/>
        <v>177.26375099160032</v>
      </c>
      <c r="I809" s="2">
        <f t="shared" si="28"/>
        <v>187.60793983265523</v>
      </c>
      <c r="J809" s="2">
        <f t="shared" si="28"/>
        <v>188.20439401997419</v>
      </c>
      <c r="K809" s="2">
        <f t="shared" si="28"/>
        <v>189.03102548432719</v>
      </c>
      <c r="L809" s="2">
        <f t="shared" si="28"/>
        <v>189.74684514265192</v>
      </c>
      <c r="M809" s="2">
        <f t="shared" si="25"/>
        <v>25.909185057998855</v>
      </c>
      <c r="N809" s="2">
        <f t="shared" si="24"/>
        <v>28.048090367995542</v>
      </c>
    </row>
    <row r="810" spans="1:14" x14ac:dyDescent="0.3">
      <c r="A810" t="s">
        <v>190</v>
      </c>
      <c r="B810" t="s">
        <v>51</v>
      </c>
      <c r="C810" t="s">
        <v>103</v>
      </c>
      <c r="D810" t="s">
        <v>125</v>
      </c>
      <c r="E810" t="s">
        <v>130</v>
      </c>
      <c r="F810" s="2">
        <f t="shared" si="28"/>
        <v>1585.3178479168414</v>
      </c>
      <c r="G810" s="2">
        <f t="shared" si="28"/>
        <v>1664.1372446147598</v>
      </c>
      <c r="H810" s="2">
        <f t="shared" si="28"/>
        <v>1666.418885547638</v>
      </c>
      <c r="I810" s="2">
        <f t="shared" si="28"/>
        <v>1720.3170321816344</v>
      </c>
      <c r="J810" s="2">
        <f t="shared" si="28"/>
        <v>1723.4248423485362</v>
      </c>
      <c r="K810" s="2">
        <f t="shared" si="28"/>
        <v>1727.7319856695431</v>
      </c>
      <c r="L810" s="2">
        <f t="shared" si="28"/>
        <v>1731.4617467460962</v>
      </c>
      <c r="M810" s="2">
        <f t="shared" si="25"/>
        <v>134.99918426479303</v>
      </c>
      <c r="N810" s="2">
        <f t="shared" si="24"/>
        <v>146.14389882925479</v>
      </c>
    </row>
    <row r="811" spans="1:14" x14ac:dyDescent="0.3">
      <c r="A811" t="s">
        <v>190</v>
      </c>
      <c r="B811" t="s">
        <v>51</v>
      </c>
      <c r="C811" t="s">
        <v>103</v>
      </c>
      <c r="D811" t="s">
        <v>127</v>
      </c>
      <c r="E811" t="s">
        <v>130</v>
      </c>
      <c r="F811" s="2">
        <f t="shared" si="28"/>
        <v>6813.0303274916041</v>
      </c>
      <c r="G811" s="2">
        <f t="shared" si="28"/>
        <v>7152.0565171929957</v>
      </c>
      <c r="H811" s="2">
        <f t="shared" si="28"/>
        <v>7161.8706299463893</v>
      </c>
      <c r="I811" s="2">
        <f t="shared" si="28"/>
        <v>7393.7034942581477</v>
      </c>
      <c r="J811" s="2">
        <f t="shared" si="28"/>
        <v>7407.071283310067</v>
      </c>
      <c r="K811" s="2">
        <f t="shared" si="28"/>
        <v>7425.5983615633668</v>
      </c>
      <c r="L811" s="2">
        <f t="shared" si="28"/>
        <v>7441.6410948918201</v>
      </c>
      <c r="M811" s="2">
        <f t="shared" si="25"/>
        <v>580.67316676654355</v>
      </c>
      <c r="N811" s="2">
        <f t="shared" si="24"/>
        <v>628.61076740021599</v>
      </c>
    </row>
    <row r="812" spans="1:14" x14ac:dyDescent="0.3">
      <c r="A812" t="s">
        <v>190</v>
      </c>
      <c r="B812" t="s">
        <v>53</v>
      </c>
      <c r="C812" t="s">
        <v>105</v>
      </c>
      <c r="D812" t="s">
        <v>117</v>
      </c>
      <c r="E812" t="s">
        <v>130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f t="shared" si="25"/>
        <v>0</v>
      </c>
      <c r="N812" s="2">
        <f t="shared" si="24"/>
        <v>0</v>
      </c>
    </row>
    <row r="813" spans="1:14" x14ac:dyDescent="0.3">
      <c r="A813" t="s">
        <v>190</v>
      </c>
      <c r="B813" t="s">
        <v>53</v>
      </c>
      <c r="C813" t="s">
        <v>105</v>
      </c>
      <c r="D813" t="s">
        <v>119</v>
      </c>
      <c r="E813" t="s">
        <v>130</v>
      </c>
      <c r="F813" s="2">
        <v>153.81969705409671</v>
      </c>
      <c r="G813" s="2">
        <v>155.00709598004852</v>
      </c>
      <c r="H813" s="2">
        <v>160.88807424217936</v>
      </c>
      <c r="I813" s="2">
        <v>165.00599337670428</v>
      </c>
      <c r="J813" s="2">
        <v>169.70116230903025</v>
      </c>
      <c r="K813" s="2">
        <v>175.48180508193127</v>
      </c>
      <c r="L813" s="2">
        <v>181.42257608043784</v>
      </c>
      <c r="M813" s="2">
        <f t="shared" si="25"/>
        <v>11.186296322607575</v>
      </c>
      <c r="N813" s="2">
        <f t="shared" si="24"/>
        <v>27.602879026341128</v>
      </c>
    </row>
    <row r="814" spans="1:14" x14ac:dyDescent="0.3">
      <c r="A814" t="s">
        <v>190</v>
      </c>
      <c r="B814" t="s">
        <v>53</v>
      </c>
      <c r="C814" t="s">
        <v>105</v>
      </c>
      <c r="D814" t="s">
        <v>121</v>
      </c>
      <c r="E814" t="s">
        <v>130</v>
      </c>
      <c r="F814" s="2">
        <v>0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f t="shared" si="25"/>
        <v>0</v>
      </c>
      <c r="N814" s="2">
        <f t="shared" si="24"/>
        <v>0</v>
      </c>
    </row>
    <row r="815" spans="1:14" x14ac:dyDescent="0.3">
      <c r="A815" t="s">
        <v>190</v>
      </c>
      <c r="B815" t="s">
        <v>53</v>
      </c>
      <c r="C815" t="s">
        <v>105</v>
      </c>
      <c r="D815" t="s">
        <v>123</v>
      </c>
      <c r="E815" t="s">
        <v>130</v>
      </c>
      <c r="F815" s="2">
        <v>5456.4107288469877</v>
      </c>
      <c r="G815" s="2">
        <v>5498.5310577974878</v>
      </c>
      <c r="H815" s="2">
        <v>5707.1456468271435</v>
      </c>
      <c r="I815" s="2">
        <v>5853.2196449981584</v>
      </c>
      <c r="J815" s="2">
        <v>6019.7702924557634</v>
      </c>
      <c r="K815" s="2">
        <v>6224.8257037571921</v>
      </c>
      <c r="L815" s="2">
        <v>6435.5613067695567</v>
      </c>
      <c r="M815" s="2">
        <f t="shared" si="25"/>
        <v>396.80891615117071</v>
      </c>
      <c r="N815" s="2">
        <f t="shared" si="24"/>
        <v>979.15057792256903</v>
      </c>
    </row>
    <row r="816" spans="1:14" x14ac:dyDescent="0.3">
      <c r="A816" t="s">
        <v>190</v>
      </c>
      <c r="B816" t="s">
        <v>53</v>
      </c>
      <c r="C816" t="s">
        <v>105</v>
      </c>
      <c r="D816" t="s">
        <v>125</v>
      </c>
      <c r="E816" t="s">
        <v>130</v>
      </c>
      <c r="F816" s="2">
        <v>1818.7152659756796</v>
      </c>
      <c r="G816" s="2">
        <v>1832.7546939214531</v>
      </c>
      <c r="H816" s="2">
        <v>1902.2895139025823</v>
      </c>
      <c r="I816" s="2">
        <v>1950.9784824641308</v>
      </c>
      <c r="J816" s="2">
        <v>2006.4926693796913</v>
      </c>
      <c r="K816" s="2">
        <v>2074.841154388927</v>
      </c>
      <c r="L816" s="2">
        <v>2145.0829447030087</v>
      </c>
      <c r="M816" s="2">
        <f t="shared" si="25"/>
        <v>132.26321648845123</v>
      </c>
      <c r="N816" s="2">
        <f t="shared" si="24"/>
        <v>326.36767872732912</v>
      </c>
    </row>
    <row r="817" spans="1:14" x14ac:dyDescent="0.3">
      <c r="A817" t="s">
        <v>190</v>
      </c>
      <c r="B817" t="s">
        <v>53</v>
      </c>
      <c r="C817" t="s">
        <v>105</v>
      </c>
      <c r="D817" t="s">
        <v>127</v>
      </c>
      <c r="E817" t="s">
        <v>130</v>
      </c>
      <c r="F817" s="2">
        <v>7428.9456918767637</v>
      </c>
      <c r="G817" s="2">
        <v>7486.2928476989891</v>
      </c>
      <c r="H817" s="2">
        <v>7770.3232349719055</v>
      </c>
      <c r="I817" s="2">
        <v>7969.2041208389937</v>
      </c>
      <c r="J817" s="2">
        <v>8195.9641241444842</v>
      </c>
      <c r="K817" s="2">
        <v>8475.1486632280503</v>
      </c>
      <c r="L817" s="2">
        <v>8762.0668275530024</v>
      </c>
      <c r="M817" s="2">
        <f t="shared" si="25"/>
        <v>540.25842896223003</v>
      </c>
      <c r="N817" s="2">
        <f t="shared" si="24"/>
        <v>1333.1211356762387</v>
      </c>
    </row>
    <row r="818" spans="1:14" x14ac:dyDescent="0.3">
      <c r="A818" t="s">
        <v>190</v>
      </c>
      <c r="B818" t="s">
        <v>53</v>
      </c>
      <c r="C818" t="s">
        <v>107</v>
      </c>
      <c r="D818" t="s">
        <v>117</v>
      </c>
      <c r="E818" t="s">
        <v>130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f t="shared" si="25"/>
        <v>0</v>
      </c>
      <c r="N818" s="2">
        <f t="shared" si="24"/>
        <v>0</v>
      </c>
    </row>
    <row r="819" spans="1:14" x14ac:dyDescent="0.3">
      <c r="A819" t="s">
        <v>190</v>
      </c>
      <c r="B819" t="s">
        <v>53</v>
      </c>
      <c r="C819" t="s">
        <v>107</v>
      </c>
      <c r="D819" t="s">
        <v>119</v>
      </c>
      <c r="E819" t="s">
        <v>130</v>
      </c>
      <c r="F819" s="2">
        <v>360.91811078943158</v>
      </c>
      <c r="G819" s="2">
        <v>362.48376083494122</v>
      </c>
      <c r="H819" s="2">
        <v>341.12397394425739</v>
      </c>
      <c r="I819" s="2">
        <v>306.22784355877548</v>
      </c>
      <c r="J819" s="2">
        <v>268.99076728298201</v>
      </c>
      <c r="K819" s="2">
        <v>243.33058925126841</v>
      </c>
      <c r="L819" s="2">
        <v>233.29093226136183</v>
      </c>
      <c r="M819" s="2">
        <f t="shared" si="25"/>
        <v>-54.690267230656104</v>
      </c>
      <c r="N819" s="2">
        <f t="shared" si="24"/>
        <v>-127.62717852806975</v>
      </c>
    </row>
    <row r="820" spans="1:14" x14ac:dyDescent="0.3">
      <c r="A820" t="s">
        <v>190</v>
      </c>
      <c r="B820" t="s">
        <v>53</v>
      </c>
      <c r="C820" t="s">
        <v>107</v>
      </c>
      <c r="D820" t="s">
        <v>121</v>
      </c>
      <c r="E820" t="s">
        <v>130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f t="shared" si="25"/>
        <v>0</v>
      </c>
      <c r="N820" s="2">
        <f t="shared" ref="N820:N883" si="29">L820-F820</f>
        <v>0</v>
      </c>
    </row>
    <row r="821" spans="1:14" x14ac:dyDescent="0.3">
      <c r="A821" t="s">
        <v>190</v>
      </c>
      <c r="B821" t="s">
        <v>53</v>
      </c>
      <c r="C821" t="s">
        <v>107</v>
      </c>
      <c r="D821" t="s">
        <v>123</v>
      </c>
      <c r="E821" t="s">
        <v>130</v>
      </c>
      <c r="F821" s="2">
        <v>12802.765118267347</v>
      </c>
      <c r="G821" s="2">
        <v>12858.303062168863</v>
      </c>
      <c r="H821" s="2">
        <v>12100.612255410715</v>
      </c>
      <c r="I821" s="2">
        <v>10862.749849768201</v>
      </c>
      <c r="J821" s="2">
        <v>9541.847609070921</v>
      </c>
      <c r="K821" s="2">
        <v>8631.6100166309552</v>
      </c>
      <c r="L821" s="2">
        <v>8275.475573755255</v>
      </c>
      <c r="M821" s="2">
        <f t="shared" si="25"/>
        <v>-1940.0152684991463</v>
      </c>
      <c r="N821" s="2">
        <f t="shared" si="29"/>
        <v>-4527.2895445120921</v>
      </c>
    </row>
    <row r="822" spans="1:14" x14ac:dyDescent="0.3">
      <c r="A822" t="s">
        <v>190</v>
      </c>
      <c r="B822" t="s">
        <v>53</v>
      </c>
      <c r="C822" t="s">
        <v>107</v>
      </c>
      <c r="D822" t="s">
        <v>125</v>
      </c>
      <c r="E822" t="s">
        <v>130</v>
      </c>
      <c r="F822" s="2">
        <v>3916.3572140154006</v>
      </c>
      <c r="G822" s="2">
        <v>3933.3462335936742</v>
      </c>
      <c r="H822" s="2">
        <v>3701.5691268804949</v>
      </c>
      <c r="I822" s="2">
        <v>3322.9078519517388</v>
      </c>
      <c r="J822" s="2">
        <v>2918.8447474913796</v>
      </c>
      <c r="K822" s="2">
        <v>2640.4036819332928</v>
      </c>
      <c r="L822" s="2">
        <v>2531.4623960757917</v>
      </c>
      <c r="M822" s="2">
        <f t="shared" si="25"/>
        <v>-593.44936206366174</v>
      </c>
      <c r="N822" s="2">
        <f t="shared" si="29"/>
        <v>-1384.8948179396089</v>
      </c>
    </row>
    <row r="823" spans="1:14" x14ac:dyDescent="0.3">
      <c r="A823" t="s">
        <v>190</v>
      </c>
      <c r="B823" t="s">
        <v>53</v>
      </c>
      <c r="C823" t="s">
        <v>107</v>
      </c>
      <c r="D823" t="s">
        <v>127</v>
      </c>
      <c r="E823" t="s">
        <v>130</v>
      </c>
      <c r="F823" s="2">
        <v>17080.040443072179</v>
      </c>
      <c r="G823" s="2">
        <v>17154.133056597479</v>
      </c>
      <c r="H823" s="2">
        <v>16143.305356235467</v>
      </c>
      <c r="I823" s="2">
        <v>14491.885545278716</v>
      </c>
      <c r="J823" s="2">
        <v>12729.683123845281</v>
      </c>
      <c r="K823" s="2">
        <v>11515.344287815517</v>
      </c>
      <c r="L823" s="2">
        <v>11040.228902092407</v>
      </c>
      <c r="M823" s="2">
        <f t="shared" si="25"/>
        <v>-2588.1548977934635</v>
      </c>
      <c r="N823" s="2">
        <f t="shared" si="29"/>
        <v>-6039.811540979772</v>
      </c>
    </row>
    <row r="824" spans="1:14" x14ac:dyDescent="0.3">
      <c r="A824" t="s">
        <v>190</v>
      </c>
      <c r="B824" t="s">
        <v>53</v>
      </c>
      <c r="C824" t="s">
        <v>109</v>
      </c>
      <c r="D824" t="s">
        <v>117</v>
      </c>
      <c r="E824" t="s">
        <v>130</v>
      </c>
      <c r="F824" s="2">
        <v>67.403805452376545</v>
      </c>
      <c r="G824" s="2">
        <v>67.403805452376545</v>
      </c>
      <c r="H824" s="2">
        <v>56.826576548706704</v>
      </c>
      <c r="I824" s="2">
        <v>45.848104494124918</v>
      </c>
      <c r="J824" s="2">
        <v>36.045292168075797</v>
      </c>
      <c r="K824" s="2">
        <v>29.924511771939471</v>
      </c>
      <c r="L824" s="2">
        <v>26.177394677128376</v>
      </c>
      <c r="M824" s="2">
        <f t="shared" si="25"/>
        <v>-21.555700958251627</v>
      </c>
      <c r="N824" s="2">
        <f t="shared" si="29"/>
        <v>-41.226410775248169</v>
      </c>
    </row>
    <row r="825" spans="1:14" x14ac:dyDescent="0.3">
      <c r="A825" t="s">
        <v>190</v>
      </c>
      <c r="B825" t="s">
        <v>53</v>
      </c>
      <c r="C825" t="s">
        <v>109</v>
      </c>
      <c r="D825" t="s">
        <v>119</v>
      </c>
      <c r="E825" t="s">
        <v>130</v>
      </c>
      <c r="F825" s="2">
        <v>1306.638409949353</v>
      </c>
      <c r="G825" s="2">
        <v>1306.638409949353</v>
      </c>
      <c r="H825" s="2">
        <v>1101.5963731740508</v>
      </c>
      <c r="I825" s="2">
        <v>888.7761448086452</v>
      </c>
      <c r="J825" s="2">
        <v>698.74635309620828</v>
      </c>
      <c r="K825" s="2">
        <v>580.09360477167343</v>
      </c>
      <c r="L825" s="2">
        <v>507.4548703590101</v>
      </c>
      <c r="M825" s="2">
        <f t="shared" si="25"/>
        <v>-417.86226514070779</v>
      </c>
      <c r="N825" s="2">
        <f t="shared" si="29"/>
        <v>-799.18353959034289</v>
      </c>
    </row>
    <row r="826" spans="1:14" x14ac:dyDescent="0.3">
      <c r="A826" t="s">
        <v>190</v>
      </c>
      <c r="B826" t="s">
        <v>53</v>
      </c>
      <c r="C826" t="s">
        <v>109</v>
      </c>
      <c r="D826" t="s">
        <v>121</v>
      </c>
      <c r="E826" t="s">
        <v>130</v>
      </c>
      <c r="F826" s="2">
        <v>25.617681635217131</v>
      </c>
      <c r="G826" s="2">
        <v>25.617681635217131</v>
      </c>
      <c r="H826" s="2">
        <v>21.597669993167074</v>
      </c>
      <c r="I826" s="2">
        <v>17.42516074019747</v>
      </c>
      <c r="J826" s="2">
        <v>13.699476060926081</v>
      </c>
      <c r="K826" s="2">
        <v>11.373194888892193</v>
      </c>
      <c r="L826" s="2">
        <v>9.9490549291302361</v>
      </c>
      <c r="M826" s="2">
        <f t="shared" si="25"/>
        <v>-8.192520895019662</v>
      </c>
      <c r="N826" s="2">
        <f t="shared" si="29"/>
        <v>-15.668626706086895</v>
      </c>
    </row>
    <row r="827" spans="1:14" x14ac:dyDescent="0.3">
      <c r="A827" t="s">
        <v>190</v>
      </c>
      <c r="B827" t="s">
        <v>53</v>
      </c>
      <c r="C827" t="s">
        <v>109</v>
      </c>
      <c r="D827" t="s">
        <v>123</v>
      </c>
      <c r="E827" t="s">
        <v>130</v>
      </c>
      <c r="F827" s="2">
        <v>12151.229266651639</v>
      </c>
      <c r="G827" s="2">
        <v>12151.229266651639</v>
      </c>
      <c r="H827" s="2">
        <v>10244.418033194566</v>
      </c>
      <c r="I827" s="2">
        <v>8265.2726416631485</v>
      </c>
      <c r="J827" s="2">
        <v>6498.0694513931003</v>
      </c>
      <c r="K827" s="2">
        <v>5394.6450173405119</v>
      </c>
      <c r="L827" s="2">
        <v>4719.1330250656929</v>
      </c>
      <c r="M827" s="2">
        <f t="shared" ref="M827:M890" si="30">I827-F827</f>
        <v>-3885.9566249884901</v>
      </c>
      <c r="N827" s="2">
        <f t="shared" si="29"/>
        <v>-7432.0962415859458</v>
      </c>
    </row>
    <row r="828" spans="1:14" x14ac:dyDescent="0.3">
      <c r="A828" t="s">
        <v>190</v>
      </c>
      <c r="B828" t="s">
        <v>53</v>
      </c>
      <c r="C828" t="s">
        <v>109</v>
      </c>
      <c r="D828" t="s">
        <v>125</v>
      </c>
      <c r="E828" t="s">
        <v>130</v>
      </c>
      <c r="F828" s="2">
        <v>3452.2516780276483</v>
      </c>
      <c r="G828" s="2">
        <v>3452.2516780276483</v>
      </c>
      <c r="H828" s="2">
        <v>2910.512884698298</v>
      </c>
      <c r="I828" s="2">
        <v>2348.223436524815</v>
      </c>
      <c r="J828" s="2">
        <v>1846.1482929202934</v>
      </c>
      <c r="K828" s="2">
        <v>1532.6574706798506</v>
      </c>
      <c r="L828" s="2">
        <v>1340.7396525164907</v>
      </c>
      <c r="M828" s="2">
        <f t="shared" si="30"/>
        <v>-1104.0282415028332</v>
      </c>
      <c r="N828" s="2">
        <f t="shared" si="29"/>
        <v>-2111.5120255111578</v>
      </c>
    </row>
    <row r="829" spans="1:14" x14ac:dyDescent="0.3">
      <c r="A829" t="s">
        <v>190</v>
      </c>
      <c r="B829" t="s">
        <v>53</v>
      </c>
      <c r="C829" t="s">
        <v>109</v>
      </c>
      <c r="D829" t="s">
        <v>127</v>
      </c>
      <c r="E829" t="s">
        <v>130</v>
      </c>
      <c r="F829" s="2">
        <v>17003.140841716235</v>
      </c>
      <c r="G829" s="2">
        <v>17003.140841716235</v>
      </c>
      <c r="H829" s="2">
        <v>14334.951537608787</v>
      </c>
      <c r="I829" s="2">
        <v>11565.545488230931</v>
      </c>
      <c r="J829" s="2">
        <v>9092.708865638604</v>
      </c>
      <c r="K829" s="2">
        <v>7548.6937994528671</v>
      </c>
      <c r="L829" s="2">
        <v>6603.4539975474518</v>
      </c>
      <c r="M829" s="2">
        <f t="shared" si="30"/>
        <v>-5437.5953534853033</v>
      </c>
      <c r="N829" s="2">
        <f t="shared" si="29"/>
        <v>-10399.686844168784</v>
      </c>
    </row>
    <row r="830" spans="1:14" x14ac:dyDescent="0.3">
      <c r="A830" t="s">
        <v>190</v>
      </c>
      <c r="B830" t="s">
        <v>53</v>
      </c>
      <c r="C830" t="s">
        <v>111</v>
      </c>
      <c r="D830" t="s">
        <v>117</v>
      </c>
      <c r="E830" t="s">
        <v>130</v>
      </c>
      <c r="F830" s="2">
        <v>48.014404299559935</v>
      </c>
      <c r="G830" s="2">
        <v>66.71281569052644</v>
      </c>
      <c r="H830" s="2">
        <v>242.09683803249837</v>
      </c>
      <c r="I830" s="2">
        <v>520.14031993372646</v>
      </c>
      <c r="J830" s="2">
        <v>823.49339208200399</v>
      </c>
      <c r="K830" s="2">
        <v>1038.972585935416</v>
      </c>
      <c r="L830" s="2">
        <v>1154.8127251001381</v>
      </c>
      <c r="M830" s="2">
        <f t="shared" si="30"/>
        <v>472.12591563416652</v>
      </c>
      <c r="N830" s="2">
        <f t="shared" si="29"/>
        <v>1106.7983208005783</v>
      </c>
    </row>
    <row r="831" spans="1:14" x14ac:dyDescent="0.3">
      <c r="A831" t="s">
        <v>190</v>
      </c>
      <c r="B831" t="s">
        <v>53</v>
      </c>
      <c r="C831" t="s">
        <v>111</v>
      </c>
      <c r="D831" t="s">
        <v>119</v>
      </c>
      <c r="E831" t="s">
        <v>130</v>
      </c>
      <c r="F831" s="2">
        <v>3.6178339521308436</v>
      </c>
      <c r="G831" s="2">
        <v>5.0267299441077755</v>
      </c>
      <c r="H831" s="2">
        <v>18.202324971642138</v>
      </c>
      <c r="I831" s="2">
        <v>39.064269202394939</v>
      </c>
      <c r="J831" s="2">
        <v>61.803850014852891</v>
      </c>
      <c r="K831" s="2">
        <v>77.948960757278471</v>
      </c>
      <c r="L831" s="2">
        <v>86.632958965991307</v>
      </c>
      <c r="M831" s="2">
        <f t="shared" si="30"/>
        <v>35.446435250264095</v>
      </c>
      <c r="N831" s="2">
        <f t="shared" si="29"/>
        <v>83.015125013860469</v>
      </c>
    </row>
    <row r="832" spans="1:14" x14ac:dyDescent="0.3">
      <c r="A832" t="s">
        <v>190</v>
      </c>
      <c r="B832" t="s">
        <v>53</v>
      </c>
      <c r="C832" t="s">
        <v>111</v>
      </c>
      <c r="D832" t="s">
        <v>121</v>
      </c>
      <c r="E832" t="s">
        <v>130</v>
      </c>
      <c r="F832" s="2">
        <v>1.6345082672870928</v>
      </c>
      <c r="G832" s="2">
        <v>2.2709980123519853</v>
      </c>
      <c r="H832" s="2">
        <v>8.0618219712334156</v>
      </c>
      <c r="I832" s="2">
        <v>17.124347884858544</v>
      </c>
      <c r="J832" s="2">
        <v>26.914390752811915</v>
      </c>
      <c r="K832" s="2">
        <v>33.834878569056414</v>
      </c>
      <c r="L832" s="2">
        <v>37.575784448375636</v>
      </c>
      <c r="M832" s="2">
        <f t="shared" si="30"/>
        <v>15.489839617571452</v>
      </c>
      <c r="N832" s="2">
        <f t="shared" si="29"/>
        <v>35.94127618108854</v>
      </c>
    </row>
    <row r="833" spans="1:14" x14ac:dyDescent="0.3">
      <c r="A833" t="s">
        <v>190</v>
      </c>
      <c r="B833" t="s">
        <v>53</v>
      </c>
      <c r="C833" t="s">
        <v>111</v>
      </c>
      <c r="D833" t="s">
        <v>123</v>
      </c>
      <c r="E833" t="s">
        <v>130</v>
      </c>
      <c r="F833" s="2">
        <v>3.3244073717024407</v>
      </c>
      <c r="G833" s="2">
        <v>4.6190352886864279</v>
      </c>
      <c r="H833" s="2">
        <v>16.731425542262084</v>
      </c>
      <c r="I833" s="2">
        <v>35.91347687635588</v>
      </c>
      <c r="J833" s="2">
        <v>56.824916231213649</v>
      </c>
      <c r="K833" s="2">
        <v>71.673063799321241</v>
      </c>
      <c r="L833" s="2">
        <v>79.658841307152045</v>
      </c>
      <c r="M833" s="2">
        <f t="shared" si="30"/>
        <v>32.589069504653438</v>
      </c>
      <c r="N833" s="2">
        <f t="shared" si="29"/>
        <v>76.33443393544961</v>
      </c>
    </row>
    <row r="834" spans="1:14" x14ac:dyDescent="0.3">
      <c r="A834" t="s">
        <v>190</v>
      </c>
      <c r="B834" t="s">
        <v>53</v>
      </c>
      <c r="C834" t="s">
        <v>111</v>
      </c>
      <c r="D834" t="s">
        <v>125</v>
      </c>
      <c r="E834" t="s">
        <v>130</v>
      </c>
      <c r="F834" s="2">
        <v>19.023468541237996</v>
      </c>
      <c r="G834" s="2">
        <v>26.431814629870011</v>
      </c>
      <c r="H834" s="2">
        <v>95.803186817813</v>
      </c>
      <c r="I834" s="2">
        <v>205.70407650088708</v>
      </c>
      <c r="J834" s="2">
        <v>325.545844342164</v>
      </c>
      <c r="K834" s="2">
        <v>410.65063382079785</v>
      </c>
      <c r="L834" s="2">
        <v>456.41566732280847</v>
      </c>
      <c r="M834" s="2">
        <f t="shared" si="30"/>
        <v>186.68060795964908</v>
      </c>
      <c r="N834" s="2">
        <f t="shared" si="29"/>
        <v>437.39219878157047</v>
      </c>
    </row>
    <row r="835" spans="1:14" x14ac:dyDescent="0.3">
      <c r="A835" t="s">
        <v>190</v>
      </c>
      <c r="B835" t="s">
        <v>53</v>
      </c>
      <c r="C835" t="s">
        <v>111</v>
      </c>
      <c r="D835" t="s">
        <v>127</v>
      </c>
      <c r="E835" t="s">
        <v>130</v>
      </c>
      <c r="F835" s="2">
        <v>75.61462243191832</v>
      </c>
      <c r="G835" s="2">
        <v>105.06139356554263</v>
      </c>
      <c r="H835" s="2">
        <v>380.895597335449</v>
      </c>
      <c r="I835" s="2">
        <v>817.94649039822298</v>
      </c>
      <c r="J835" s="2">
        <v>1294.5823934230464</v>
      </c>
      <c r="K835" s="2">
        <v>1633.0801228818698</v>
      </c>
      <c r="L835" s="2">
        <v>1815.0959771444655</v>
      </c>
      <c r="M835" s="2">
        <f t="shared" si="30"/>
        <v>742.33186796630469</v>
      </c>
      <c r="N835" s="2">
        <f t="shared" si="29"/>
        <v>1739.481354712547</v>
      </c>
    </row>
    <row r="836" spans="1:14" x14ac:dyDescent="0.3">
      <c r="A836" t="s">
        <v>190</v>
      </c>
      <c r="B836" t="s">
        <v>53</v>
      </c>
      <c r="C836" t="s">
        <v>113</v>
      </c>
      <c r="D836" t="s">
        <v>117</v>
      </c>
      <c r="E836" t="s">
        <v>130</v>
      </c>
      <c r="F836" s="2">
        <v>0</v>
      </c>
      <c r="G836" s="2">
        <v>0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f t="shared" si="30"/>
        <v>0</v>
      </c>
      <c r="N836" s="2">
        <f t="shared" si="29"/>
        <v>0</v>
      </c>
    </row>
    <row r="837" spans="1:14" x14ac:dyDescent="0.3">
      <c r="A837" t="s">
        <v>190</v>
      </c>
      <c r="B837" t="s">
        <v>53</v>
      </c>
      <c r="C837" t="s">
        <v>113</v>
      </c>
      <c r="D837" t="s">
        <v>119</v>
      </c>
      <c r="E837" t="s">
        <v>130</v>
      </c>
      <c r="F837" s="2">
        <v>149.98428900638862</v>
      </c>
      <c r="G837" s="2">
        <v>149.98428900638862</v>
      </c>
      <c r="H837" s="2">
        <v>149.98428900638862</v>
      </c>
      <c r="I837" s="2">
        <v>150.19869786656912</v>
      </c>
      <c r="J837" s="2">
        <v>151.05294232148819</v>
      </c>
      <c r="K837" s="2">
        <v>152.44644250312538</v>
      </c>
      <c r="L837" s="2">
        <v>152.93904009421479</v>
      </c>
      <c r="M837" s="2">
        <f t="shared" si="30"/>
        <v>0.2144088601804981</v>
      </c>
      <c r="N837" s="2">
        <f t="shared" si="29"/>
        <v>2.9547510878261676</v>
      </c>
    </row>
    <row r="838" spans="1:14" x14ac:dyDescent="0.3">
      <c r="A838" t="s">
        <v>190</v>
      </c>
      <c r="B838" t="s">
        <v>53</v>
      </c>
      <c r="C838" t="s">
        <v>113</v>
      </c>
      <c r="D838" t="s">
        <v>121</v>
      </c>
      <c r="E838" t="s">
        <v>130</v>
      </c>
      <c r="F838" s="2">
        <v>5320.3581814696472</v>
      </c>
      <c r="G838" s="2">
        <v>5320.3581814696472</v>
      </c>
      <c r="H838" s="2">
        <v>5320.3581814696472</v>
      </c>
      <c r="I838" s="2">
        <v>5329.090080596704</v>
      </c>
      <c r="J838" s="2">
        <v>5356.6920064105179</v>
      </c>
      <c r="K838" s="2">
        <v>5405.8376936155792</v>
      </c>
      <c r="L838" s="2">
        <v>5424.7413912747343</v>
      </c>
      <c r="M838" s="2">
        <f t="shared" si="30"/>
        <v>8.7318991270567494</v>
      </c>
      <c r="N838" s="2">
        <f t="shared" si="29"/>
        <v>104.38320980508706</v>
      </c>
    </row>
    <row r="839" spans="1:14" x14ac:dyDescent="0.3">
      <c r="A839" t="s">
        <v>190</v>
      </c>
      <c r="B839" t="s">
        <v>53</v>
      </c>
      <c r="C839" t="s">
        <v>113</v>
      </c>
      <c r="D839" t="s">
        <v>123</v>
      </c>
      <c r="E839" t="s">
        <v>130</v>
      </c>
      <c r="F839" s="2">
        <v>0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f t="shared" si="30"/>
        <v>0</v>
      </c>
      <c r="N839" s="2">
        <f t="shared" si="29"/>
        <v>0</v>
      </c>
    </row>
    <row r="840" spans="1:14" x14ac:dyDescent="0.3">
      <c r="A840" t="s">
        <v>190</v>
      </c>
      <c r="B840" t="s">
        <v>53</v>
      </c>
      <c r="C840" t="s">
        <v>113</v>
      </c>
      <c r="D840" t="s">
        <v>125</v>
      </c>
      <c r="E840" t="s">
        <v>130</v>
      </c>
      <c r="F840" s="2">
        <v>1829.4235882719681</v>
      </c>
      <c r="G840" s="2">
        <v>1829.4235882719681</v>
      </c>
      <c r="H840" s="2">
        <v>1829.4235882719681</v>
      </c>
      <c r="I840" s="2">
        <v>1832.1444738628591</v>
      </c>
      <c r="J840" s="2">
        <v>1842.0375109855347</v>
      </c>
      <c r="K840" s="2">
        <v>1859.1866319710653</v>
      </c>
      <c r="L840" s="2">
        <v>1865.1673017893911</v>
      </c>
      <c r="M840" s="2">
        <f t="shared" si="30"/>
        <v>2.72088559089093</v>
      </c>
      <c r="N840" s="2">
        <f t="shared" si="29"/>
        <v>35.743713517422975</v>
      </c>
    </row>
    <row r="841" spans="1:14" x14ac:dyDescent="0.3">
      <c r="A841" t="s">
        <v>190</v>
      </c>
      <c r="B841" t="s">
        <v>53</v>
      </c>
      <c r="C841" t="s">
        <v>113</v>
      </c>
      <c r="D841" t="s">
        <v>127</v>
      </c>
      <c r="E841" t="s">
        <v>130</v>
      </c>
      <c r="F841" s="2">
        <v>7299.7660587480041</v>
      </c>
      <c r="G841" s="2">
        <v>7299.7660587480041</v>
      </c>
      <c r="H841" s="2">
        <v>7299.7660587480041</v>
      </c>
      <c r="I841" s="2">
        <v>7311.4332523261319</v>
      </c>
      <c r="J841" s="2">
        <v>7349.7824597175413</v>
      </c>
      <c r="K841" s="2">
        <v>7417.47076808977</v>
      </c>
      <c r="L841" s="2">
        <v>7442.8477331583399</v>
      </c>
      <c r="M841" s="2">
        <f t="shared" si="30"/>
        <v>11.667193578127808</v>
      </c>
      <c r="N841" s="2">
        <f t="shared" si="29"/>
        <v>143.08167441033584</v>
      </c>
    </row>
    <row r="842" spans="1:14" x14ac:dyDescent="0.3">
      <c r="A842" t="s">
        <v>191</v>
      </c>
      <c r="B842" t="s">
        <v>47</v>
      </c>
      <c r="C842" t="s">
        <v>57</v>
      </c>
      <c r="D842" t="s">
        <v>117</v>
      </c>
      <c r="E842" t="s">
        <v>130</v>
      </c>
      <c r="F842" s="2">
        <v>1764.0043221507965</v>
      </c>
      <c r="G842" s="2">
        <v>1778.205703272286</v>
      </c>
      <c r="H842" s="2">
        <v>1835.0112277582436</v>
      </c>
      <c r="I842" s="2">
        <v>1895.1735160312012</v>
      </c>
      <c r="J842" s="2">
        <v>1859.1528352176256</v>
      </c>
      <c r="K842" s="2">
        <v>1842.4165921583012</v>
      </c>
      <c r="L842" s="2">
        <v>1784.5281406452939</v>
      </c>
      <c r="M842" s="2">
        <f t="shared" si="30"/>
        <v>131.16919388040469</v>
      </c>
      <c r="N842" s="2">
        <f t="shared" si="29"/>
        <v>20.523818494497391</v>
      </c>
    </row>
    <row r="843" spans="1:14" x14ac:dyDescent="0.3">
      <c r="A843" t="s">
        <v>191</v>
      </c>
      <c r="B843" t="s">
        <v>47</v>
      </c>
      <c r="C843" t="s">
        <v>57</v>
      </c>
      <c r="D843" t="s">
        <v>119</v>
      </c>
      <c r="E843" t="s">
        <v>130</v>
      </c>
      <c r="F843" s="2">
        <v>651.43162926897378</v>
      </c>
      <c r="G843" s="2">
        <v>656.67607721372815</v>
      </c>
      <c r="H843" s="2">
        <v>677.65386899274552</v>
      </c>
      <c r="I843" s="2">
        <v>699.87128477686167</v>
      </c>
      <c r="J843" s="2">
        <v>686.56915705806171</v>
      </c>
      <c r="K843" s="2">
        <v>680.38860639439656</v>
      </c>
      <c r="L843" s="2">
        <v>659.01089897529152</v>
      </c>
      <c r="M843" s="2">
        <f t="shared" si="30"/>
        <v>48.439655507887892</v>
      </c>
      <c r="N843" s="2">
        <f t="shared" si="29"/>
        <v>7.5792697063177457</v>
      </c>
    </row>
    <row r="844" spans="1:14" x14ac:dyDescent="0.3">
      <c r="A844" t="s">
        <v>191</v>
      </c>
      <c r="B844" t="s">
        <v>47</v>
      </c>
      <c r="C844" t="s">
        <v>57</v>
      </c>
      <c r="D844" t="s">
        <v>121</v>
      </c>
      <c r="E844" t="s">
        <v>130</v>
      </c>
      <c r="F844" s="2">
        <v>1590.9166064611318</v>
      </c>
      <c r="G844" s="2">
        <v>1603.7245189912519</v>
      </c>
      <c r="H844" s="2">
        <v>1654.9561691117322</v>
      </c>
      <c r="I844" s="2">
        <v>1709.215210483836</v>
      </c>
      <c r="J844" s="2">
        <v>1676.7289526199766</v>
      </c>
      <c r="K844" s="2">
        <v>1661.6349039952063</v>
      </c>
      <c r="L844" s="2">
        <v>1609.4265858647418</v>
      </c>
      <c r="M844" s="2">
        <f t="shared" si="30"/>
        <v>118.29860402270424</v>
      </c>
      <c r="N844" s="2">
        <f t="shared" si="29"/>
        <v>18.509979403610032</v>
      </c>
    </row>
    <row r="845" spans="1:14" x14ac:dyDescent="0.3">
      <c r="A845" t="s">
        <v>191</v>
      </c>
      <c r="B845" t="s">
        <v>47</v>
      </c>
      <c r="C845" t="s">
        <v>57</v>
      </c>
      <c r="D845" t="s">
        <v>123</v>
      </c>
      <c r="E845" t="s">
        <v>130</v>
      </c>
      <c r="F845" s="2">
        <v>848.14662783769393</v>
      </c>
      <c r="G845" s="2">
        <v>854.9747593550494</v>
      </c>
      <c r="H845" s="2">
        <v>882.28728542447141</v>
      </c>
      <c r="I845" s="2">
        <v>911.21376892621993</v>
      </c>
      <c r="J845" s="2">
        <v>893.89475299138235</v>
      </c>
      <c r="K845" s="2">
        <v>885.84784067082137</v>
      </c>
      <c r="L845" s="2">
        <v>858.01463509134783</v>
      </c>
      <c r="M845" s="2">
        <f t="shared" si="30"/>
        <v>63.067141088526</v>
      </c>
      <c r="N845" s="2">
        <f t="shared" si="29"/>
        <v>9.8680072536539001</v>
      </c>
    </row>
    <row r="846" spans="1:14" x14ac:dyDescent="0.3">
      <c r="A846" t="s">
        <v>191</v>
      </c>
      <c r="B846" t="s">
        <v>47</v>
      </c>
      <c r="C846" t="s">
        <v>57</v>
      </c>
      <c r="D846" t="s">
        <v>125</v>
      </c>
      <c r="E846" t="s">
        <v>130</v>
      </c>
      <c r="F846" s="2">
        <v>1614.1343522374173</v>
      </c>
      <c r="G846" s="2">
        <v>1627.1291827089565</v>
      </c>
      <c r="H846" s="2">
        <v>1679.1085045951133</v>
      </c>
      <c r="I846" s="2">
        <v>1734.1593993073143</v>
      </c>
      <c r="J846" s="2">
        <v>1701.1990388580382</v>
      </c>
      <c r="K846" s="2">
        <v>1685.8847085527061</v>
      </c>
      <c r="L846" s="2">
        <v>1632.9144652196019</v>
      </c>
      <c r="M846" s="2">
        <f t="shared" si="30"/>
        <v>120.02504706989703</v>
      </c>
      <c r="N846" s="2">
        <f t="shared" si="29"/>
        <v>18.780112982184619</v>
      </c>
    </row>
    <row r="847" spans="1:14" x14ac:dyDescent="0.3">
      <c r="A847" t="s">
        <v>191</v>
      </c>
      <c r="B847" t="s">
        <v>47</v>
      </c>
      <c r="C847" t="s">
        <v>57</v>
      </c>
      <c r="D847" t="s">
        <v>127</v>
      </c>
      <c r="E847" t="s">
        <v>130</v>
      </c>
      <c r="F847" s="2">
        <v>6468.6335379560132</v>
      </c>
      <c r="G847" s="2">
        <v>6520.7102415412719</v>
      </c>
      <c r="H847" s="2">
        <v>6729.0170558823056</v>
      </c>
      <c r="I847" s="2">
        <v>6949.6331795254337</v>
      </c>
      <c r="J847" s="2">
        <v>6817.5447367450834</v>
      </c>
      <c r="K847" s="2">
        <v>6756.1726517714314</v>
      </c>
      <c r="L847" s="2">
        <v>6543.8947257962764</v>
      </c>
      <c r="M847" s="2">
        <f t="shared" si="30"/>
        <v>480.99964156942042</v>
      </c>
      <c r="N847" s="2">
        <f t="shared" si="29"/>
        <v>75.261187840263119</v>
      </c>
    </row>
    <row r="848" spans="1:14" x14ac:dyDescent="0.3">
      <c r="A848" t="s">
        <v>191</v>
      </c>
      <c r="B848" t="s">
        <v>47</v>
      </c>
      <c r="C848" t="s">
        <v>59</v>
      </c>
      <c r="D848" t="s">
        <v>117</v>
      </c>
      <c r="E848" t="s">
        <v>130</v>
      </c>
      <c r="F848" s="2">
        <v>2624.6670603275688</v>
      </c>
      <c r="G848" s="2">
        <v>3168.7891448868613</v>
      </c>
      <c r="H848" s="2">
        <v>4421.3694109617863</v>
      </c>
      <c r="I848" s="2">
        <v>4660.6420046814501</v>
      </c>
      <c r="J848" s="2">
        <v>4953.6285156124977</v>
      </c>
      <c r="K848" s="2">
        <v>5251.0992007652021</v>
      </c>
      <c r="L848" s="2">
        <v>5447.0326543486881</v>
      </c>
      <c r="M848" s="2">
        <f t="shared" si="30"/>
        <v>2035.9749443538813</v>
      </c>
      <c r="N848" s="2">
        <f t="shared" si="29"/>
        <v>2822.3655940211193</v>
      </c>
    </row>
    <row r="849" spans="1:14" x14ac:dyDescent="0.3">
      <c r="A849" t="s">
        <v>191</v>
      </c>
      <c r="B849" t="s">
        <v>47</v>
      </c>
      <c r="C849" t="s">
        <v>59</v>
      </c>
      <c r="D849" t="s">
        <v>119</v>
      </c>
      <c r="E849" t="s">
        <v>130</v>
      </c>
      <c r="F849" s="2">
        <v>662.4031008740177</v>
      </c>
      <c r="G849" s="2">
        <v>695.31973348551003</v>
      </c>
      <c r="H849" s="2">
        <v>777.8083675567276</v>
      </c>
      <c r="I849" s="2">
        <v>806.38167370971803</v>
      </c>
      <c r="J849" s="2">
        <v>841.36935510434353</v>
      </c>
      <c r="K849" s="2">
        <v>876.8925248342058</v>
      </c>
      <c r="L849" s="2">
        <v>900.29038443785487</v>
      </c>
      <c r="M849" s="2">
        <f t="shared" si="30"/>
        <v>143.97857283570033</v>
      </c>
      <c r="N849" s="2">
        <f t="shared" si="29"/>
        <v>237.88728356383717</v>
      </c>
    </row>
    <row r="850" spans="1:14" x14ac:dyDescent="0.3">
      <c r="A850" t="s">
        <v>191</v>
      </c>
      <c r="B850" t="s">
        <v>47</v>
      </c>
      <c r="C850" t="s">
        <v>59</v>
      </c>
      <c r="D850" t="s">
        <v>121</v>
      </c>
      <c r="E850" t="s">
        <v>130</v>
      </c>
      <c r="F850" s="2">
        <v>336.50395929006493</v>
      </c>
      <c r="G850" s="2">
        <v>344.3224055416635</v>
      </c>
      <c r="H850" s="2">
        <v>362.41334356973641</v>
      </c>
      <c r="I850" s="2">
        <v>366.04612211993572</v>
      </c>
      <c r="J850" s="2">
        <v>370.49441724584995</v>
      </c>
      <c r="K850" s="2">
        <v>375.01079376660584</v>
      </c>
      <c r="L850" s="2">
        <v>377.98557176511952</v>
      </c>
      <c r="M850" s="2">
        <f t="shared" si="30"/>
        <v>29.54216282987079</v>
      </c>
      <c r="N850" s="2">
        <f t="shared" si="29"/>
        <v>41.48161247505459</v>
      </c>
    </row>
    <row r="851" spans="1:14" x14ac:dyDescent="0.3">
      <c r="A851" t="s">
        <v>191</v>
      </c>
      <c r="B851" t="s">
        <v>47</v>
      </c>
      <c r="C851" t="s">
        <v>59</v>
      </c>
      <c r="D851" t="s">
        <v>123</v>
      </c>
      <c r="E851" t="s">
        <v>130</v>
      </c>
      <c r="F851" s="2">
        <v>2899.6704146151278</v>
      </c>
      <c r="G851" s="2">
        <v>2884.1497377919263</v>
      </c>
      <c r="H851" s="2">
        <v>2904.5578842229042</v>
      </c>
      <c r="I851" s="2">
        <v>3015.61567451172</v>
      </c>
      <c r="J851" s="2">
        <v>3151.6046483536416</v>
      </c>
      <c r="K851" s="2">
        <v>3289.6749407142679</v>
      </c>
      <c r="L851" s="2">
        <v>3380.6169749036599</v>
      </c>
      <c r="M851" s="2">
        <f t="shared" si="30"/>
        <v>115.94525989659223</v>
      </c>
      <c r="N851" s="2">
        <f t="shared" si="29"/>
        <v>480.94656028853205</v>
      </c>
    </row>
    <row r="852" spans="1:14" x14ac:dyDescent="0.3">
      <c r="A852" t="s">
        <v>191</v>
      </c>
      <c r="B852" t="s">
        <v>47</v>
      </c>
      <c r="C852" t="s">
        <v>59</v>
      </c>
      <c r="D852" t="s">
        <v>125</v>
      </c>
      <c r="E852" t="s">
        <v>130</v>
      </c>
      <c r="F852" s="2">
        <v>3205.0643873474296</v>
      </c>
      <c r="G852" s="2">
        <v>3370.6038298918834</v>
      </c>
      <c r="H852" s="2">
        <v>3803.5297255190198</v>
      </c>
      <c r="I852" s="2">
        <v>3985.205986994752</v>
      </c>
      <c r="J852" s="2">
        <v>4207.6664582977673</v>
      </c>
      <c r="K852" s="2">
        <v>4433.5316990134934</v>
      </c>
      <c r="L852" s="2">
        <v>4582.3011706512771</v>
      </c>
      <c r="M852" s="2">
        <f t="shared" si="30"/>
        <v>780.14159964732244</v>
      </c>
      <c r="N852" s="2">
        <f t="shared" si="29"/>
        <v>1377.2367833038475</v>
      </c>
    </row>
    <row r="853" spans="1:14" x14ac:dyDescent="0.3">
      <c r="A853" t="s">
        <v>191</v>
      </c>
      <c r="B853" t="s">
        <v>47</v>
      </c>
      <c r="C853" t="s">
        <v>59</v>
      </c>
      <c r="D853" t="s">
        <v>127</v>
      </c>
      <c r="E853" t="s">
        <v>130</v>
      </c>
      <c r="F853" s="2">
        <v>9728.3089224542091</v>
      </c>
      <c r="G853" s="2">
        <v>10464.74440650263</v>
      </c>
      <c r="H853" s="2">
        <v>12278.396078256985</v>
      </c>
      <c r="I853" s="2">
        <v>12861.149384482906</v>
      </c>
      <c r="J853" s="2">
        <v>13572.878323141756</v>
      </c>
      <c r="K853" s="2">
        <v>14278.891317384026</v>
      </c>
      <c r="L853" s="2">
        <v>14733.213951389347</v>
      </c>
      <c r="M853" s="2">
        <f t="shared" si="30"/>
        <v>3132.8404620286965</v>
      </c>
      <c r="N853" s="2">
        <f t="shared" si="29"/>
        <v>5004.905028935138</v>
      </c>
    </row>
    <row r="854" spans="1:14" x14ac:dyDescent="0.3">
      <c r="A854" t="s">
        <v>191</v>
      </c>
      <c r="B854" t="s">
        <v>47</v>
      </c>
      <c r="C854" t="s">
        <v>61</v>
      </c>
      <c r="D854" t="s">
        <v>117</v>
      </c>
      <c r="E854" t="s">
        <v>130</v>
      </c>
      <c r="F854" s="2">
        <v>37.592695323183889</v>
      </c>
      <c r="G854" s="2">
        <v>437.34857963065622</v>
      </c>
      <c r="H854" s="2">
        <v>438.9753348630183</v>
      </c>
      <c r="I854" s="2">
        <v>109.80180685156296</v>
      </c>
      <c r="J854" s="2">
        <v>40.693278258083922</v>
      </c>
      <c r="K854" s="2">
        <v>39.843107000154831</v>
      </c>
      <c r="L854" s="2">
        <v>39.853484839298694</v>
      </c>
      <c r="M854" s="2">
        <f t="shared" si="30"/>
        <v>72.209111528379069</v>
      </c>
      <c r="N854" s="2">
        <f t="shared" si="29"/>
        <v>2.2607895161148051</v>
      </c>
    </row>
    <row r="855" spans="1:14" x14ac:dyDescent="0.3">
      <c r="A855" t="s">
        <v>191</v>
      </c>
      <c r="B855" t="s">
        <v>47</v>
      </c>
      <c r="C855" t="s">
        <v>61</v>
      </c>
      <c r="D855" t="s">
        <v>119</v>
      </c>
      <c r="E855" t="s">
        <v>130</v>
      </c>
      <c r="F855" s="2">
        <v>58.809475921705356</v>
      </c>
      <c r="G855" s="2">
        <v>81.146652962634633</v>
      </c>
      <c r="H855" s="2">
        <v>92.392076353652939</v>
      </c>
      <c r="I855" s="2">
        <v>77.793150039352824</v>
      </c>
      <c r="J855" s="2">
        <v>74.34171951683301</v>
      </c>
      <c r="K855" s="2">
        <v>74.299361715642803</v>
      </c>
      <c r="L855" s="2">
        <v>74.300569374351696</v>
      </c>
      <c r="M855" s="2">
        <f t="shared" si="30"/>
        <v>18.983674117647467</v>
      </c>
      <c r="N855" s="2">
        <f t="shared" si="29"/>
        <v>15.491093452646339</v>
      </c>
    </row>
    <row r="856" spans="1:14" x14ac:dyDescent="0.3">
      <c r="A856" t="s">
        <v>191</v>
      </c>
      <c r="B856" t="s">
        <v>47</v>
      </c>
      <c r="C856" t="s">
        <v>61</v>
      </c>
      <c r="D856" t="s">
        <v>121</v>
      </c>
      <c r="E856" t="s">
        <v>130</v>
      </c>
      <c r="F856" s="2">
        <v>230.20808413684034</v>
      </c>
      <c r="G856" s="2">
        <v>236.0482120560124</v>
      </c>
      <c r="H856" s="2">
        <v>236.2383934107624</v>
      </c>
      <c r="I856" s="2">
        <v>231.48602764514433</v>
      </c>
      <c r="J856" s="2">
        <v>230.48252393860102</v>
      </c>
      <c r="K856" s="2">
        <v>230.47018037886841</v>
      </c>
      <c r="L856" s="2">
        <v>230.47034135702793</v>
      </c>
      <c r="M856" s="2">
        <f t="shared" si="30"/>
        <v>1.2779435083039914</v>
      </c>
      <c r="N856" s="2">
        <f t="shared" si="29"/>
        <v>0.26225722018759257</v>
      </c>
    </row>
    <row r="857" spans="1:14" x14ac:dyDescent="0.3">
      <c r="A857" t="s">
        <v>191</v>
      </c>
      <c r="B857" t="s">
        <v>47</v>
      </c>
      <c r="C857" t="s">
        <v>61</v>
      </c>
      <c r="D857" t="s">
        <v>123</v>
      </c>
      <c r="E857" t="s">
        <v>130</v>
      </c>
      <c r="F857" s="2">
        <v>1561.7049492102653</v>
      </c>
      <c r="G857" s="2">
        <v>1606.5945663778875</v>
      </c>
      <c r="H857" s="2">
        <v>1655.087078633856</v>
      </c>
      <c r="I857" s="2">
        <v>1634.5563852404616</v>
      </c>
      <c r="J857" s="2">
        <v>1628.5723542499943</v>
      </c>
      <c r="K857" s="2">
        <v>1628.4991789057899</v>
      </c>
      <c r="L857" s="2">
        <v>1628.5030631337809</v>
      </c>
      <c r="M857" s="2">
        <f t="shared" si="30"/>
        <v>72.851436030196282</v>
      </c>
      <c r="N857" s="2">
        <f t="shared" si="29"/>
        <v>66.79811392351553</v>
      </c>
    </row>
    <row r="858" spans="1:14" x14ac:dyDescent="0.3">
      <c r="A858" t="s">
        <v>191</v>
      </c>
      <c r="B858" t="s">
        <v>47</v>
      </c>
      <c r="C858" t="s">
        <v>61</v>
      </c>
      <c r="D858" t="s">
        <v>125</v>
      </c>
      <c r="E858" t="s">
        <v>130</v>
      </c>
      <c r="F858" s="2">
        <v>1106.8745420062778</v>
      </c>
      <c r="G858" s="2">
        <v>1271.1568382258597</v>
      </c>
      <c r="H858" s="2">
        <v>1309.6246682787555</v>
      </c>
      <c r="I858" s="2">
        <v>1187.2064443999861</v>
      </c>
      <c r="J858" s="2">
        <v>1160.1957155912855</v>
      </c>
      <c r="K858" s="2">
        <v>1159.8637746384893</v>
      </c>
      <c r="L858" s="2">
        <v>1159.870166821061</v>
      </c>
      <c r="M858" s="2">
        <f t="shared" si="30"/>
        <v>80.331902393708333</v>
      </c>
      <c r="N858" s="2">
        <f t="shared" si="29"/>
        <v>52.995624814783241</v>
      </c>
    </row>
    <row r="859" spans="1:14" x14ac:dyDescent="0.3">
      <c r="A859" t="s">
        <v>191</v>
      </c>
      <c r="B859" t="s">
        <v>47</v>
      </c>
      <c r="C859" t="s">
        <v>61</v>
      </c>
      <c r="D859" t="s">
        <v>127</v>
      </c>
      <c r="E859" t="s">
        <v>130</v>
      </c>
      <c r="F859" s="2">
        <v>2995.1897465982729</v>
      </c>
      <c r="G859" s="2">
        <v>3632.2948492530504</v>
      </c>
      <c r="H859" s="2">
        <v>3732.3175515400449</v>
      </c>
      <c r="I859" s="2">
        <v>3240.8438141765077</v>
      </c>
      <c r="J859" s="2">
        <v>3134.285591554798</v>
      </c>
      <c r="K859" s="2">
        <v>3132.975602638945</v>
      </c>
      <c r="L859" s="2">
        <v>3132.9976255255201</v>
      </c>
      <c r="M859" s="2">
        <f t="shared" si="30"/>
        <v>245.65406757823484</v>
      </c>
      <c r="N859" s="2">
        <f t="shared" si="29"/>
        <v>137.8078789272472</v>
      </c>
    </row>
    <row r="860" spans="1:14" x14ac:dyDescent="0.3">
      <c r="A860" t="s">
        <v>191</v>
      </c>
      <c r="B860" t="s">
        <v>47</v>
      </c>
      <c r="C860" t="s">
        <v>63</v>
      </c>
      <c r="D860" t="s">
        <v>117</v>
      </c>
      <c r="E860" t="s">
        <v>130</v>
      </c>
      <c r="F860" s="2">
        <v>316.37614258300209</v>
      </c>
      <c r="G860" s="2">
        <v>316.37614258300209</v>
      </c>
      <c r="H860" s="2">
        <v>463.93213160595383</v>
      </c>
      <c r="I860" s="2">
        <v>1360.3354538487094</v>
      </c>
      <c r="J860" s="2">
        <v>2011.4819621909473</v>
      </c>
      <c r="K860" s="2">
        <v>2258.8986740689897</v>
      </c>
      <c r="L860" s="2">
        <v>3134.7614982357791</v>
      </c>
      <c r="M860" s="2">
        <f t="shared" si="30"/>
        <v>1043.9593112657074</v>
      </c>
      <c r="N860" s="2">
        <f t="shared" si="29"/>
        <v>2818.385355652777</v>
      </c>
    </row>
    <row r="861" spans="1:14" x14ac:dyDescent="0.3">
      <c r="A861" t="s">
        <v>191</v>
      </c>
      <c r="B861" t="s">
        <v>47</v>
      </c>
      <c r="C861" t="s">
        <v>63</v>
      </c>
      <c r="D861" t="s">
        <v>119</v>
      </c>
      <c r="E861" t="s">
        <v>130</v>
      </c>
      <c r="F861" s="2">
        <v>286.1220693000846</v>
      </c>
      <c r="G861" s="2">
        <v>286.1220693000846</v>
      </c>
      <c r="H861" s="2">
        <v>314.42557472681392</v>
      </c>
      <c r="I861" s="2">
        <v>486.35387515745424</v>
      </c>
      <c r="J861" s="2">
        <v>611.1472683728266</v>
      </c>
      <c r="K861" s="2">
        <v>658.45774430553615</v>
      </c>
      <c r="L861" s="2">
        <v>826.32597663828972</v>
      </c>
      <c r="M861" s="2">
        <f t="shared" si="30"/>
        <v>200.23180585736964</v>
      </c>
      <c r="N861" s="2">
        <f t="shared" si="29"/>
        <v>540.20390733820511</v>
      </c>
    </row>
    <row r="862" spans="1:14" x14ac:dyDescent="0.3">
      <c r="A862" t="s">
        <v>191</v>
      </c>
      <c r="B862" t="s">
        <v>47</v>
      </c>
      <c r="C862" t="s">
        <v>63</v>
      </c>
      <c r="D862" t="s">
        <v>121</v>
      </c>
      <c r="E862" t="s">
        <v>130</v>
      </c>
      <c r="F862" s="2">
        <v>600.8534117386979</v>
      </c>
      <c r="G862" s="2">
        <v>600.8534117386979</v>
      </c>
      <c r="H862" s="2">
        <v>741.13888064710159</v>
      </c>
      <c r="I862" s="2">
        <v>1583.974688903269</v>
      </c>
      <c r="J862" s="2">
        <v>2138.976219402517</v>
      </c>
      <c r="K862" s="2">
        <v>2285.2765332714621</v>
      </c>
      <c r="L862" s="2">
        <v>3036.3580215484612</v>
      </c>
      <c r="M862" s="2">
        <f t="shared" si="30"/>
        <v>983.1212771645711</v>
      </c>
      <c r="N862" s="2">
        <f t="shared" si="29"/>
        <v>2435.5046098097632</v>
      </c>
    </row>
    <row r="863" spans="1:14" x14ac:dyDescent="0.3">
      <c r="A863" t="s">
        <v>191</v>
      </c>
      <c r="B863" t="s">
        <v>47</v>
      </c>
      <c r="C863" t="s">
        <v>63</v>
      </c>
      <c r="D863" t="s">
        <v>123</v>
      </c>
      <c r="E863" t="s">
        <v>130</v>
      </c>
      <c r="F863" s="2">
        <v>496.97186852441678</v>
      </c>
      <c r="G863" s="2">
        <v>496.97186852441678</v>
      </c>
      <c r="H863" s="2">
        <v>539.13791058332856</v>
      </c>
      <c r="I863" s="2">
        <v>792.47170499713889</v>
      </c>
      <c r="J863" s="2">
        <v>959.29025049504594</v>
      </c>
      <c r="K863" s="2">
        <v>1003.2641933120165</v>
      </c>
      <c r="L863" s="2">
        <v>1229.0191048562481</v>
      </c>
      <c r="M863" s="2">
        <f t="shared" si="30"/>
        <v>295.49983647272211</v>
      </c>
      <c r="N863" s="2">
        <f t="shared" si="29"/>
        <v>732.0472363318313</v>
      </c>
    </row>
    <row r="864" spans="1:14" x14ac:dyDescent="0.3">
      <c r="A864" t="s">
        <v>191</v>
      </c>
      <c r="B864" t="s">
        <v>47</v>
      </c>
      <c r="C864" t="s">
        <v>63</v>
      </c>
      <c r="D864" t="s">
        <v>125</v>
      </c>
      <c r="E864" t="s">
        <v>130</v>
      </c>
      <c r="F864" s="2">
        <v>487.28512458177607</v>
      </c>
      <c r="G864" s="2">
        <v>487.28512458177607</v>
      </c>
      <c r="H864" s="2">
        <v>587.88116181100816</v>
      </c>
      <c r="I864" s="2">
        <v>1184.2369892783133</v>
      </c>
      <c r="J864" s="2">
        <v>1578.0031894560559</v>
      </c>
      <c r="K864" s="2">
        <v>1686.9322390434775</v>
      </c>
      <c r="L864" s="2">
        <v>2072.2159575577716</v>
      </c>
      <c r="M864" s="2">
        <f t="shared" si="30"/>
        <v>696.95186469653731</v>
      </c>
      <c r="N864" s="2">
        <f t="shared" si="29"/>
        <v>1584.9308329759956</v>
      </c>
    </row>
    <row r="865" spans="1:14" x14ac:dyDescent="0.3">
      <c r="A865" t="s">
        <v>191</v>
      </c>
      <c r="B865" t="s">
        <v>47</v>
      </c>
      <c r="C865" t="s">
        <v>63</v>
      </c>
      <c r="D865" t="s">
        <v>127</v>
      </c>
      <c r="E865" t="s">
        <v>130</v>
      </c>
      <c r="F865" s="2">
        <v>2187.6086167279777</v>
      </c>
      <c r="G865" s="2">
        <v>2187.6086167279777</v>
      </c>
      <c r="H865" s="2">
        <v>2646.5156593742058</v>
      </c>
      <c r="I865" s="2">
        <v>5407.3727121848851</v>
      </c>
      <c r="J865" s="2">
        <v>7298.8988899173937</v>
      </c>
      <c r="K865" s="2">
        <v>7892.8293840014821</v>
      </c>
      <c r="L865" s="2">
        <v>10298.68055883655</v>
      </c>
      <c r="M865" s="2">
        <f t="shared" si="30"/>
        <v>3219.7640954569074</v>
      </c>
      <c r="N865" s="2">
        <f t="shared" si="29"/>
        <v>8111.0719421085723</v>
      </c>
    </row>
    <row r="866" spans="1:14" x14ac:dyDescent="0.3">
      <c r="A866" t="s">
        <v>191</v>
      </c>
      <c r="B866" t="s">
        <v>47</v>
      </c>
      <c r="C866" t="s">
        <v>65</v>
      </c>
      <c r="D866" t="s">
        <v>117</v>
      </c>
      <c r="E866" t="s">
        <v>130</v>
      </c>
      <c r="F866" s="2">
        <v>134.54042003403839</v>
      </c>
      <c r="G866" s="2">
        <v>134.54042003403839</v>
      </c>
      <c r="H866" s="2">
        <v>134.5406737748778</v>
      </c>
      <c r="I866" s="2">
        <v>938.70665961007683</v>
      </c>
      <c r="J866" s="2">
        <v>500.33054285312073</v>
      </c>
      <c r="K866" s="2">
        <v>616.95087512187331</v>
      </c>
      <c r="L866" s="2">
        <v>476.88286809850274</v>
      </c>
      <c r="M866" s="2">
        <f t="shared" si="30"/>
        <v>804.16623957603838</v>
      </c>
      <c r="N866" s="2">
        <f t="shared" si="29"/>
        <v>342.34244806446435</v>
      </c>
    </row>
    <row r="867" spans="1:14" x14ac:dyDescent="0.3">
      <c r="A867" t="s">
        <v>191</v>
      </c>
      <c r="B867" t="s">
        <v>47</v>
      </c>
      <c r="C867" t="s">
        <v>65</v>
      </c>
      <c r="D867" t="s">
        <v>119</v>
      </c>
      <c r="E867" t="s">
        <v>130</v>
      </c>
      <c r="F867" s="2">
        <v>160.86963596602175</v>
      </c>
      <c r="G867" s="2">
        <v>160.86963596602175</v>
      </c>
      <c r="H867" s="2">
        <v>160.86993936329415</v>
      </c>
      <c r="I867" s="2">
        <v>328.1969096990278</v>
      </c>
      <c r="J867" s="2">
        <v>233.34975517106852</v>
      </c>
      <c r="K867" s="2">
        <v>261.30936660389659</v>
      </c>
      <c r="L867" s="2">
        <v>232.75051776477318</v>
      </c>
      <c r="M867" s="2">
        <f t="shared" si="30"/>
        <v>167.32727373300605</v>
      </c>
      <c r="N867" s="2">
        <f t="shared" si="29"/>
        <v>71.880881798751432</v>
      </c>
    </row>
    <row r="868" spans="1:14" x14ac:dyDescent="0.3">
      <c r="A868" t="s">
        <v>191</v>
      </c>
      <c r="B868" t="s">
        <v>47</v>
      </c>
      <c r="C868" t="s">
        <v>65</v>
      </c>
      <c r="D868" t="s">
        <v>121</v>
      </c>
      <c r="E868" t="s">
        <v>130</v>
      </c>
      <c r="F868" s="2">
        <v>155.38806868739962</v>
      </c>
      <c r="G868" s="2">
        <v>155.38806868739962</v>
      </c>
      <c r="H868" s="2">
        <v>155.38836174653349</v>
      </c>
      <c r="I868" s="2">
        <v>164.71918289133436</v>
      </c>
      <c r="J868" s="2">
        <v>147.60275009706783</v>
      </c>
      <c r="K868" s="2">
        <v>151.19853417755633</v>
      </c>
      <c r="L868" s="2">
        <v>147.52528303524548</v>
      </c>
      <c r="M868" s="2">
        <f t="shared" si="30"/>
        <v>9.3311142039347317</v>
      </c>
      <c r="N868" s="2">
        <f t="shared" si="29"/>
        <v>-7.8627856521541446</v>
      </c>
    </row>
    <row r="869" spans="1:14" x14ac:dyDescent="0.3">
      <c r="A869" t="s">
        <v>191</v>
      </c>
      <c r="B869" t="s">
        <v>47</v>
      </c>
      <c r="C869" t="s">
        <v>65</v>
      </c>
      <c r="D869" t="s">
        <v>123</v>
      </c>
      <c r="E869" t="s">
        <v>130</v>
      </c>
      <c r="F869" s="2">
        <v>197.87267953229201</v>
      </c>
      <c r="G869" s="2">
        <v>197.87267953229201</v>
      </c>
      <c r="H869" s="2">
        <v>197.87305271664655</v>
      </c>
      <c r="I869" s="2">
        <v>208.33872169195368</v>
      </c>
      <c r="J869" s="2">
        <v>187.23530440624981</v>
      </c>
      <c r="K869" s="2">
        <v>191.59649515019171</v>
      </c>
      <c r="L869" s="2">
        <v>187.14131950117596</v>
      </c>
      <c r="M869" s="2">
        <f t="shared" si="30"/>
        <v>10.466042159661669</v>
      </c>
      <c r="N869" s="2">
        <f t="shared" si="29"/>
        <v>-10.731360031116054</v>
      </c>
    </row>
    <row r="870" spans="1:14" x14ac:dyDescent="0.3">
      <c r="A870" t="s">
        <v>191</v>
      </c>
      <c r="B870" t="s">
        <v>47</v>
      </c>
      <c r="C870" t="s">
        <v>65</v>
      </c>
      <c r="D870" t="s">
        <v>125</v>
      </c>
      <c r="E870" t="s">
        <v>130</v>
      </c>
      <c r="F870" s="2">
        <v>340.94928193645944</v>
      </c>
      <c r="G870" s="2">
        <v>340.94928193645944</v>
      </c>
      <c r="H870" s="2">
        <v>340.95015655765025</v>
      </c>
      <c r="I870" s="2">
        <v>760.97049161280427</v>
      </c>
      <c r="J870" s="2">
        <v>490.2294986979897</v>
      </c>
      <c r="K870" s="2">
        <v>537.96530590260431</v>
      </c>
      <c r="L870" s="2">
        <v>438.69184187033687</v>
      </c>
      <c r="M870" s="2">
        <f t="shared" si="30"/>
        <v>420.02120967634482</v>
      </c>
      <c r="N870" s="2">
        <f t="shared" si="29"/>
        <v>97.74255993387743</v>
      </c>
    </row>
    <row r="871" spans="1:14" x14ac:dyDescent="0.3">
      <c r="A871" t="s">
        <v>191</v>
      </c>
      <c r="B871" t="s">
        <v>47</v>
      </c>
      <c r="C871" t="s">
        <v>65</v>
      </c>
      <c r="D871" t="s">
        <v>127</v>
      </c>
      <c r="E871" t="s">
        <v>130</v>
      </c>
      <c r="F871" s="2">
        <v>989.62008615621119</v>
      </c>
      <c r="G871" s="2">
        <v>989.62008615621119</v>
      </c>
      <c r="H871" s="2">
        <v>989.62218415900224</v>
      </c>
      <c r="I871" s="2">
        <v>2400.9319655051968</v>
      </c>
      <c r="J871" s="2">
        <v>1558.7478512254966</v>
      </c>
      <c r="K871" s="2">
        <v>1759.0205769561221</v>
      </c>
      <c r="L871" s="2">
        <v>1482.9918302700341</v>
      </c>
      <c r="M871" s="2">
        <f t="shared" si="30"/>
        <v>1411.3118793489857</v>
      </c>
      <c r="N871" s="2">
        <f t="shared" si="29"/>
        <v>493.37174411382296</v>
      </c>
    </row>
    <row r="872" spans="1:14" x14ac:dyDescent="0.3">
      <c r="A872" t="s">
        <v>191</v>
      </c>
      <c r="B872" t="s">
        <v>47</v>
      </c>
      <c r="C872" t="s">
        <v>67</v>
      </c>
      <c r="D872" t="s">
        <v>117</v>
      </c>
      <c r="E872" t="s">
        <v>130</v>
      </c>
      <c r="F872" s="2">
        <v>14.655625503496893</v>
      </c>
      <c r="G872" s="2">
        <v>14.655625503496893</v>
      </c>
      <c r="H872" s="2">
        <v>14.655625503496893</v>
      </c>
      <c r="I872" s="2">
        <v>14.655625503496893</v>
      </c>
      <c r="J872" s="2">
        <v>14.655625503496893</v>
      </c>
      <c r="K872" s="2">
        <v>14.655625503496893</v>
      </c>
      <c r="L872" s="2">
        <v>14.655625503496893</v>
      </c>
      <c r="M872" s="2">
        <f t="shared" si="30"/>
        <v>0</v>
      </c>
      <c r="N872" s="2">
        <f t="shared" si="29"/>
        <v>0</v>
      </c>
    </row>
    <row r="873" spans="1:14" x14ac:dyDescent="0.3">
      <c r="A873" t="s">
        <v>191</v>
      </c>
      <c r="B873" t="s">
        <v>47</v>
      </c>
      <c r="C873" t="s">
        <v>67</v>
      </c>
      <c r="D873" t="s">
        <v>119</v>
      </c>
      <c r="E873" t="s">
        <v>130</v>
      </c>
      <c r="F873" s="2">
        <v>107.03317914443308</v>
      </c>
      <c r="G873" s="2">
        <v>107.03317914443308</v>
      </c>
      <c r="H873" s="2">
        <v>107.03317914443308</v>
      </c>
      <c r="I873" s="2">
        <v>107.03317914443308</v>
      </c>
      <c r="J873" s="2">
        <v>107.03317914443308</v>
      </c>
      <c r="K873" s="2">
        <v>107.03317914443308</v>
      </c>
      <c r="L873" s="2">
        <v>107.03317914443308</v>
      </c>
      <c r="M873" s="2">
        <f t="shared" si="30"/>
        <v>0</v>
      </c>
      <c r="N873" s="2">
        <f t="shared" si="29"/>
        <v>0</v>
      </c>
    </row>
    <row r="874" spans="1:14" x14ac:dyDescent="0.3">
      <c r="A874" t="s">
        <v>191</v>
      </c>
      <c r="B874" t="s">
        <v>47</v>
      </c>
      <c r="C874" t="s">
        <v>67</v>
      </c>
      <c r="D874" t="s">
        <v>121</v>
      </c>
      <c r="E874" t="s">
        <v>130</v>
      </c>
      <c r="F874" s="2">
        <v>59.098329242320681</v>
      </c>
      <c r="G874" s="2">
        <v>59.098329242320681</v>
      </c>
      <c r="H874" s="2">
        <v>59.098329242320681</v>
      </c>
      <c r="I874" s="2">
        <v>59.098329242320681</v>
      </c>
      <c r="J874" s="2">
        <v>59.098329242320681</v>
      </c>
      <c r="K874" s="2">
        <v>59.098329242320681</v>
      </c>
      <c r="L874" s="2">
        <v>59.098329242320681</v>
      </c>
      <c r="M874" s="2">
        <f t="shared" si="30"/>
        <v>0</v>
      </c>
      <c r="N874" s="2">
        <f t="shared" si="29"/>
        <v>0</v>
      </c>
    </row>
    <row r="875" spans="1:14" x14ac:dyDescent="0.3">
      <c r="A875" t="s">
        <v>191</v>
      </c>
      <c r="B875" t="s">
        <v>47</v>
      </c>
      <c r="C875" t="s">
        <v>67</v>
      </c>
      <c r="D875" t="s">
        <v>123</v>
      </c>
      <c r="E875" t="s">
        <v>130</v>
      </c>
      <c r="F875" s="2">
        <v>18.345851940957512</v>
      </c>
      <c r="G875" s="2">
        <v>18.345851940957512</v>
      </c>
      <c r="H875" s="2">
        <v>18.345851940957512</v>
      </c>
      <c r="I875" s="2">
        <v>18.345851940957512</v>
      </c>
      <c r="J875" s="2">
        <v>18.345851940957512</v>
      </c>
      <c r="K875" s="2">
        <v>18.345851940957512</v>
      </c>
      <c r="L875" s="2">
        <v>18.345851940957512</v>
      </c>
      <c r="M875" s="2">
        <f t="shared" si="30"/>
        <v>0</v>
      </c>
      <c r="N875" s="2">
        <f t="shared" si="29"/>
        <v>0</v>
      </c>
    </row>
    <row r="876" spans="1:14" x14ac:dyDescent="0.3">
      <c r="A876" t="s">
        <v>191</v>
      </c>
      <c r="B876" t="s">
        <v>47</v>
      </c>
      <c r="C876" t="s">
        <v>67</v>
      </c>
      <c r="D876" t="s">
        <v>125</v>
      </c>
      <c r="E876" t="s">
        <v>130</v>
      </c>
      <c r="F876" s="2">
        <v>201.63982853000297</v>
      </c>
      <c r="G876" s="2">
        <v>201.63982853000297</v>
      </c>
      <c r="H876" s="2">
        <v>201.63982853000297</v>
      </c>
      <c r="I876" s="2">
        <v>201.63982853000297</v>
      </c>
      <c r="J876" s="2">
        <v>201.63982853000297</v>
      </c>
      <c r="K876" s="2">
        <v>201.63982853000297</v>
      </c>
      <c r="L876" s="2">
        <v>201.63982853000297</v>
      </c>
      <c r="M876" s="2">
        <f t="shared" si="30"/>
        <v>0</v>
      </c>
      <c r="N876" s="2">
        <f t="shared" si="29"/>
        <v>0</v>
      </c>
    </row>
    <row r="877" spans="1:14" x14ac:dyDescent="0.3">
      <c r="A877" t="s">
        <v>191</v>
      </c>
      <c r="B877" t="s">
        <v>47</v>
      </c>
      <c r="C877" t="s">
        <v>67</v>
      </c>
      <c r="D877" t="s">
        <v>127</v>
      </c>
      <c r="E877" t="s">
        <v>130</v>
      </c>
      <c r="F877" s="2">
        <v>400.77281436121115</v>
      </c>
      <c r="G877" s="2">
        <v>400.77281436121115</v>
      </c>
      <c r="H877" s="2">
        <v>400.77281436121115</v>
      </c>
      <c r="I877" s="2">
        <v>400.77281436121115</v>
      </c>
      <c r="J877" s="2">
        <v>400.77281436121115</v>
      </c>
      <c r="K877" s="2">
        <v>400.77281436121115</v>
      </c>
      <c r="L877" s="2">
        <v>400.77281436121115</v>
      </c>
      <c r="M877" s="2">
        <f t="shared" si="30"/>
        <v>0</v>
      </c>
      <c r="N877" s="2">
        <f t="shared" si="29"/>
        <v>0</v>
      </c>
    </row>
    <row r="878" spans="1:14" x14ac:dyDescent="0.3">
      <c r="A878" t="s">
        <v>191</v>
      </c>
      <c r="B878" t="s">
        <v>47</v>
      </c>
      <c r="C878" t="s">
        <v>69</v>
      </c>
      <c r="D878" t="s">
        <v>117</v>
      </c>
      <c r="E878" t="s">
        <v>130</v>
      </c>
      <c r="F878" s="2">
        <v>17.072491787496265</v>
      </c>
      <c r="G878" s="2">
        <v>16.556292005907824</v>
      </c>
      <c r="H878" s="2">
        <v>11.646249704179962</v>
      </c>
      <c r="I878" s="2">
        <v>0</v>
      </c>
      <c r="J878" s="2">
        <v>0</v>
      </c>
      <c r="K878" s="2">
        <v>0</v>
      </c>
      <c r="L878" s="2">
        <v>0</v>
      </c>
      <c r="M878" s="2">
        <f t="shared" si="30"/>
        <v>-17.072491787496265</v>
      </c>
      <c r="N878" s="2">
        <f t="shared" si="29"/>
        <v>-17.072491787496265</v>
      </c>
    </row>
    <row r="879" spans="1:14" x14ac:dyDescent="0.3">
      <c r="A879" t="s">
        <v>191</v>
      </c>
      <c r="B879" t="s">
        <v>47</v>
      </c>
      <c r="C879" t="s">
        <v>69</v>
      </c>
      <c r="D879" t="s">
        <v>119</v>
      </c>
      <c r="E879" t="s">
        <v>130</v>
      </c>
      <c r="F879" s="2">
        <v>103.77403243620761</v>
      </c>
      <c r="G879" s="2">
        <v>89.713176109441505</v>
      </c>
      <c r="H879" s="2">
        <v>16.176656567480702</v>
      </c>
      <c r="I879" s="2">
        <v>0</v>
      </c>
      <c r="J879" s="2">
        <v>0</v>
      </c>
      <c r="K879" s="2">
        <v>0</v>
      </c>
      <c r="L879" s="2">
        <v>0</v>
      </c>
      <c r="M879" s="2">
        <f t="shared" si="30"/>
        <v>-103.77403243620761</v>
      </c>
      <c r="N879" s="2">
        <f t="shared" si="29"/>
        <v>-103.77403243620761</v>
      </c>
    </row>
    <row r="880" spans="1:14" x14ac:dyDescent="0.3">
      <c r="A880" t="s">
        <v>191</v>
      </c>
      <c r="B880" t="s">
        <v>47</v>
      </c>
      <c r="C880" t="s">
        <v>69</v>
      </c>
      <c r="D880" t="s">
        <v>121</v>
      </c>
      <c r="E880" t="s">
        <v>130</v>
      </c>
      <c r="F880" s="2">
        <v>79.173219362154057</v>
      </c>
      <c r="G880" s="2">
        <v>66.015147559430204</v>
      </c>
      <c r="H880" s="2">
        <v>0.29908276322097405</v>
      </c>
      <c r="I880" s="2">
        <v>0</v>
      </c>
      <c r="J880" s="2">
        <v>0</v>
      </c>
      <c r="K880" s="2">
        <v>0</v>
      </c>
      <c r="L880" s="2">
        <v>0</v>
      </c>
      <c r="M880" s="2">
        <f t="shared" si="30"/>
        <v>-79.173219362154057</v>
      </c>
      <c r="N880" s="2">
        <f t="shared" si="29"/>
        <v>-79.173219362154057</v>
      </c>
    </row>
    <row r="881" spans="1:14" x14ac:dyDescent="0.3">
      <c r="A881" t="s">
        <v>191</v>
      </c>
      <c r="B881" t="s">
        <v>47</v>
      </c>
      <c r="C881" t="s">
        <v>69</v>
      </c>
      <c r="D881" t="s">
        <v>123</v>
      </c>
      <c r="E881" t="s">
        <v>130</v>
      </c>
      <c r="F881" s="2">
        <v>79.862456584663221</v>
      </c>
      <c r="G881" s="2">
        <v>67.079729141455942</v>
      </c>
      <c r="H881" s="2">
        <v>2.5312174143052339</v>
      </c>
      <c r="I881" s="2">
        <v>0</v>
      </c>
      <c r="J881" s="2">
        <v>0</v>
      </c>
      <c r="K881" s="2">
        <v>0</v>
      </c>
      <c r="L881" s="2">
        <v>0</v>
      </c>
      <c r="M881" s="2">
        <f t="shared" si="30"/>
        <v>-79.862456584663221</v>
      </c>
      <c r="N881" s="2">
        <f t="shared" si="29"/>
        <v>-79.862456584663221</v>
      </c>
    </row>
    <row r="882" spans="1:14" x14ac:dyDescent="0.3">
      <c r="A882" t="s">
        <v>191</v>
      </c>
      <c r="B882" t="s">
        <v>47</v>
      </c>
      <c r="C882" t="s">
        <v>69</v>
      </c>
      <c r="D882" t="s">
        <v>125</v>
      </c>
      <c r="E882" t="s">
        <v>130</v>
      </c>
      <c r="F882" s="2">
        <v>147.10949614838538</v>
      </c>
      <c r="G882" s="2">
        <v>124.623646946506</v>
      </c>
      <c r="H882" s="2">
        <v>10.166013116800309</v>
      </c>
      <c r="I882" s="2">
        <v>0</v>
      </c>
      <c r="J882" s="2">
        <v>0</v>
      </c>
      <c r="K882" s="2">
        <v>0</v>
      </c>
      <c r="L882" s="2">
        <v>0</v>
      </c>
      <c r="M882" s="2">
        <f t="shared" si="30"/>
        <v>-147.10949614838538</v>
      </c>
      <c r="N882" s="2">
        <f t="shared" si="29"/>
        <v>-147.10949614838538</v>
      </c>
    </row>
    <row r="883" spans="1:14" x14ac:dyDescent="0.3">
      <c r="A883" t="s">
        <v>191</v>
      </c>
      <c r="B883" t="s">
        <v>47</v>
      </c>
      <c r="C883" t="s">
        <v>69</v>
      </c>
      <c r="D883" t="s">
        <v>127</v>
      </c>
      <c r="E883" t="s">
        <v>130</v>
      </c>
      <c r="F883" s="2">
        <v>426.99169631890652</v>
      </c>
      <c r="G883" s="2">
        <v>363.98799176274144</v>
      </c>
      <c r="H883" s="2">
        <v>40.819219565987183</v>
      </c>
      <c r="I883" s="2">
        <v>0</v>
      </c>
      <c r="J883" s="2">
        <v>0</v>
      </c>
      <c r="K883" s="2">
        <v>0</v>
      </c>
      <c r="L883" s="2">
        <v>0</v>
      </c>
      <c r="M883" s="2">
        <f t="shared" si="30"/>
        <v>-426.99169631890652</v>
      </c>
      <c r="N883" s="2">
        <f t="shared" si="29"/>
        <v>-426.99169631890652</v>
      </c>
    </row>
    <row r="884" spans="1:14" x14ac:dyDescent="0.3">
      <c r="A884" t="s">
        <v>191</v>
      </c>
      <c r="B884" t="s">
        <v>47</v>
      </c>
      <c r="C884" t="s">
        <v>73</v>
      </c>
      <c r="D884" t="s">
        <v>117</v>
      </c>
      <c r="E884" t="s">
        <v>130</v>
      </c>
      <c r="F884" s="2">
        <v>131.92027674013647</v>
      </c>
      <c r="G884" s="2">
        <v>131.92027674013647</v>
      </c>
      <c r="H884" s="2">
        <v>73.659832273313</v>
      </c>
      <c r="I884" s="2">
        <v>73.662569525988772</v>
      </c>
      <c r="J884" s="2">
        <v>73.986301871565701</v>
      </c>
      <c r="K884" s="2">
        <v>48.757978362546453</v>
      </c>
      <c r="L884" s="2">
        <v>49.097870392594785</v>
      </c>
      <c r="M884" s="2">
        <f t="shared" si="30"/>
        <v>-58.2577072141477</v>
      </c>
      <c r="N884" s="2">
        <f t="shared" ref="N884:N937" si="31">L884-F884</f>
        <v>-82.822406347541687</v>
      </c>
    </row>
    <row r="885" spans="1:14" x14ac:dyDescent="0.3">
      <c r="A885" t="s">
        <v>191</v>
      </c>
      <c r="B885" t="s">
        <v>47</v>
      </c>
      <c r="C885" t="s">
        <v>73</v>
      </c>
      <c r="D885" t="s">
        <v>119</v>
      </c>
      <c r="E885" t="s">
        <v>130</v>
      </c>
      <c r="F885" s="2">
        <v>79.150950067544116</v>
      </c>
      <c r="G885" s="2">
        <v>79.150950067544116</v>
      </c>
      <c r="H885" s="2">
        <v>44.195220403709413</v>
      </c>
      <c r="I885" s="2">
        <v>44.19686273008422</v>
      </c>
      <c r="J885" s="2">
        <v>44.391099153424079</v>
      </c>
      <c r="K885" s="2">
        <v>29.254337590349706</v>
      </c>
      <c r="L885" s="2">
        <v>29.458269675420347</v>
      </c>
      <c r="M885" s="2">
        <f t="shared" si="30"/>
        <v>-34.954087337459896</v>
      </c>
      <c r="N885" s="2">
        <f t="shared" si="31"/>
        <v>-49.692680392123769</v>
      </c>
    </row>
    <row r="886" spans="1:14" x14ac:dyDescent="0.3">
      <c r="A886" t="s">
        <v>191</v>
      </c>
      <c r="B886" t="s">
        <v>47</v>
      </c>
      <c r="C886" t="s">
        <v>73</v>
      </c>
      <c r="D886" t="s">
        <v>121</v>
      </c>
      <c r="E886" t="s">
        <v>130</v>
      </c>
      <c r="F886" s="2">
        <v>99.677054254844819</v>
      </c>
      <c r="G886" s="2">
        <v>99.677054254844819</v>
      </c>
      <c r="H886" s="2">
        <v>55.656304545000559</v>
      </c>
      <c r="I886" s="2">
        <v>55.658372773556579</v>
      </c>
      <c r="J886" s="2">
        <v>55.902980254464801</v>
      </c>
      <c r="K886" s="2">
        <v>36.84082367545119</v>
      </c>
      <c r="L886" s="2">
        <v>37.097641180364818</v>
      </c>
      <c r="M886" s="2">
        <f t="shared" si="30"/>
        <v>-44.01868148128824</v>
      </c>
      <c r="N886" s="2">
        <f t="shared" si="31"/>
        <v>-62.579413074480001</v>
      </c>
    </row>
    <row r="887" spans="1:14" x14ac:dyDescent="0.3">
      <c r="A887" t="s">
        <v>191</v>
      </c>
      <c r="B887" t="s">
        <v>47</v>
      </c>
      <c r="C887" t="s">
        <v>73</v>
      </c>
      <c r="D887" t="s">
        <v>123</v>
      </c>
      <c r="E887" t="s">
        <v>130</v>
      </c>
      <c r="F887" s="2">
        <v>103.13521877035593</v>
      </c>
      <c r="G887" s="2">
        <v>103.13521877035593</v>
      </c>
      <c r="H887" s="2">
        <v>57.587226951173555</v>
      </c>
      <c r="I887" s="2">
        <v>57.589366934203618</v>
      </c>
      <c r="J887" s="2">
        <v>57.842460750477876</v>
      </c>
      <c r="K887" s="2">
        <v>38.118967678693082</v>
      </c>
      <c r="L887" s="2">
        <v>38.384695129723134</v>
      </c>
      <c r="M887" s="2">
        <f t="shared" si="30"/>
        <v>-45.545851836152316</v>
      </c>
      <c r="N887" s="2">
        <f t="shared" si="31"/>
        <v>-64.750523640632792</v>
      </c>
    </row>
    <row r="888" spans="1:14" x14ac:dyDescent="0.3">
      <c r="A888" t="s">
        <v>191</v>
      </c>
      <c r="B888" t="s">
        <v>47</v>
      </c>
      <c r="C888" t="s">
        <v>73</v>
      </c>
      <c r="D888" t="s">
        <v>125</v>
      </c>
      <c r="E888" t="s">
        <v>130</v>
      </c>
      <c r="F888" s="2">
        <v>215.86298143273291</v>
      </c>
      <c r="G888" s="2">
        <v>215.86298143273291</v>
      </c>
      <c r="H888" s="2">
        <v>120.53060681243031</v>
      </c>
      <c r="I888" s="2">
        <v>120.53508581700889</v>
      </c>
      <c r="J888" s="2">
        <v>121.06481355128362</v>
      </c>
      <c r="K888" s="2">
        <v>79.783357328037923</v>
      </c>
      <c r="L888" s="2">
        <v>80.339527378499426</v>
      </c>
      <c r="M888" s="2">
        <f t="shared" si="30"/>
        <v>-95.327895615724017</v>
      </c>
      <c r="N888" s="2">
        <f t="shared" si="31"/>
        <v>-135.52345405423347</v>
      </c>
    </row>
    <row r="889" spans="1:14" x14ac:dyDescent="0.3">
      <c r="A889" t="s">
        <v>191</v>
      </c>
      <c r="B889" t="s">
        <v>47</v>
      </c>
      <c r="C889" t="s">
        <v>73</v>
      </c>
      <c r="D889" t="s">
        <v>127</v>
      </c>
      <c r="E889" t="s">
        <v>130</v>
      </c>
      <c r="F889" s="2">
        <v>629.74648126561419</v>
      </c>
      <c r="G889" s="2">
        <v>629.74648126561419</v>
      </c>
      <c r="H889" s="2">
        <v>351.62919098562685</v>
      </c>
      <c r="I889" s="2">
        <v>351.6422577808421</v>
      </c>
      <c r="J889" s="2">
        <v>353.18765558121606</v>
      </c>
      <c r="K889" s="2">
        <v>232.75546463507834</v>
      </c>
      <c r="L889" s="2">
        <v>234.37800375660254</v>
      </c>
      <c r="M889" s="2">
        <f t="shared" si="30"/>
        <v>-278.10422348477209</v>
      </c>
      <c r="N889" s="2">
        <f t="shared" si="31"/>
        <v>-395.36847750901165</v>
      </c>
    </row>
    <row r="890" spans="1:14" x14ac:dyDescent="0.3">
      <c r="A890" t="s">
        <v>191</v>
      </c>
      <c r="B890" t="s">
        <v>47</v>
      </c>
      <c r="C890" t="s">
        <v>75</v>
      </c>
      <c r="D890" t="s">
        <v>117</v>
      </c>
      <c r="E890" t="s">
        <v>130</v>
      </c>
      <c r="F890" s="2">
        <v>36.903605402069573</v>
      </c>
      <c r="G890" s="2">
        <v>37.576747041864991</v>
      </c>
      <c r="H890" s="2">
        <v>37.577152105518074</v>
      </c>
      <c r="I890" s="2">
        <v>993.89382799218959</v>
      </c>
      <c r="J890" s="2">
        <v>1950.8168714617868</v>
      </c>
      <c r="K890" s="2">
        <v>2905.7525497457755</v>
      </c>
      <c r="L890" s="2">
        <v>2898.8385990710472</v>
      </c>
      <c r="M890" s="2">
        <f t="shared" si="30"/>
        <v>956.99022259011997</v>
      </c>
      <c r="N890" s="2">
        <f t="shared" si="31"/>
        <v>2861.9349936689778</v>
      </c>
    </row>
    <row r="891" spans="1:14" x14ac:dyDescent="0.3">
      <c r="A891" t="s">
        <v>191</v>
      </c>
      <c r="B891" t="s">
        <v>47</v>
      </c>
      <c r="C891" t="s">
        <v>75</v>
      </c>
      <c r="D891" t="s">
        <v>119</v>
      </c>
      <c r="E891" t="s">
        <v>130</v>
      </c>
      <c r="F891" s="2">
        <v>22.141823081870971</v>
      </c>
      <c r="G891" s="2">
        <v>22.201972030116039</v>
      </c>
      <c r="H891" s="2">
        <v>22.213023632960908</v>
      </c>
      <c r="I891" s="2">
        <v>104.58511016997667</v>
      </c>
      <c r="J891" s="2">
        <v>317.55209841647797</v>
      </c>
      <c r="K891" s="2">
        <v>399.76405327934924</v>
      </c>
      <c r="L891" s="2">
        <v>467.2867903879536</v>
      </c>
      <c r="M891" s="2">
        <f t="shared" ref="M891:M954" si="32">I891-F891</f>
        <v>82.443287088105706</v>
      </c>
      <c r="N891" s="2">
        <f t="shared" si="31"/>
        <v>445.14496730608261</v>
      </c>
    </row>
    <row r="892" spans="1:14" x14ac:dyDescent="0.3">
      <c r="A892" t="s">
        <v>191</v>
      </c>
      <c r="B892" t="s">
        <v>47</v>
      </c>
      <c r="C892" t="s">
        <v>75</v>
      </c>
      <c r="D892" t="s">
        <v>121</v>
      </c>
      <c r="E892" t="s">
        <v>130</v>
      </c>
      <c r="F892" s="2">
        <v>27.88383081630024</v>
      </c>
      <c r="G892" s="2">
        <v>27.900255969122195</v>
      </c>
      <c r="H892" s="2">
        <v>27.900435310346172</v>
      </c>
      <c r="I892" s="2">
        <v>51.187884381974953</v>
      </c>
      <c r="J892" s="2">
        <v>76.498324238582484</v>
      </c>
      <c r="K892" s="2">
        <v>99.751510878759376</v>
      </c>
      <c r="L892" s="2">
        <v>100.6310567164568</v>
      </c>
      <c r="M892" s="2">
        <f t="shared" si="32"/>
        <v>23.304053565674714</v>
      </c>
      <c r="N892" s="2">
        <f t="shared" si="31"/>
        <v>72.747225900156565</v>
      </c>
    </row>
    <row r="893" spans="1:14" x14ac:dyDescent="0.3">
      <c r="A893" t="s">
        <v>191</v>
      </c>
      <c r="B893" t="s">
        <v>47</v>
      </c>
      <c r="C893" t="s">
        <v>75</v>
      </c>
      <c r="D893" t="s">
        <v>123</v>
      </c>
      <c r="E893" t="s">
        <v>130</v>
      </c>
      <c r="F893" s="2">
        <v>28.85122371335466</v>
      </c>
      <c r="G893" s="2">
        <v>28.957943597614626</v>
      </c>
      <c r="H893" s="2">
        <v>28.983658270489684</v>
      </c>
      <c r="I893" s="2">
        <v>173.42574287907712</v>
      </c>
      <c r="J893" s="2">
        <v>621.94077975291168</v>
      </c>
      <c r="K893" s="2">
        <v>766.0783872593903</v>
      </c>
      <c r="L893" s="2">
        <v>923.65414716355883</v>
      </c>
      <c r="M893" s="2">
        <f t="shared" si="32"/>
        <v>144.57451916572245</v>
      </c>
      <c r="N893" s="2">
        <f t="shared" si="31"/>
        <v>894.80292345020416</v>
      </c>
    </row>
    <row r="894" spans="1:14" x14ac:dyDescent="0.3">
      <c r="A894" t="s">
        <v>191</v>
      </c>
      <c r="B894" t="s">
        <v>47</v>
      </c>
      <c r="C894" t="s">
        <v>75</v>
      </c>
      <c r="D894" t="s">
        <v>125</v>
      </c>
      <c r="E894" t="s">
        <v>130</v>
      </c>
      <c r="F894" s="2">
        <v>43.922535996953918</v>
      </c>
      <c r="G894" s="2">
        <v>44.229795783895426</v>
      </c>
      <c r="H894" s="2">
        <v>44.249420905735988</v>
      </c>
      <c r="I894" s="2">
        <v>475.33038420387231</v>
      </c>
      <c r="J894" s="2">
        <v>1137.0691819990559</v>
      </c>
      <c r="K894" s="2">
        <v>1567.4549549774499</v>
      </c>
      <c r="L894" s="2">
        <v>1684.5549156325831</v>
      </c>
      <c r="M894" s="2">
        <f t="shared" si="32"/>
        <v>431.4078482069184</v>
      </c>
      <c r="N894" s="2">
        <f t="shared" si="31"/>
        <v>1640.6323796356291</v>
      </c>
    </row>
    <row r="895" spans="1:14" x14ac:dyDescent="0.3">
      <c r="A895" t="s">
        <v>191</v>
      </c>
      <c r="B895" t="s">
        <v>47</v>
      </c>
      <c r="C895" t="s">
        <v>75</v>
      </c>
      <c r="D895" t="s">
        <v>127</v>
      </c>
      <c r="E895" t="s">
        <v>130</v>
      </c>
      <c r="F895" s="2">
        <v>159.70301901054935</v>
      </c>
      <c r="G895" s="2">
        <v>160.86671442261328</v>
      </c>
      <c r="H895" s="2">
        <v>160.92369022505082</v>
      </c>
      <c r="I895" s="2">
        <v>1798.4229496270905</v>
      </c>
      <c r="J895" s="2">
        <v>4103.8772558688142</v>
      </c>
      <c r="K895" s="2">
        <v>5738.8014561407244</v>
      </c>
      <c r="L895" s="2">
        <v>6074.9655089715998</v>
      </c>
      <c r="M895" s="2">
        <f t="shared" si="32"/>
        <v>1638.7199306165412</v>
      </c>
      <c r="N895" s="2">
        <f t="shared" si="31"/>
        <v>5915.2624899610501</v>
      </c>
    </row>
    <row r="896" spans="1:14" x14ac:dyDescent="0.3">
      <c r="A896" t="s">
        <v>191</v>
      </c>
      <c r="B896" t="s">
        <v>47</v>
      </c>
      <c r="C896" t="s">
        <v>77</v>
      </c>
      <c r="D896" t="s">
        <v>117</v>
      </c>
      <c r="E896" t="s">
        <v>130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f t="shared" si="32"/>
        <v>0</v>
      </c>
      <c r="N896" s="2">
        <f t="shared" si="31"/>
        <v>0</v>
      </c>
    </row>
    <row r="897" spans="1:14" x14ac:dyDescent="0.3">
      <c r="A897" t="s">
        <v>191</v>
      </c>
      <c r="B897" t="s">
        <v>47</v>
      </c>
      <c r="C897" t="s">
        <v>77</v>
      </c>
      <c r="D897" t="s">
        <v>119</v>
      </c>
      <c r="E897" t="s">
        <v>130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f t="shared" si="32"/>
        <v>0</v>
      </c>
      <c r="N897" s="2">
        <f t="shared" si="31"/>
        <v>0</v>
      </c>
    </row>
    <row r="898" spans="1:14" x14ac:dyDescent="0.3">
      <c r="A898" t="s">
        <v>191</v>
      </c>
      <c r="B898" t="s">
        <v>47</v>
      </c>
      <c r="C898" t="s">
        <v>77</v>
      </c>
      <c r="D898" t="s">
        <v>121</v>
      </c>
      <c r="E898" t="s">
        <v>130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f t="shared" si="32"/>
        <v>0</v>
      </c>
      <c r="N898" s="2">
        <f t="shared" si="31"/>
        <v>0</v>
      </c>
    </row>
    <row r="899" spans="1:14" x14ac:dyDescent="0.3">
      <c r="A899" t="s">
        <v>191</v>
      </c>
      <c r="B899" t="s">
        <v>47</v>
      </c>
      <c r="C899" t="s">
        <v>77</v>
      </c>
      <c r="D899" t="s">
        <v>123</v>
      </c>
      <c r="E899" t="s">
        <v>130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f t="shared" si="32"/>
        <v>0</v>
      </c>
      <c r="N899" s="2">
        <f t="shared" si="31"/>
        <v>0</v>
      </c>
    </row>
    <row r="900" spans="1:14" x14ac:dyDescent="0.3">
      <c r="A900" t="s">
        <v>191</v>
      </c>
      <c r="B900" t="s">
        <v>47</v>
      </c>
      <c r="C900" t="s">
        <v>77</v>
      </c>
      <c r="D900" t="s">
        <v>125</v>
      </c>
      <c r="E900" t="s">
        <v>130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f t="shared" si="32"/>
        <v>0</v>
      </c>
      <c r="N900" s="2">
        <f t="shared" si="31"/>
        <v>0</v>
      </c>
    </row>
    <row r="901" spans="1:14" x14ac:dyDescent="0.3">
      <c r="A901" t="s">
        <v>191</v>
      </c>
      <c r="B901" t="s">
        <v>47</v>
      </c>
      <c r="C901" t="s">
        <v>77</v>
      </c>
      <c r="D901" t="s">
        <v>127</v>
      </c>
      <c r="E901" t="s">
        <v>130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f t="shared" si="32"/>
        <v>0</v>
      </c>
      <c r="N901" s="2">
        <f t="shared" si="31"/>
        <v>0</v>
      </c>
    </row>
    <row r="902" spans="1:14" x14ac:dyDescent="0.3">
      <c r="A902" t="s">
        <v>191</v>
      </c>
      <c r="B902" t="s">
        <v>47</v>
      </c>
      <c r="C902" t="s">
        <v>79</v>
      </c>
      <c r="D902" t="s">
        <v>117</v>
      </c>
      <c r="E902" t="s">
        <v>130</v>
      </c>
      <c r="F902" s="2">
        <v>772.40435038156818</v>
      </c>
      <c r="G902" s="2">
        <v>780.89409649363552</v>
      </c>
      <c r="H902" s="2">
        <v>781.0985532319097</v>
      </c>
      <c r="I902" s="2">
        <v>777.25008515200625</v>
      </c>
      <c r="J902" s="2">
        <v>777.15109226823449</v>
      </c>
      <c r="K902" s="2">
        <v>774.26602729982858</v>
      </c>
      <c r="L902" s="2">
        <v>780.48566685076855</v>
      </c>
      <c r="M902" s="2">
        <f t="shared" si="32"/>
        <v>4.8457347704380709</v>
      </c>
      <c r="N902" s="2">
        <f t="shared" si="31"/>
        <v>8.0813164692003738</v>
      </c>
    </row>
    <row r="903" spans="1:14" x14ac:dyDescent="0.3">
      <c r="A903" t="s">
        <v>191</v>
      </c>
      <c r="B903" t="s">
        <v>47</v>
      </c>
      <c r="C903" t="s">
        <v>79</v>
      </c>
      <c r="D903" t="s">
        <v>119</v>
      </c>
      <c r="E903" t="s">
        <v>130</v>
      </c>
      <c r="F903" s="2">
        <v>273.31214304552412</v>
      </c>
      <c r="G903" s="2">
        <v>274.9765803378574</v>
      </c>
      <c r="H903" s="2">
        <v>275.01666462487378</v>
      </c>
      <c r="I903" s="2">
        <v>274.26216222798337</v>
      </c>
      <c r="J903" s="2">
        <v>274.24275440998144</v>
      </c>
      <c r="K903" s="2">
        <v>273.67712975397512</v>
      </c>
      <c r="L903" s="2">
        <v>274.89650662070392</v>
      </c>
      <c r="M903" s="2">
        <f t="shared" si="32"/>
        <v>0.95001918245924344</v>
      </c>
      <c r="N903" s="2">
        <f t="shared" si="31"/>
        <v>1.5843635751797933</v>
      </c>
    </row>
    <row r="904" spans="1:14" x14ac:dyDescent="0.3">
      <c r="A904" t="s">
        <v>191</v>
      </c>
      <c r="B904" t="s">
        <v>47</v>
      </c>
      <c r="C904" t="s">
        <v>79</v>
      </c>
      <c r="D904" t="s">
        <v>121</v>
      </c>
      <c r="E904" t="s">
        <v>130</v>
      </c>
      <c r="F904" s="2">
        <v>306.91098566199122</v>
      </c>
      <c r="G904" s="2">
        <v>307.11703518591486</v>
      </c>
      <c r="H904" s="2">
        <v>307.12199743249187</v>
      </c>
      <c r="I904" s="2">
        <v>307.02859357739044</v>
      </c>
      <c r="J904" s="2">
        <v>307.02619098062206</v>
      </c>
      <c r="K904" s="2">
        <v>306.95616930325014</v>
      </c>
      <c r="L904" s="2">
        <v>307.1071224355972</v>
      </c>
      <c r="M904" s="2">
        <f t="shared" si="32"/>
        <v>0.11760791539921911</v>
      </c>
      <c r="N904" s="2">
        <f t="shared" si="31"/>
        <v>0.19613677360598558</v>
      </c>
    </row>
    <row r="905" spans="1:14" x14ac:dyDescent="0.3">
      <c r="A905" t="s">
        <v>191</v>
      </c>
      <c r="B905" t="s">
        <v>47</v>
      </c>
      <c r="C905" t="s">
        <v>79</v>
      </c>
      <c r="D905" t="s">
        <v>123</v>
      </c>
      <c r="E905" t="s">
        <v>130</v>
      </c>
      <c r="F905" s="2">
        <v>179.87583981737669</v>
      </c>
      <c r="G905" s="2">
        <v>180.31236521273803</v>
      </c>
      <c r="H905" s="2">
        <v>180.32287796039046</v>
      </c>
      <c r="I905" s="2">
        <v>180.12499759648566</v>
      </c>
      <c r="J905" s="2">
        <v>180.11990758470486</v>
      </c>
      <c r="K905" s="2">
        <v>179.97156343997403</v>
      </c>
      <c r="L905" s="2">
        <v>180.2913645951723</v>
      </c>
      <c r="M905" s="2">
        <f t="shared" si="32"/>
        <v>0.24915777910896963</v>
      </c>
      <c r="N905" s="2">
        <f t="shared" si="31"/>
        <v>0.41552477779561059</v>
      </c>
    </row>
    <row r="906" spans="1:14" x14ac:dyDescent="0.3">
      <c r="A906" t="s">
        <v>191</v>
      </c>
      <c r="B906" t="s">
        <v>47</v>
      </c>
      <c r="C906" t="s">
        <v>79</v>
      </c>
      <c r="D906" t="s">
        <v>125</v>
      </c>
      <c r="E906" t="s">
        <v>130</v>
      </c>
      <c r="F906" s="2">
        <v>512.03349796969769</v>
      </c>
      <c r="G906" s="2">
        <v>531.24753478296236</v>
      </c>
      <c r="H906" s="2">
        <v>531.70863709475429</v>
      </c>
      <c r="I906" s="2">
        <v>514.63207449337722</v>
      </c>
      <c r="J906" s="2">
        <v>514.45285439496831</v>
      </c>
      <c r="K906" s="2">
        <v>513.35355568379475</v>
      </c>
      <c r="L906" s="2">
        <v>515.99725176296181</v>
      </c>
      <c r="M906" s="2">
        <f t="shared" si="32"/>
        <v>2.598576523679526</v>
      </c>
      <c r="N906" s="2">
        <f t="shared" si="31"/>
        <v>3.963753793264118</v>
      </c>
    </row>
    <row r="907" spans="1:14" x14ac:dyDescent="0.3">
      <c r="A907" t="s">
        <v>191</v>
      </c>
      <c r="B907" t="s">
        <v>47</v>
      </c>
      <c r="C907" t="s">
        <v>79</v>
      </c>
      <c r="D907" t="s">
        <v>127</v>
      </c>
      <c r="E907" t="s">
        <v>130</v>
      </c>
      <c r="F907" s="2">
        <v>2044.5368168761579</v>
      </c>
      <c r="G907" s="2">
        <v>2074.5476120131079</v>
      </c>
      <c r="H907" s="2">
        <v>2075.26873034442</v>
      </c>
      <c r="I907" s="2">
        <v>2053.2979130472431</v>
      </c>
      <c r="J907" s="2">
        <v>2052.9927996385113</v>
      </c>
      <c r="K907" s="2">
        <v>2048.2244454808224</v>
      </c>
      <c r="L907" s="2">
        <v>2058.7779122652037</v>
      </c>
      <c r="M907" s="2">
        <f t="shared" si="32"/>
        <v>8.761096171085228</v>
      </c>
      <c r="N907" s="2">
        <f t="shared" si="31"/>
        <v>14.241095389045768</v>
      </c>
    </row>
    <row r="908" spans="1:14" x14ac:dyDescent="0.3">
      <c r="A908" t="s">
        <v>191</v>
      </c>
      <c r="B908" t="s">
        <v>47</v>
      </c>
      <c r="C908" t="s">
        <v>81</v>
      </c>
      <c r="D908" t="s">
        <v>117</v>
      </c>
      <c r="E908" t="s">
        <v>130</v>
      </c>
      <c r="F908" s="2">
        <v>381.83250012815921</v>
      </c>
      <c r="G908" s="2">
        <v>727.27641536672377</v>
      </c>
      <c r="H908" s="2">
        <v>1708.2183800357457</v>
      </c>
      <c r="I908" s="2">
        <v>2323.6770374617827</v>
      </c>
      <c r="J908" s="2">
        <v>2139.9130021358387</v>
      </c>
      <c r="K908" s="2">
        <v>2435.2518932849398</v>
      </c>
      <c r="L908" s="2">
        <v>3157.7436658626516</v>
      </c>
      <c r="M908" s="2">
        <f t="shared" si="32"/>
        <v>1941.8445373336235</v>
      </c>
      <c r="N908" s="2">
        <f t="shared" si="31"/>
        <v>2775.9111657344924</v>
      </c>
    </row>
    <row r="909" spans="1:14" x14ac:dyDescent="0.3">
      <c r="A909" t="s">
        <v>191</v>
      </c>
      <c r="B909" t="s">
        <v>47</v>
      </c>
      <c r="C909" t="s">
        <v>81</v>
      </c>
      <c r="D909" t="s">
        <v>119</v>
      </c>
      <c r="E909" t="s">
        <v>130</v>
      </c>
      <c r="F909" s="2">
        <v>89.115262436892138</v>
      </c>
      <c r="G909" s="2">
        <v>112.82520376475718</v>
      </c>
      <c r="H909" s="2">
        <v>189.64190598962062</v>
      </c>
      <c r="I909" s="2">
        <v>236.19530524350949</v>
      </c>
      <c r="J909" s="2">
        <v>241.19374654983653</v>
      </c>
      <c r="K909" s="2">
        <v>276.46234302593359</v>
      </c>
      <c r="L909" s="2">
        <v>327.01254275898282</v>
      </c>
      <c r="M909" s="2">
        <f t="shared" si="32"/>
        <v>147.08004280661737</v>
      </c>
      <c r="N909" s="2">
        <f t="shared" si="31"/>
        <v>237.89728032209069</v>
      </c>
    </row>
    <row r="910" spans="1:14" x14ac:dyDescent="0.3">
      <c r="A910" t="s">
        <v>191</v>
      </c>
      <c r="B910" t="s">
        <v>47</v>
      </c>
      <c r="C910" t="s">
        <v>81</v>
      </c>
      <c r="D910" t="s">
        <v>121</v>
      </c>
      <c r="E910" t="s">
        <v>130</v>
      </c>
      <c r="F910" s="2">
        <v>46.630681255709106</v>
      </c>
      <c r="G910" s="2">
        <v>51.633173141786017</v>
      </c>
      <c r="H910" s="2">
        <v>65.969561049541426</v>
      </c>
      <c r="I910" s="2">
        <v>74.941756385480076</v>
      </c>
      <c r="J910" s="2">
        <v>72.52380505643761</v>
      </c>
      <c r="K910" s="2">
        <v>77.007815415196703</v>
      </c>
      <c r="L910" s="2">
        <v>87.483739393165081</v>
      </c>
      <c r="M910" s="2">
        <f t="shared" si="32"/>
        <v>28.31107512977097</v>
      </c>
      <c r="N910" s="2">
        <f t="shared" si="31"/>
        <v>40.853058137455974</v>
      </c>
    </row>
    <row r="911" spans="1:14" x14ac:dyDescent="0.3">
      <c r="A911" t="s">
        <v>191</v>
      </c>
      <c r="B911" t="s">
        <v>47</v>
      </c>
      <c r="C911" t="s">
        <v>81</v>
      </c>
      <c r="D911" t="s">
        <v>123</v>
      </c>
      <c r="E911" t="s">
        <v>130</v>
      </c>
      <c r="F911" s="2">
        <v>976.94648695543674</v>
      </c>
      <c r="G911" s="2">
        <v>990.60788415301602</v>
      </c>
      <c r="H911" s="2">
        <v>1108.739332696015</v>
      </c>
      <c r="I911" s="2">
        <v>1169.1222949941844</v>
      </c>
      <c r="J911" s="2">
        <v>1309.1093330014451</v>
      </c>
      <c r="K911" s="2">
        <v>1446.1901551387909</v>
      </c>
      <c r="L911" s="2">
        <v>1482.79927506488</v>
      </c>
      <c r="M911" s="2">
        <f t="shared" si="32"/>
        <v>192.17580803874762</v>
      </c>
      <c r="N911" s="2">
        <f t="shared" si="31"/>
        <v>505.85278810944328</v>
      </c>
    </row>
    <row r="912" spans="1:14" x14ac:dyDescent="0.3">
      <c r="A912" t="s">
        <v>191</v>
      </c>
      <c r="B912" t="s">
        <v>47</v>
      </c>
      <c r="C912" t="s">
        <v>81</v>
      </c>
      <c r="D912" t="s">
        <v>125</v>
      </c>
      <c r="E912" t="s">
        <v>130</v>
      </c>
      <c r="F912" s="2">
        <v>724.99361620957154</v>
      </c>
      <c r="G912" s="2">
        <v>851.80817835936807</v>
      </c>
      <c r="H912" s="2">
        <v>1285.1978184215945</v>
      </c>
      <c r="I912" s="2">
        <v>1544.4275215129496</v>
      </c>
      <c r="J912" s="2">
        <v>1612.9773220387506</v>
      </c>
      <c r="K912" s="2">
        <v>1837.2238847333588</v>
      </c>
      <c r="L912" s="2">
        <v>2109.8778500726876</v>
      </c>
      <c r="M912" s="2">
        <f t="shared" si="32"/>
        <v>819.43390530337808</v>
      </c>
      <c r="N912" s="2">
        <f t="shared" si="31"/>
        <v>1384.8842338631162</v>
      </c>
    </row>
    <row r="913" spans="1:14" x14ac:dyDescent="0.3">
      <c r="A913" t="s">
        <v>191</v>
      </c>
      <c r="B913" t="s">
        <v>47</v>
      </c>
      <c r="C913" t="s">
        <v>81</v>
      </c>
      <c r="D913" t="s">
        <v>127</v>
      </c>
      <c r="E913" t="s">
        <v>130</v>
      </c>
      <c r="F913" s="2">
        <v>2219.5185469857688</v>
      </c>
      <c r="G913" s="2">
        <v>2734.1508547856511</v>
      </c>
      <c r="H913" s="2">
        <v>4357.7669981925173</v>
      </c>
      <c r="I913" s="2">
        <v>5348.3639155979063</v>
      </c>
      <c r="J913" s="2">
        <v>5375.7172087823092</v>
      </c>
      <c r="K913" s="2">
        <v>6072.1360915982204</v>
      </c>
      <c r="L913" s="2">
        <v>7164.9170731523673</v>
      </c>
      <c r="M913" s="2">
        <f t="shared" si="32"/>
        <v>3128.8453686121375</v>
      </c>
      <c r="N913" s="2">
        <f t="shared" si="31"/>
        <v>4945.3985261665985</v>
      </c>
    </row>
    <row r="914" spans="1:14" x14ac:dyDescent="0.3">
      <c r="A914" t="s">
        <v>191</v>
      </c>
      <c r="B914" t="s">
        <v>47</v>
      </c>
      <c r="C914" t="s">
        <v>83</v>
      </c>
      <c r="D914" t="s">
        <v>117</v>
      </c>
      <c r="E914" t="s">
        <v>130</v>
      </c>
      <c r="F914" s="2">
        <v>351.46636175056244</v>
      </c>
      <c r="G914" s="2">
        <v>2116.5291544434781</v>
      </c>
      <c r="H914" s="2">
        <v>2246.4969983695091</v>
      </c>
      <c r="I914" s="2">
        <v>1189.7504431687444</v>
      </c>
      <c r="J914" s="2">
        <v>1179.1618852695342</v>
      </c>
      <c r="K914" s="2">
        <v>1595.6009830312746</v>
      </c>
      <c r="L914" s="2">
        <v>2835.0596846425751</v>
      </c>
      <c r="M914" s="2">
        <f t="shared" si="32"/>
        <v>838.28408141818193</v>
      </c>
      <c r="N914" s="2">
        <f t="shared" si="31"/>
        <v>2483.5933228920126</v>
      </c>
    </row>
    <row r="915" spans="1:14" x14ac:dyDescent="0.3">
      <c r="A915" t="s">
        <v>191</v>
      </c>
      <c r="B915" t="s">
        <v>47</v>
      </c>
      <c r="C915" t="s">
        <v>83</v>
      </c>
      <c r="D915" t="s">
        <v>119</v>
      </c>
      <c r="E915" t="s">
        <v>130</v>
      </c>
      <c r="F915" s="2">
        <v>129.79350548826775</v>
      </c>
      <c r="G915" s="2">
        <v>155.99401642256191</v>
      </c>
      <c r="H915" s="2">
        <v>169.13925836792544</v>
      </c>
      <c r="I915" s="2">
        <v>155.35898231777537</v>
      </c>
      <c r="J915" s="2">
        <v>155.70592726928857</v>
      </c>
      <c r="K915" s="2">
        <v>161.35744264877366</v>
      </c>
      <c r="L915" s="2">
        <v>192.55575527973028</v>
      </c>
      <c r="M915" s="2">
        <f t="shared" si="32"/>
        <v>25.565476829507617</v>
      </c>
      <c r="N915" s="2">
        <f t="shared" si="31"/>
        <v>62.762249791462523</v>
      </c>
    </row>
    <row r="916" spans="1:14" x14ac:dyDescent="0.3">
      <c r="A916" t="s">
        <v>191</v>
      </c>
      <c r="B916" t="s">
        <v>47</v>
      </c>
      <c r="C916" t="s">
        <v>83</v>
      </c>
      <c r="D916" t="s">
        <v>121</v>
      </c>
      <c r="E916" t="s">
        <v>130</v>
      </c>
      <c r="F916" s="2">
        <v>316.97976274779558</v>
      </c>
      <c r="G916" s="2">
        <v>333.24542681172022</v>
      </c>
      <c r="H916" s="2">
        <v>334.9387994011733</v>
      </c>
      <c r="I916" s="2">
        <v>325.28474808221409</v>
      </c>
      <c r="J916" s="2">
        <v>325.20944970589841</v>
      </c>
      <c r="K916" s="2">
        <v>329.02365362067155</v>
      </c>
      <c r="L916" s="2">
        <v>341.01136349671174</v>
      </c>
      <c r="M916" s="2">
        <f t="shared" si="32"/>
        <v>8.3049853344185181</v>
      </c>
      <c r="N916" s="2">
        <f t="shared" si="31"/>
        <v>24.031600748916162</v>
      </c>
    </row>
    <row r="917" spans="1:14" x14ac:dyDescent="0.3">
      <c r="A917" t="s">
        <v>191</v>
      </c>
      <c r="B917" t="s">
        <v>47</v>
      </c>
      <c r="C917" t="s">
        <v>83</v>
      </c>
      <c r="D917" t="s">
        <v>123</v>
      </c>
      <c r="E917" t="s">
        <v>130</v>
      </c>
      <c r="F917" s="2">
        <v>168.98768657985173</v>
      </c>
      <c r="G917" s="2">
        <v>212.7107945973203</v>
      </c>
      <c r="H917" s="2">
        <v>234.47668053429905</v>
      </c>
      <c r="I917" s="2">
        <v>211.45130076697322</v>
      </c>
      <c r="J917" s="2">
        <v>212.02260424579893</v>
      </c>
      <c r="K917" s="2">
        <v>221.46185691029839</v>
      </c>
      <c r="L917" s="2">
        <v>273.33038655684527</v>
      </c>
      <c r="M917" s="2">
        <f t="shared" si="32"/>
        <v>42.463614187121493</v>
      </c>
      <c r="N917" s="2">
        <f t="shared" si="31"/>
        <v>104.34269997699354</v>
      </c>
    </row>
    <row r="918" spans="1:14" x14ac:dyDescent="0.3">
      <c r="A918" t="s">
        <v>191</v>
      </c>
      <c r="B918" t="s">
        <v>47</v>
      </c>
      <c r="C918" t="s">
        <v>83</v>
      </c>
      <c r="D918" t="s">
        <v>125</v>
      </c>
      <c r="E918" t="s">
        <v>130</v>
      </c>
      <c r="F918" s="2">
        <v>321.05181272043524</v>
      </c>
      <c r="G918" s="2">
        <v>1137.2058931501203</v>
      </c>
      <c r="H918" s="2">
        <v>1198.1435813038081</v>
      </c>
      <c r="I918" s="2">
        <v>715.86161757440027</v>
      </c>
      <c r="J918" s="2">
        <v>708.390530103169</v>
      </c>
      <c r="K918" s="2">
        <v>769.86335088213946</v>
      </c>
      <c r="L918" s="2">
        <v>1196.8342396622536</v>
      </c>
      <c r="M918" s="2">
        <f t="shared" si="32"/>
        <v>394.80980485396503</v>
      </c>
      <c r="N918" s="2">
        <f t="shared" si="31"/>
        <v>875.78242694181836</v>
      </c>
    </row>
    <row r="919" spans="1:14" x14ac:dyDescent="0.3">
      <c r="A919" t="s">
        <v>191</v>
      </c>
      <c r="B919" t="s">
        <v>47</v>
      </c>
      <c r="C919" t="s">
        <v>83</v>
      </c>
      <c r="D919" t="s">
        <v>127</v>
      </c>
      <c r="E919" t="s">
        <v>130</v>
      </c>
      <c r="F919" s="2">
        <v>1288.2791292869128</v>
      </c>
      <c r="G919" s="2">
        <v>3955.6852854252011</v>
      </c>
      <c r="H919" s="2">
        <v>4183.1953179767152</v>
      </c>
      <c r="I919" s="2">
        <v>2597.707091910107</v>
      </c>
      <c r="J919" s="2">
        <v>2580.4903965936892</v>
      </c>
      <c r="K919" s="2">
        <v>3077.3072870931578</v>
      </c>
      <c r="L919" s="2">
        <v>4838.7914296381159</v>
      </c>
      <c r="M919" s="2">
        <f t="shared" si="32"/>
        <v>1309.4279626231942</v>
      </c>
      <c r="N919" s="2">
        <f t="shared" si="31"/>
        <v>3550.5123003512031</v>
      </c>
    </row>
    <row r="920" spans="1:14" x14ac:dyDescent="0.3">
      <c r="A920" t="s">
        <v>191</v>
      </c>
      <c r="B920" t="s">
        <v>49</v>
      </c>
      <c r="C920" t="s">
        <v>85</v>
      </c>
      <c r="D920" t="s">
        <v>117</v>
      </c>
      <c r="E920" t="s">
        <v>130</v>
      </c>
      <c r="F920" s="2">
        <v>538.11167674648777</v>
      </c>
      <c r="G920" s="2">
        <v>537.39318857665228</v>
      </c>
      <c r="H920" s="2">
        <v>535.75359739027408</v>
      </c>
      <c r="I920" s="2">
        <v>522.81011107692598</v>
      </c>
      <c r="J920" s="2">
        <v>487.5566574208832</v>
      </c>
      <c r="K920" s="2">
        <v>445.90522461025074</v>
      </c>
      <c r="L920" s="2">
        <v>414.99653271919874</v>
      </c>
      <c r="M920" s="2">
        <f t="shared" si="32"/>
        <v>-15.301565669561796</v>
      </c>
      <c r="N920" s="2">
        <f t="shared" si="31"/>
        <v>-123.11514402728903</v>
      </c>
    </row>
    <row r="921" spans="1:14" x14ac:dyDescent="0.3">
      <c r="A921" t="s">
        <v>191</v>
      </c>
      <c r="B921" t="s">
        <v>49</v>
      </c>
      <c r="C921" t="s">
        <v>85</v>
      </c>
      <c r="D921" t="s">
        <v>119</v>
      </c>
      <c r="E921" t="s">
        <v>130</v>
      </c>
      <c r="F921" s="2">
        <v>125.58900375825509</v>
      </c>
      <c r="G921" s="2">
        <v>125.42131697991327</v>
      </c>
      <c r="H921" s="2">
        <v>125.0386554756823</v>
      </c>
      <c r="I921" s="2">
        <v>122.01779638360611</v>
      </c>
      <c r="J921" s="2">
        <v>113.7900505177864</v>
      </c>
      <c r="K921" s="2">
        <v>104.06909076567976</v>
      </c>
      <c r="L921" s="2">
        <v>96.855361739136356</v>
      </c>
      <c r="M921" s="2">
        <f t="shared" si="32"/>
        <v>-3.5712073746489779</v>
      </c>
      <c r="N921" s="2">
        <f t="shared" si="31"/>
        <v>-28.733642019118733</v>
      </c>
    </row>
    <row r="922" spans="1:14" x14ac:dyDescent="0.3">
      <c r="A922" t="s">
        <v>191</v>
      </c>
      <c r="B922" t="s">
        <v>49</v>
      </c>
      <c r="C922" t="s">
        <v>85</v>
      </c>
      <c r="D922" t="s">
        <v>121</v>
      </c>
      <c r="E922" t="s">
        <v>130</v>
      </c>
      <c r="F922" s="2">
        <v>65.716024879806014</v>
      </c>
      <c r="G922" s="2">
        <v>65.628280665203135</v>
      </c>
      <c r="H922" s="2">
        <v>65.42804822303016</v>
      </c>
      <c r="I922" s="2">
        <v>63.847345730673482</v>
      </c>
      <c r="J922" s="2">
        <v>59.54207428299398</v>
      </c>
      <c r="K922" s="2">
        <v>54.455459899503076</v>
      </c>
      <c r="L922" s="2">
        <v>50.680785509243456</v>
      </c>
      <c r="M922" s="2">
        <f t="shared" si="32"/>
        <v>-1.8686791491325323</v>
      </c>
      <c r="N922" s="2">
        <f t="shared" si="31"/>
        <v>-15.035239370562557</v>
      </c>
    </row>
    <row r="923" spans="1:14" x14ac:dyDescent="0.3">
      <c r="A923" t="s">
        <v>191</v>
      </c>
      <c r="B923" t="s">
        <v>49</v>
      </c>
      <c r="C923" t="s">
        <v>85</v>
      </c>
      <c r="D923" t="s">
        <v>123</v>
      </c>
      <c r="E923" t="s">
        <v>130</v>
      </c>
      <c r="F923" s="2">
        <v>1376.7982348562041</v>
      </c>
      <c r="G923" s="2">
        <v>1374.9599301199539</v>
      </c>
      <c r="H923" s="2">
        <v>1370.7649156855155</v>
      </c>
      <c r="I923" s="2">
        <v>1337.648055600172</v>
      </c>
      <c r="J923" s="2">
        <v>1247.44950599856</v>
      </c>
      <c r="K923" s="2">
        <v>1140.8812569696006</v>
      </c>
      <c r="L923" s="2">
        <v>1061.7990993501835</v>
      </c>
      <c r="M923" s="2">
        <f t="shared" si="32"/>
        <v>-39.150179256032061</v>
      </c>
      <c r="N923" s="2">
        <f t="shared" si="31"/>
        <v>-314.99913550602059</v>
      </c>
    </row>
    <row r="924" spans="1:14" x14ac:dyDescent="0.3">
      <c r="A924" t="s">
        <v>191</v>
      </c>
      <c r="B924" t="s">
        <v>49</v>
      </c>
      <c r="C924" t="s">
        <v>85</v>
      </c>
      <c r="D924" t="s">
        <v>125</v>
      </c>
      <c r="E924" t="s">
        <v>130</v>
      </c>
      <c r="F924" s="2">
        <v>1091.2543893396128</v>
      </c>
      <c r="G924" s="2">
        <v>1089.7973435201241</v>
      </c>
      <c r="H924" s="2">
        <v>1086.4723625613838</v>
      </c>
      <c r="I924" s="2">
        <v>1060.2238404363891</v>
      </c>
      <c r="J924" s="2">
        <v>988.73220086793322</v>
      </c>
      <c r="K924" s="2">
        <v>904.26588868586202</v>
      </c>
      <c r="L924" s="2">
        <v>841.58513457402262</v>
      </c>
      <c r="M924" s="2">
        <f t="shared" si="32"/>
        <v>-31.030548903223689</v>
      </c>
      <c r="N924" s="2">
        <f t="shared" si="31"/>
        <v>-249.66925476559015</v>
      </c>
    </row>
    <row r="925" spans="1:14" x14ac:dyDescent="0.3">
      <c r="A925" t="s">
        <v>191</v>
      </c>
      <c r="B925" t="s">
        <v>49</v>
      </c>
      <c r="C925" t="s">
        <v>85</v>
      </c>
      <c r="D925" t="s">
        <v>127</v>
      </c>
      <c r="E925" t="s">
        <v>130</v>
      </c>
      <c r="F925" s="2">
        <v>3197.4693295803659</v>
      </c>
      <c r="G925" s="2">
        <v>3193.200059861847</v>
      </c>
      <c r="H925" s="2">
        <v>3183.4575793358858</v>
      </c>
      <c r="I925" s="2">
        <v>3106.5471492277666</v>
      </c>
      <c r="J925" s="2">
        <v>2897.070489088157</v>
      </c>
      <c r="K925" s="2">
        <v>2649.5769209308964</v>
      </c>
      <c r="L925" s="2">
        <v>2465.9169138917846</v>
      </c>
      <c r="M925" s="2">
        <f t="shared" si="32"/>
        <v>-90.922180352599298</v>
      </c>
      <c r="N925" s="2">
        <f t="shared" si="31"/>
        <v>-731.55241568858128</v>
      </c>
    </row>
    <row r="926" spans="1:14" x14ac:dyDescent="0.3">
      <c r="A926" t="s">
        <v>191</v>
      </c>
      <c r="B926" t="s">
        <v>49</v>
      </c>
      <c r="C926" t="s">
        <v>87</v>
      </c>
      <c r="D926" t="s">
        <v>117</v>
      </c>
      <c r="E926" t="s">
        <v>130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f t="shared" si="32"/>
        <v>0</v>
      </c>
      <c r="N926" s="2">
        <f t="shared" si="31"/>
        <v>0</v>
      </c>
    </row>
    <row r="927" spans="1:14" x14ac:dyDescent="0.3">
      <c r="A927" t="s">
        <v>191</v>
      </c>
      <c r="B927" t="s">
        <v>49</v>
      </c>
      <c r="C927" t="s">
        <v>87</v>
      </c>
      <c r="D927" t="s">
        <v>119</v>
      </c>
      <c r="E927" t="s">
        <v>130</v>
      </c>
      <c r="F927" s="2">
        <v>220.75405301370654</v>
      </c>
      <c r="G927" s="2">
        <v>218.58206485674023</v>
      </c>
      <c r="H927" s="2">
        <v>207.72212407190838</v>
      </c>
      <c r="I927" s="2">
        <v>146.45051454351727</v>
      </c>
      <c r="J927" s="2">
        <v>85.734560662527528</v>
      </c>
      <c r="K927" s="2">
        <v>48.032873730277181</v>
      </c>
      <c r="L927" s="2">
        <v>29.063482572706974</v>
      </c>
      <c r="M927" s="2">
        <f t="shared" si="32"/>
        <v>-74.303538470189267</v>
      </c>
      <c r="N927" s="2">
        <f t="shared" si="31"/>
        <v>-191.69057044099958</v>
      </c>
    </row>
    <row r="928" spans="1:14" x14ac:dyDescent="0.3">
      <c r="A928" t="s">
        <v>191</v>
      </c>
      <c r="B928" t="s">
        <v>49</v>
      </c>
      <c r="C928" t="s">
        <v>87</v>
      </c>
      <c r="D928" t="s">
        <v>121</v>
      </c>
      <c r="E928" t="s">
        <v>130</v>
      </c>
      <c r="F928" s="2">
        <v>147.44636857152096</v>
      </c>
      <c r="G928" s="2">
        <v>145.99565107866869</v>
      </c>
      <c r="H928" s="2">
        <v>138.74206361440687</v>
      </c>
      <c r="I928" s="2">
        <v>97.817440948781197</v>
      </c>
      <c r="J928" s="2">
        <v>57.263952612365287</v>
      </c>
      <c r="K928" s="2">
        <v>32.08218697186976</v>
      </c>
      <c r="L928" s="2">
        <v>19.412123604911827</v>
      </c>
      <c r="M928" s="2">
        <f t="shared" si="32"/>
        <v>-49.628927622739766</v>
      </c>
      <c r="N928" s="2">
        <f t="shared" si="31"/>
        <v>-128.03424496660915</v>
      </c>
    </row>
    <row r="929" spans="1:14" x14ac:dyDescent="0.3">
      <c r="A929" t="s">
        <v>191</v>
      </c>
      <c r="B929" t="s">
        <v>49</v>
      </c>
      <c r="C929" t="s">
        <v>87</v>
      </c>
      <c r="D929" t="s">
        <v>123</v>
      </c>
      <c r="E929" t="s">
        <v>130</v>
      </c>
      <c r="F929" s="2">
        <v>205.6867567792973</v>
      </c>
      <c r="G929" s="2">
        <v>203.66301500119411</v>
      </c>
      <c r="H929" s="2">
        <v>193.54430611067792</v>
      </c>
      <c r="I929" s="2">
        <v>136.454714891441</v>
      </c>
      <c r="J929" s="2">
        <v>79.882853727167102</v>
      </c>
      <c r="K929" s="2">
        <v>44.754449041788568</v>
      </c>
      <c r="L929" s="2">
        <v>27.079790334452227</v>
      </c>
      <c r="M929" s="2">
        <f t="shared" si="32"/>
        <v>-69.232041887856298</v>
      </c>
      <c r="N929" s="2">
        <f t="shared" si="31"/>
        <v>-178.60696644484506</v>
      </c>
    </row>
    <row r="930" spans="1:14" x14ac:dyDescent="0.3">
      <c r="A930" t="s">
        <v>191</v>
      </c>
      <c r="B930" t="s">
        <v>49</v>
      </c>
      <c r="C930" t="s">
        <v>87</v>
      </c>
      <c r="D930" t="s">
        <v>125</v>
      </c>
      <c r="E930" t="s">
        <v>130</v>
      </c>
      <c r="F930" s="2">
        <v>197.9791122387312</v>
      </c>
      <c r="G930" s="2">
        <v>196.03120559222202</v>
      </c>
      <c r="H930" s="2">
        <v>186.29167235967611</v>
      </c>
      <c r="I930" s="2">
        <v>131.34138404439935</v>
      </c>
      <c r="J930" s="2">
        <v>76.889425024921081</v>
      </c>
      <c r="K930" s="2">
        <v>43.077377604500448</v>
      </c>
      <c r="L930" s="2">
        <v>26.065036631300707</v>
      </c>
      <c r="M930" s="2">
        <f t="shared" si="32"/>
        <v>-66.637728194331856</v>
      </c>
      <c r="N930" s="2">
        <f t="shared" si="31"/>
        <v>-171.9140756074305</v>
      </c>
    </row>
    <row r="931" spans="1:14" x14ac:dyDescent="0.3">
      <c r="A931" t="s">
        <v>191</v>
      </c>
      <c r="B931" t="s">
        <v>49</v>
      </c>
      <c r="C931" t="s">
        <v>87</v>
      </c>
      <c r="D931" t="s">
        <v>127</v>
      </c>
      <c r="E931" t="s">
        <v>130</v>
      </c>
      <c r="F931" s="2">
        <v>771.86629060325595</v>
      </c>
      <c r="G931" s="2">
        <v>764.27193652882511</v>
      </c>
      <c r="H931" s="2">
        <v>726.30016615666932</v>
      </c>
      <c r="I931" s="2">
        <v>512.06405442813877</v>
      </c>
      <c r="J931" s="2">
        <v>299.77079202698098</v>
      </c>
      <c r="K931" s="2">
        <v>167.94688734843595</v>
      </c>
      <c r="L931" s="2">
        <v>101.62043314337174</v>
      </c>
      <c r="M931" s="2">
        <f t="shared" si="32"/>
        <v>-259.80223617511717</v>
      </c>
      <c r="N931" s="2">
        <f t="shared" si="31"/>
        <v>-670.24585745988418</v>
      </c>
    </row>
    <row r="932" spans="1:14" x14ac:dyDescent="0.3">
      <c r="A932" t="s">
        <v>191</v>
      </c>
      <c r="B932" t="s">
        <v>49</v>
      </c>
      <c r="C932" t="s">
        <v>89</v>
      </c>
      <c r="D932" t="s">
        <v>117</v>
      </c>
      <c r="E932" t="s">
        <v>130</v>
      </c>
      <c r="F932" s="2">
        <v>0</v>
      </c>
      <c r="G932" s="2">
        <v>0</v>
      </c>
      <c r="H932" s="2">
        <v>0</v>
      </c>
      <c r="I932" s="2">
        <v>0</v>
      </c>
      <c r="J932" s="2">
        <v>51.622375474472562</v>
      </c>
      <c r="K932" s="2">
        <v>169.94539625260387</v>
      </c>
      <c r="L932" s="2">
        <v>110.20184174093475</v>
      </c>
      <c r="M932" s="2">
        <f t="shared" si="32"/>
        <v>0</v>
      </c>
      <c r="N932" s="2">
        <f t="shared" si="31"/>
        <v>110.20184174093475</v>
      </c>
    </row>
    <row r="933" spans="1:14" x14ac:dyDescent="0.3">
      <c r="A933" t="s">
        <v>191</v>
      </c>
      <c r="B933" t="s">
        <v>49</v>
      </c>
      <c r="C933" t="s">
        <v>89</v>
      </c>
      <c r="D933" t="s">
        <v>119</v>
      </c>
      <c r="E933" t="s">
        <v>130</v>
      </c>
      <c r="F933" s="2">
        <v>631.62086899962947</v>
      </c>
      <c r="G933" s="2">
        <v>626.44717048636039</v>
      </c>
      <c r="H933" s="2">
        <v>606.54557334548167</v>
      </c>
      <c r="I933" s="2">
        <v>606.14963665071195</v>
      </c>
      <c r="J933" s="2">
        <v>665.71641400039721</v>
      </c>
      <c r="K933" s="2">
        <v>743.86639920521486</v>
      </c>
      <c r="L933" s="2">
        <v>704.40697811821474</v>
      </c>
      <c r="M933" s="2">
        <f t="shared" si="32"/>
        <v>-25.471232348917511</v>
      </c>
      <c r="N933" s="2">
        <f t="shared" si="31"/>
        <v>72.786109118585273</v>
      </c>
    </row>
    <row r="934" spans="1:14" x14ac:dyDescent="0.3">
      <c r="A934" t="s">
        <v>191</v>
      </c>
      <c r="B934" t="s">
        <v>49</v>
      </c>
      <c r="C934" t="s">
        <v>89</v>
      </c>
      <c r="D934" t="s">
        <v>121</v>
      </c>
      <c r="E934" t="s">
        <v>130</v>
      </c>
      <c r="F934" s="2">
        <v>91.616050547616297</v>
      </c>
      <c r="G934" s="2">
        <v>90.414762321471571</v>
      </c>
      <c r="H934" s="2">
        <v>85.793782906939114</v>
      </c>
      <c r="I934" s="2">
        <v>85.70184981719575</v>
      </c>
      <c r="J934" s="2">
        <v>99.532742381971133</v>
      </c>
      <c r="K934" s="2">
        <v>117.67849572634491</v>
      </c>
      <c r="L934" s="2">
        <v>108.51635807168101</v>
      </c>
      <c r="M934" s="2">
        <f t="shared" si="32"/>
        <v>-5.9142007304205464</v>
      </c>
      <c r="N934" s="2">
        <f t="shared" si="31"/>
        <v>16.900307524064715</v>
      </c>
    </row>
    <row r="935" spans="1:14" x14ac:dyDescent="0.3">
      <c r="A935" t="s">
        <v>191</v>
      </c>
      <c r="B935" t="s">
        <v>49</v>
      </c>
      <c r="C935" t="s">
        <v>89</v>
      </c>
      <c r="D935" t="s">
        <v>123</v>
      </c>
      <c r="E935" t="s">
        <v>130</v>
      </c>
      <c r="F935" s="2">
        <v>3971.2091457724787</v>
      </c>
      <c r="G935" s="2">
        <v>3963.2949423535056</v>
      </c>
      <c r="H935" s="2">
        <v>3936.7461069514538</v>
      </c>
      <c r="I935" s="2">
        <v>3936.2502307524123</v>
      </c>
      <c r="J935" s="2">
        <v>4024.5512928301746</v>
      </c>
      <c r="K935" s="2">
        <v>4146.8161811977961</v>
      </c>
      <c r="L935" s="2">
        <v>4085.0823024055117</v>
      </c>
      <c r="M935" s="2">
        <f t="shared" si="32"/>
        <v>-34.958915020066343</v>
      </c>
      <c r="N935" s="2">
        <f t="shared" si="31"/>
        <v>113.87315663303298</v>
      </c>
    </row>
    <row r="936" spans="1:14" x14ac:dyDescent="0.3">
      <c r="A936" t="s">
        <v>191</v>
      </c>
      <c r="B936" t="s">
        <v>49</v>
      </c>
      <c r="C936" t="s">
        <v>89</v>
      </c>
      <c r="D936" t="s">
        <v>125</v>
      </c>
      <c r="E936" t="s">
        <v>130</v>
      </c>
      <c r="F936" s="2">
        <v>1489.5204401491792</v>
      </c>
      <c r="G936" s="2">
        <v>1482.444009388209</v>
      </c>
      <c r="H936" s="2">
        <v>1455.2231974605365</v>
      </c>
      <c r="I936" s="2">
        <v>1454.6816470398694</v>
      </c>
      <c r="J936" s="2">
        <v>1536.1553112837701</v>
      </c>
      <c r="K936" s="2">
        <v>1643.0465338500812</v>
      </c>
      <c r="L936" s="2">
        <v>1589.075112733442</v>
      </c>
      <c r="M936" s="2">
        <f t="shared" si="32"/>
        <v>-34.83879310930979</v>
      </c>
      <c r="N936" s="2">
        <f t="shared" si="31"/>
        <v>99.554672584262789</v>
      </c>
    </row>
    <row r="937" spans="1:14" x14ac:dyDescent="0.3">
      <c r="A937" t="s">
        <v>191</v>
      </c>
      <c r="B937" t="s">
        <v>49</v>
      </c>
      <c r="C937" t="s">
        <v>89</v>
      </c>
      <c r="D937" t="s">
        <v>127</v>
      </c>
      <c r="E937" t="s">
        <v>130</v>
      </c>
      <c r="F937" s="2">
        <v>6183.966505468904</v>
      </c>
      <c r="G937" s="2">
        <v>6162.6008845495471</v>
      </c>
      <c r="H937" s="2">
        <v>6084.308660664411</v>
      </c>
      <c r="I937" s="2">
        <v>6082.783364260189</v>
      </c>
      <c r="J937" s="2">
        <v>6377.5781359707853</v>
      </c>
      <c r="K937" s="2">
        <v>6821.3530062320406</v>
      </c>
      <c r="L937" s="2">
        <v>6597.2825930697836</v>
      </c>
      <c r="M937" s="2">
        <f t="shared" si="32"/>
        <v>-101.18314120871491</v>
      </c>
      <c r="N937" s="2">
        <f t="shared" si="31"/>
        <v>413.31608760087965</v>
      </c>
    </row>
    <row r="938" spans="1:14" x14ac:dyDescent="0.3">
      <c r="A938" t="s">
        <v>191</v>
      </c>
      <c r="B938" t="s">
        <v>49</v>
      </c>
      <c r="C938" t="s">
        <v>91</v>
      </c>
      <c r="D938" t="s">
        <v>117</v>
      </c>
      <c r="E938" t="s">
        <v>130</v>
      </c>
      <c r="F938" s="2">
        <v>0</v>
      </c>
      <c r="G938" s="2">
        <v>40.350811580720226</v>
      </c>
      <c r="H938" s="2">
        <v>53.657635576902699</v>
      </c>
      <c r="I938" s="2">
        <v>33.583043260221473</v>
      </c>
      <c r="J938" s="2">
        <v>70.903715804148149</v>
      </c>
      <c r="K938" s="2">
        <v>115.24148421841143</v>
      </c>
      <c r="L938" s="2">
        <v>125.53849894444052</v>
      </c>
      <c r="M938" s="2">
        <f t="shared" si="32"/>
        <v>33.583043260221473</v>
      </c>
      <c r="N938" s="2">
        <f t="shared" ref="N938:N944" si="33">L938-F938</f>
        <v>125.53849894444052</v>
      </c>
    </row>
    <row r="939" spans="1:14" x14ac:dyDescent="0.3">
      <c r="A939" t="s">
        <v>191</v>
      </c>
      <c r="B939" t="s">
        <v>49</v>
      </c>
      <c r="C939" t="s">
        <v>91</v>
      </c>
      <c r="D939" t="s">
        <v>119</v>
      </c>
      <c r="E939" t="s">
        <v>130</v>
      </c>
      <c r="F939" s="2">
        <v>0</v>
      </c>
      <c r="G939" s="2">
        <v>44.592605024284282</v>
      </c>
      <c r="H939" s="2">
        <v>119.68499524901651</v>
      </c>
      <c r="I939" s="2">
        <v>250.78566565388476</v>
      </c>
      <c r="J939" s="2">
        <v>511.32755992143689</v>
      </c>
      <c r="K939" s="2">
        <v>898.27699026060543</v>
      </c>
      <c r="L939" s="2">
        <v>1043.1302682727924</v>
      </c>
      <c r="M939" s="2">
        <f t="shared" si="32"/>
        <v>250.78566565388476</v>
      </c>
      <c r="N939" s="2">
        <f t="shared" si="33"/>
        <v>1043.1302682727924</v>
      </c>
    </row>
    <row r="940" spans="1:14" x14ac:dyDescent="0.3">
      <c r="A940" t="s">
        <v>191</v>
      </c>
      <c r="B940" t="s">
        <v>49</v>
      </c>
      <c r="C940" t="s">
        <v>91</v>
      </c>
      <c r="D940" t="s">
        <v>121</v>
      </c>
      <c r="E940" t="s">
        <v>130</v>
      </c>
      <c r="F940" s="2">
        <v>0</v>
      </c>
      <c r="G940" s="2">
        <v>80.151890161326136</v>
      </c>
      <c r="H940" s="2">
        <v>96.701003465448423</v>
      </c>
      <c r="I940" s="2">
        <v>33.967995232185181</v>
      </c>
      <c r="J940" s="2">
        <v>68.990397889644981</v>
      </c>
      <c r="K940" s="2">
        <v>100.8945055945178</v>
      </c>
      <c r="L940" s="2">
        <v>99.734322938142896</v>
      </c>
      <c r="M940" s="2">
        <f t="shared" si="32"/>
        <v>33.967995232185181</v>
      </c>
      <c r="N940" s="2">
        <f t="shared" si="33"/>
        <v>99.734322938142896</v>
      </c>
    </row>
    <row r="941" spans="1:14" x14ac:dyDescent="0.3">
      <c r="A941" t="s">
        <v>191</v>
      </c>
      <c r="B941" t="s">
        <v>49</v>
      </c>
      <c r="C941" t="s">
        <v>91</v>
      </c>
      <c r="D941" t="s">
        <v>123</v>
      </c>
      <c r="E941" t="s">
        <v>130</v>
      </c>
      <c r="F941" s="2">
        <v>0</v>
      </c>
      <c r="G941" s="2">
        <v>49.261926167028747</v>
      </c>
      <c r="H941" s="2">
        <v>176.31111232448939</v>
      </c>
      <c r="I941" s="2">
        <v>550.40782280987753</v>
      </c>
      <c r="J941" s="2">
        <v>829.00766988264365</v>
      </c>
      <c r="K941" s="2">
        <v>1458.1878006187919</v>
      </c>
      <c r="L941" s="2">
        <v>1727.8330364805954</v>
      </c>
      <c r="M941" s="2">
        <f t="shared" si="32"/>
        <v>550.40782280987753</v>
      </c>
      <c r="N941" s="2">
        <f t="shared" si="33"/>
        <v>1727.8330364805954</v>
      </c>
    </row>
    <row r="942" spans="1:14" x14ac:dyDescent="0.3">
      <c r="A942" t="s">
        <v>191</v>
      </c>
      <c r="B942" t="s">
        <v>49</v>
      </c>
      <c r="C942" t="s">
        <v>91</v>
      </c>
      <c r="D942" t="s">
        <v>125</v>
      </c>
      <c r="E942" t="s">
        <v>130</v>
      </c>
      <c r="F942" s="2">
        <v>0</v>
      </c>
      <c r="G942" s="2">
        <v>105.28001513549313</v>
      </c>
      <c r="H942" s="2">
        <v>247.5614470790884</v>
      </c>
      <c r="I942" s="2">
        <v>488.46689419634862</v>
      </c>
      <c r="J942" s="2">
        <v>947.23950355267016</v>
      </c>
      <c r="K942" s="2">
        <v>1657.1144897161114</v>
      </c>
      <c r="L942" s="2">
        <v>1923.8262054227505</v>
      </c>
      <c r="M942" s="2">
        <f t="shared" si="32"/>
        <v>488.46689419634862</v>
      </c>
      <c r="N942" s="2">
        <f t="shared" si="33"/>
        <v>1923.8262054227505</v>
      </c>
    </row>
    <row r="943" spans="1:14" x14ac:dyDescent="0.3">
      <c r="A943" t="s">
        <v>191</v>
      </c>
      <c r="B943" t="s">
        <v>49</v>
      </c>
      <c r="C943" t="s">
        <v>91</v>
      </c>
      <c r="D943" t="s">
        <v>127</v>
      </c>
      <c r="E943" t="s">
        <v>130</v>
      </c>
      <c r="F943" s="2">
        <v>0</v>
      </c>
      <c r="G943" s="2">
        <v>319.6372480688525</v>
      </c>
      <c r="H943" s="2">
        <v>693.91619369494538</v>
      </c>
      <c r="I943" s="2">
        <v>1357.2114211525177</v>
      </c>
      <c r="J943" s="2">
        <v>2427.4688470505439</v>
      </c>
      <c r="K943" s="2">
        <v>4229.7152704084374</v>
      </c>
      <c r="L943" s="2">
        <v>4920.0623320587219</v>
      </c>
      <c r="M943" s="2">
        <f t="shared" si="32"/>
        <v>1357.2114211525177</v>
      </c>
      <c r="N943" s="2">
        <f t="shared" si="33"/>
        <v>4920.0623320587219</v>
      </c>
    </row>
    <row r="944" spans="1:14" x14ac:dyDescent="0.3">
      <c r="A944" t="s">
        <v>191</v>
      </c>
      <c r="B944" t="s">
        <v>49</v>
      </c>
      <c r="C944" t="s">
        <v>93</v>
      </c>
      <c r="D944" t="s">
        <v>117</v>
      </c>
      <c r="E944" t="s">
        <v>130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f t="shared" si="32"/>
        <v>0</v>
      </c>
      <c r="N944" s="2">
        <f t="shared" si="33"/>
        <v>0</v>
      </c>
    </row>
    <row r="945" spans="1:14" x14ac:dyDescent="0.3">
      <c r="A945" t="s">
        <v>191</v>
      </c>
      <c r="B945" t="s">
        <v>49</v>
      </c>
      <c r="C945" t="s">
        <v>93</v>
      </c>
      <c r="D945" t="s">
        <v>119</v>
      </c>
      <c r="E945" t="s">
        <v>130</v>
      </c>
      <c r="F945" s="2">
        <v>119.22212508222583</v>
      </c>
      <c r="G945" s="2">
        <v>114.53313499134353</v>
      </c>
      <c r="H945" s="2">
        <v>93.276207110862018</v>
      </c>
      <c r="I945" s="2">
        <v>65.295074441326634</v>
      </c>
      <c r="J945" s="2">
        <v>55.562413216212562</v>
      </c>
      <c r="K945" s="2">
        <v>49.826483000469771</v>
      </c>
      <c r="L945" s="2">
        <v>38.387409084998488</v>
      </c>
      <c r="M945" s="2">
        <f t="shared" si="32"/>
        <v>-53.927050640899196</v>
      </c>
      <c r="N945" s="2">
        <f t="shared" ref="N945:N1005" si="34">L945-F945</f>
        <v>-80.834715997227335</v>
      </c>
    </row>
    <row r="946" spans="1:14" x14ac:dyDescent="0.3">
      <c r="A946" t="s">
        <v>191</v>
      </c>
      <c r="B946" t="s">
        <v>49</v>
      </c>
      <c r="C946" t="s">
        <v>93</v>
      </c>
      <c r="D946" t="s">
        <v>121</v>
      </c>
      <c r="E946" t="s">
        <v>130</v>
      </c>
      <c r="F946" s="2">
        <v>39.789066454470671</v>
      </c>
      <c r="G946" s="2">
        <v>38.224167840209326</v>
      </c>
      <c r="H946" s="2">
        <v>31.129903118195404</v>
      </c>
      <c r="I946" s="2">
        <v>21.791509372138211</v>
      </c>
      <c r="J946" s="2">
        <v>18.54334126577514</v>
      </c>
      <c r="K946" s="2">
        <v>16.629037956930475</v>
      </c>
      <c r="L946" s="2">
        <v>12.811373476563432</v>
      </c>
      <c r="M946" s="2">
        <f t="shared" si="32"/>
        <v>-17.99755708233246</v>
      </c>
      <c r="N946" s="2">
        <f t="shared" si="34"/>
        <v>-26.977692977907239</v>
      </c>
    </row>
    <row r="947" spans="1:14" x14ac:dyDescent="0.3">
      <c r="A947" t="s">
        <v>191</v>
      </c>
      <c r="B947" t="s">
        <v>49</v>
      </c>
      <c r="C947" t="s">
        <v>93</v>
      </c>
      <c r="D947" t="s">
        <v>123</v>
      </c>
      <c r="E947" t="s">
        <v>130</v>
      </c>
      <c r="F947" s="2">
        <v>87.415199575689968</v>
      </c>
      <c r="G947" s="2">
        <v>83.977171572748304</v>
      </c>
      <c r="H947" s="2">
        <v>68.391317925560074</v>
      </c>
      <c r="I947" s="2">
        <v>47.875190612996761</v>
      </c>
      <c r="J947" s="2">
        <v>40.739077892231613</v>
      </c>
      <c r="K947" s="2">
        <v>36.533419888605394</v>
      </c>
      <c r="L947" s="2">
        <v>28.146143377703243</v>
      </c>
      <c r="M947" s="2">
        <f t="shared" si="32"/>
        <v>-39.540008962693207</v>
      </c>
      <c r="N947" s="2">
        <f t="shared" si="34"/>
        <v>-59.269056197986728</v>
      </c>
    </row>
    <row r="948" spans="1:14" x14ac:dyDescent="0.3">
      <c r="A948" t="s">
        <v>191</v>
      </c>
      <c r="B948" t="s">
        <v>49</v>
      </c>
      <c r="C948" t="s">
        <v>93</v>
      </c>
      <c r="D948" t="s">
        <v>125</v>
      </c>
      <c r="E948" t="s">
        <v>130</v>
      </c>
      <c r="F948" s="2">
        <v>60.576957706537399</v>
      </c>
      <c r="G948" s="2">
        <v>58.194474134584226</v>
      </c>
      <c r="H948" s="2">
        <v>47.393794140843546</v>
      </c>
      <c r="I948" s="2">
        <v>33.176534641950781</v>
      </c>
      <c r="J948" s="2">
        <v>28.231353476968444</v>
      </c>
      <c r="K948" s="2">
        <v>25.316917906833627</v>
      </c>
      <c r="L948" s="2">
        <v>19.504705649238446</v>
      </c>
      <c r="M948" s="2">
        <f t="shared" si="32"/>
        <v>-27.400423064586619</v>
      </c>
      <c r="N948" s="2">
        <f t="shared" si="34"/>
        <v>-41.072252057298954</v>
      </c>
    </row>
    <row r="949" spans="1:14" x14ac:dyDescent="0.3">
      <c r="A949" t="s">
        <v>191</v>
      </c>
      <c r="B949" t="s">
        <v>49</v>
      </c>
      <c r="C949" t="s">
        <v>93</v>
      </c>
      <c r="D949" t="s">
        <v>127</v>
      </c>
      <c r="E949" t="s">
        <v>130</v>
      </c>
      <c r="F949" s="2">
        <v>307.00334881892388</v>
      </c>
      <c r="G949" s="2">
        <v>294.92894853888538</v>
      </c>
      <c r="H949" s="2">
        <v>240.19122229546102</v>
      </c>
      <c r="I949" s="2">
        <v>168.13830906841238</v>
      </c>
      <c r="J949" s="2">
        <v>143.07618585118777</v>
      </c>
      <c r="K949" s="2">
        <v>128.30585875283927</v>
      </c>
      <c r="L949" s="2">
        <v>98.849631588503613</v>
      </c>
      <c r="M949" s="2">
        <f t="shared" si="32"/>
        <v>-138.8650397505115</v>
      </c>
      <c r="N949" s="2">
        <f t="shared" si="34"/>
        <v>-208.15371723042028</v>
      </c>
    </row>
    <row r="950" spans="1:14" x14ac:dyDescent="0.3">
      <c r="A950" t="s">
        <v>191</v>
      </c>
      <c r="B950" t="s">
        <v>51</v>
      </c>
      <c r="C950" t="s">
        <v>95</v>
      </c>
      <c r="D950" t="s">
        <v>117</v>
      </c>
      <c r="E950" t="s">
        <v>130</v>
      </c>
      <c r="F950" s="2">
        <v>5486.3177045103794</v>
      </c>
      <c r="G950" s="2">
        <v>5549.0767958036176</v>
      </c>
      <c r="H950" s="2">
        <v>5748.6839805186073</v>
      </c>
      <c r="I950" s="2">
        <v>6199.3510977317037</v>
      </c>
      <c r="J950" s="2">
        <v>6223.6263214670016</v>
      </c>
      <c r="K950" s="2">
        <v>6517.3997640891994</v>
      </c>
      <c r="L950" s="2">
        <v>6784.4228721262189</v>
      </c>
      <c r="M950" s="2">
        <f t="shared" si="32"/>
        <v>713.03339322132433</v>
      </c>
      <c r="N950" s="2">
        <f t="shared" si="34"/>
        <v>1298.1051676158395</v>
      </c>
    </row>
    <row r="951" spans="1:14" x14ac:dyDescent="0.3">
      <c r="A951" t="s">
        <v>191</v>
      </c>
      <c r="B951" t="s">
        <v>51</v>
      </c>
      <c r="C951" t="s">
        <v>95</v>
      </c>
      <c r="D951" t="s">
        <v>119</v>
      </c>
      <c r="E951" t="s">
        <v>130</v>
      </c>
      <c r="F951" s="2">
        <v>1387.0689136359704</v>
      </c>
      <c r="G951" s="2">
        <v>1388.5079884228176</v>
      </c>
      <c r="H951" s="2">
        <v>1392.1773496592643</v>
      </c>
      <c r="I951" s="2">
        <v>1400.7798545211556</v>
      </c>
      <c r="J951" s="2">
        <v>1401.5293259243988</v>
      </c>
      <c r="K951" s="2">
        <v>1408.0088775035726</v>
      </c>
      <c r="L951" s="2">
        <v>1413.867986106678</v>
      </c>
      <c r="M951" s="2">
        <f t="shared" si="32"/>
        <v>13.710940885185209</v>
      </c>
      <c r="N951" s="2">
        <f t="shared" si="34"/>
        <v>26.799072470707642</v>
      </c>
    </row>
    <row r="952" spans="1:14" x14ac:dyDescent="0.3">
      <c r="A952" t="s">
        <v>191</v>
      </c>
      <c r="B952" t="s">
        <v>51</v>
      </c>
      <c r="C952" t="s">
        <v>95</v>
      </c>
      <c r="D952" t="s">
        <v>121</v>
      </c>
      <c r="E952" t="s">
        <v>130</v>
      </c>
      <c r="F952" s="2">
        <v>1013.7169960412339</v>
      </c>
      <c r="G952" s="2">
        <v>1016.3803096007476</v>
      </c>
      <c r="H952" s="2">
        <v>1022.6998171362015</v>
      </c>
      <c r="I952" s="2">
        <v>1038.0908509085737</v>
      </c>
      <c r="J952" s="2">
        <v>1040.3182396192171</v>
      </c>
      <c r="K952" s="2">
        <v>1052.4708469279522</v>
      </c>
      <c r="L952" s="2">
        <v>1063.3143719010368</v>
      </c>
      <c r="M952" s="2">
        <f t="shared" si="32"/>
        <v>24.373854867339787</v>
      </c>
      <c r="N952" s="2">
        <f t="shared" si="34"/>
        <v>49.597375859802924</v>
      </c>
    </row>
    <row r="953" spans="1:14" x14ac:dyDescent="0.3">
      <c r="A953" t="s">
        <v>191</v>
      </c>
      <c r="B953" t="s">
        <v>51</v>
      </c>
      <c r="C953" t="s">
        <v>95</v>
      </c>
      <c r="D953" t="s">
        <v>123</v>
      </c>
      <c r="E953" t="s">
        <v>130</v>
      </c>
      <c r="F953" s="2">
        <v>567.34819998875105</v>
      </c>
      <c r="G953" s="2">
        <v>571.77046446393206</v>
      </c>
      <c r="H953" s="2">
        <v>583.64172778082423</v>
      </c>
      <c r="I953" s="2">
        <v>610.92740316996026</v>
      </c>
      <c r="J953" s="2">
        <v>612.80015248680786</v>
      </c>
      <c r="K953" s="2">
        <v>631.69652932481267</v>
      </c>
      <c r="L953" s="2">
        <v>649.70151980102492</v>
      </c>
      <c r="M953" s="2">
        <f t="shared" si="32"/>
        <v>43.579203181209209</v>
      </c>
      <c r="N953" s="2">
        <f t="shared" si="34"/>
        <v>82.353319812273867</v>
      </c>
    </row>
    <row r="954" spans="1:14" x14ac:dyDescent="0.3">
      <c r="A954" t="s">
        <v>191</v>
      </c>
      <c r="B954" t="s">
        <v>51</v>
      </c>
      <c r="C954" t="s">
        <v>95</v>
      </c>
      <c r="D954" t="s">
        <v>125</v>
      </c>
      <c r="E954" t="s">
        <v>130</v>
      </c>
      <c r="F954" s="2">
        <v>2783.3852214627091</v>
      </c>
      <c r="G954" s="2">
        <v>2809.3053256628459</v>
      </c>
      <c r="H954" s="2">
        <v>2870.808520893981</v>
      </c>
      <c r="I954" s="2">
        <v>3020.5983185325749</v>
      </c>
      <c r="J954" s="2">
        <v>3042.2758815321886</v>
      </c>
      <c r="K954" s="2">
        <v>3160.5484171187418</v>
      </c>
      <c r="L954" s="2">
        <v>3266.0806013390779</v>
      </c>
      <c r="M954" s="2">
        <f t="shared" si="32"/>
        <v>237.21309706986585</v>
      </c>
      <c r="N954" s="2">
        <f t="shared" si="34"/>
        <v>482.69537987636886</v>
      </c>
    </row>
    <row r="955" spans="1:14" x14ac:dyDescent="0.3">
      <c r="A955" t="s">
        <v>191</v>
      </c>
      <c r="B955" t="s">
        <v>51</v>
      </c>
      <c r="C955" t="s">
        <v>95</v>
      </c>
      <c r="D955" t="s">
        <v>127</v>
      </c>
      <c r="E955" t="s">
        <v>130</v>
      </c>
      <c r="F955" s="2">
        <v>11229.895917445541</v>
      </c>
      <c r="G955" s="2">
        <v>11335.040883953961</v>
      </c>
      <c r="H955" s="2">
        <v>11618.011395988879</v>
      </c>
      <c r="I955" s="2">
        <v>12269.747524863968</v>
      </c>
      <c r="J955" s="2">
        <v>12320.549921029615</v>
      </c>
      <c r="K955" s="2">
        <v>12770.124434964278</v>
      </c>
      <c r="L955" s="2">
        <v>13177.387351274036</v>
      </c>
      <c r="M955" s="2">
        <f t="shared" ref="M955:M1018" si="35">I955-F955</f>
        <v>1039.8516074184263</v>
      </c>
      <c r="N955" s="2">
        <f t="shared" si="34"/>
        <v>1947.4914338284943</v>
      </c>
    </row>
    <row r="956" spans="1:14" x14ac:dyDescent="0.3">
      <c r="A956" t="s">
        <v>191</v>
      </c>
      <c r="B956" t="s">
        <v>51</v>
      </c>
      <c r="C956" t="s">
        <v>97</v>
      </c>
      <c r="D956" t="s">
        <v>117</v>
      </c>
      <c r="E956" t="s">
        <v>130</v>
      </c>
      <c r="F956" s="3">
        <v>2319.6667110525145</v>
      </c>
      <c r="G956" s="3">
        <v>2339.7023529729713</v>
      </c>
      <c r="H956" s="3">
        <v>2583.5973955146615</v>
      </c>
      <c r="I956" s="3">
        <v>3000.8606930025635</v>
      </c>
      <c r="J956" s="3">
        <v>3136.9049065828467</v>
      </c>
      <c r="K956" s="3">
        <v>3453.7497555237078</v>
      </c>
      <c r="L956" s="3">
        <v>3516.0292129791715</v>
      </c>
      <c r="M956" s="2">
        <f t="shared" si="35"/>
        <v>681.19398195004896</v>
      </c>
      <c r="N956" s="2">
        <f t="shared" si="34"/>
        <v>1196.3625019266569</v>
      </c>
    </row>
    <row r="957" spans="1:14" x14ac:dyDescent="0.3">
      <c r="A957" t="s">
        <v>191</v>
      </c>
      <c r="B957" t="s">
        <v>51</v>
      </c>
      <c r="C957" t="s">
        <v>97</v>
      </c>
      <c r="D957" t="s">
        <v>119</v>
      </c>
      <c r="E957" t="s">
        <v>130</v>
      </c>
      <c r="F957" s="3">
        <v>845.57354848032844</v>
      </c>
      <c r="G957" s="3">
        <v>845.96015455046449</v>
      </c>
      <c r="H957" s="3">
        <v>850.66675230874876</v>
      </c>
      <c r="I957" s="3">
        <v>858.71703304640312</v>
      </c>
      <c r="J957" s="3">
        <v>861.34214325564983</v>
      </c>
      <c r="K957" s="3">
        <v>867.45562550497084</v>
      </c>
      <c r="L957" s="3">
        <v>868.65697657020098</v>
      </c>
      <c r="M957" s="2">
        <f t="shared" si="35"/>
        <v>13.143484566074676</v>
      </c>
      <c r="N957" s="2">
        <f t="shared" si="34"/>
        <v>23.083428089872541</v>
      </c>
    </row>
    <row r="958" spans="1:14" x14ac:dyDescent="0.3">
      <c r="A958" t="s">
        <v>191</v>
      </c>
      <c r="B958" t="s">
        <v>51</v>
      </c>
      <c r="C958" t="s">
        <v>97</v>
      </c>
      <c r="D958" t="s">
        <v>121</v>
      </c>
      <c r="E958" t="s">
        <v>130</v>
      </c>
      <c r="F958" s="3">
        <v>891.82711506724922</v>
      </c>
      <c r="G958" s="3">
        <v>892.23976256650963</v>
      </c>
      <c r="H958" s="3">
        <v>897.26339241871676</v>
      </c>
      <c r="I958" s="3">
        <v>905.85593265888201</v>
      </c>
      <c r="J958" s="3">
        <v>908.65786787616162</v>
      </c>
      <c r="K958" s="3">
        <v>915.18314866408753</v>
      </c>
      <c r="L958" s="3">
        <v>916.46542163157199</v>
      </c>
      <c r="M958" s="2">
        <f t="shared" si="35"/>
        <v>14.028817591632787</v>
      </c>
      <c r="N958" s="2">
        <f t="shared" si="34"/>
        <v>24.638306564322761</v>
      </c>
    </row>
    <row r="959" spans="1:14" x14ac:dyDescent="0.3">
      <c r="A959" t="s">
        <v>191</v>
      </c>
      <c r="B959" t="s">
        <v>51</v>
      </c>
      <c r="C959" t="s">
        <v>97</v>
      </c>
      <c r="D959" t="s">
        <v>123</v>
      </c>
      <c r="E959" t="s">
        <v>130</v>
      </c>
      <c r="F959" s="3">
        <v>357.80580033528014</v>
      </c>
      <c r="G959" s="3">
        <v>359.04839274653506</v>
      </c>
      <c r="H959" s="3">
        <v>374.17589101678578</v>
      </c>
      <c r="I959" s="3">
        <v>400.05033667544586</v>
      </c>
      <c r="J959" s="3">
        <v>408.48771590117332</v>
      </c>
      <c r="K959" s="3">
        <v>428.13708831440573</v>
      </c>
      <c r="L959" s="3">
        <v>431.99835649464359</v>
      </c>
      <c r="M959" s="2">
        <f t="shared" si="35"/>
        <v>42.244536340165723</v>
      </c>
      <c r="N959" s="2">
        <f t="shared" si="34"/>
        <v>74.192556159363448</v>
      </c>
    </row>
    <row r="960" spans="1:14" x14ac:dyDescent="0.3">
      <c r="A960" t="s">
        <v>191</v>
      </c>
      <c r="B960" t="s">
        <v>51</v>
      </c>
      <c r="C960" t="s">
        <v>97</v>
      </c>
      <c r="D960" t="s">
        <v>125</v>
      </c>
      <c r="E960" t="s">
        <v>130</v>
      </c>
      <c r="F960" s="3">
        <v>1455.34434308247</v>
      </c>
      <c r="G960" s="3">
        <v>1462.6185318259525</v>
      </c>
      <c r="H960" s="3">
        <v>1551.1755491054635</v>
      </c>
      <c r="I960" s="3">
        <v>1702.6456527773889</v>
      </c>
      <c r="J960" s="3">
        <v>1752.0384290671614</v>
      </c>
      <c r="K960" s="3">
        <v>1867.0666896059306</v>
      </c>
      <c r="L960" s="3">
        <v>1889.6707175059328</v>
      </c>
      <c r="M960" s="2">
        <f t="shared" si="35"/>
        <v>247.30130969491893</v>
      </c>
      <c r="N960" s="2">
        <f t="shared" si="34"/>
        <v>434.32637442346277</v>
      </c>
    </row>
    <row r="961" spans="1:14" x14ac:dyDescent="0.3">
      <c r="A961" t="s">
        <v>191</v>
      </c>
      <c r="B961" t="s">
        <v>51</v>
      </c>
      <c r="C961" t="s">
        <v>97</v>
      </c>
      <c r="D961" t="s">
        <v>127</v>
      </c>
      <c r="E961" t="s">
        <v>130</v>
      </c>
      <c r="F961" s="3">
        <v>5870.2175180178419</v>
      </c>
      <c r="G961" s="3">
        <v>5899.5691946624329</v>
      </c>
      <c r="H961" s="3">
        <v>6256.8789803643758</v>
      </c>
      <c r="I961" s="3">
        <v>6868.1296481606832</v>
      </c>
      <c r="J961" s="3">
        <v>7067.431062682992</v>
      </c>
      <c r="K961" s="3">
        <v>7531.5923076131021</v>
      </c>
      <c r="L961" s="3">
        <v>7622.8206851815203</v>
      </c>
      <c r="M961" s="2">
        <f t="shared" si="35"/>
        <v>997.91213014284131</v>
      </c>
      <c r="N961" s="2">
        <f t="shared" si="34"/>
        <v>1752.6031671636783</v>
      </c>
    </row>
    <row r="962" spans="1:14" x14ac:dyDescent="0.3">
      <c r="A962" t="s">
        <v>191</v>
      </c>
      <c r="B962" t="s">
        <v>51</v>
      </c>
      <c r="C962" t="s">
        <v>99</v>
      </c>
      <c r="D962" t="s">
        <v>117</v>
      </c>
      <c r="E962" t="s">
        <v>130</v>
      </c>
      <c r="F962" s="2">
        <v>7899.0755394864791</v>
      </c>
      <c r="G962" s="2">
        <v>7902.7909405703931</v>
      </c>
      <c r="H962" s="2">
        <v>7788.0336268333949</v>
      </c>
      <c r="I962" s="2">
        <v>8153.8946463591583</v>
      </c>
      <c r="J962" s="2">
        <v>8278.874871005979</v>
      </c>
      <c r="K962" s="2">
        <v>8332.6565747407658</v>
      </c>
      <c r="L962" s="2">
        <v>8558.570431730308</v>
      </c>
      <c r="M962" s="2">
        <f t="shared" si="35"/>
        <v>254.81910687267919</v>
      </c>
      <c r="N962" s="2">
        <f t="shared" si="34"/>
        <v>659.49489224382887</v>
      </c>
    </row>
    <row r="963" spans="1:14" x14ac:dyDescent="0.3">
      <c r="A963" t="s">
        <v>191</v>
      </c>
      <c r="B963" t="s">
        <v>51</v>
      </c>
      <c r="C963" t="s">
        <v>99</v>
      </c>
      <c r="D963" t="s">
        <v>119</v>
      </c>
      <c r="E963" t="s">
        <v>130</v>
      </c>
      <c r="F963" s="2">
        <v>1999.9651273791123</v>
      </c>
      <c r="G963" s="2">
        <v>2000.0105866635722</v>
      </c>
      <c r="H963" s="2">
        <v>1998.6330948627042</v>
      </c>
      <c r="I963" s="2">
        <v>2003.0768854455064</v>
      </c>
      <c r="J963" s="2">
        <v>2004.6004458986829</v>
      </c>
      <c r="K963" s="2">
        <v>2005.270149144688</v>
      </c>
      <c r="L963" s="2">
        <v>2008.0280340502536</v>
      </c>
      <c r="M963" s="2">
        <f t="shared" si="35"/>
        <v>3.1117580663940316</v>
      </c>
      <c r="N963" s="2">
        <f t="shared" si="34"/>
        <v>8.0629066711412634</v>
      </c>
    </row>
    <row r="964" spans="1:14" x14ac:dyDescent="0.3">
      <c r="A964" t="s">
        <v>191</v>
      </c>
      <c r="B964" t="s">
        <v>51</v>
      </c>
      <c r="C964" t="s">
        <v>99</v>
      </c>
      <c r="D964" t="s">
        <v>121</v>
      </c>
      <c r="E964" t="s">
        <v>130</v>
      </c>
      <c r="F964" s="2">
        <v>1461.6423316700898</v>
      </c>
      <c r="G964" s="2">
        <v>1461.7030410853833</v>
      </c>
      <c r="H964" s="2">
        <v>1459.9757953682745</v>
      </c>
      <c r="I964" s="2">
        <v>1465.7979846899404</v>
      </c>
      <c r="J964" s="2">
        <v>1467.8326507735751</v>
      </c>
      <c r="K964" s="2">
        <v>1468.7270179632103</v>
      </c>
      <c r="L964" s="2">
        <v>1472.3618375970145</v>
      </c>
      <c r="M964" s="2">
        <f t="shared" si="35"/>
        <v>4.1556530198506607</v>
      </c>
      <c r="N964" s="2">
        <f t="shared" si="34"/>
        <v>10.719505926924739</v>
      </c>
    </row>
    <row r="965" spans="1:14" x14ac:dyDescent="0.3">
      <c r="A965" t="s">
        <v>191</v>
      </c>
      <c r="B965" t="s">
        <v>51</v>
      </c>
      <c r="C965" t="s">
        <v>99</v>
      </c>
      <c r="D965" t="s">
        <v>123</v>
      </c>
      <c r="E965" t="s">
        <v>130</v>
      </c>
      <c r="F965" s="2">
        <v>818.03910671204358</v>
      </c>
      <c r="G965" s="2">
        <v>818.20973914081924</v>
      </c>
      <c r="H965" s="2">
        <v>812.98286186298492</v>
      </c>
      <c r="I965" s="2">
        <v>829.71915937763197</v>
      </c>
      <c r="J965" s="2">
        <v>835.43787720614819</v>
      </c>
      <c r="K965" s="2">
        <v>837.95162313907713</v>
      </c>
      <c r="L965" s="2">
        <v>848.18202835517081</v>
      </c>
      <c r="M965" s="2">
        <f t="shared" si="35"/>
        <v>11.680052665588391</v>
      </c>
      <c r="N965" s="2">
        <f t="shared" si="34"/>
        <v>30.142921643127238</v>
      </c>
    </row>
    <row r="966" spans="1:14" x14ac:dyDescent="0.3">
      <c r="A966" t="s">
        <v>191</v>
      </c>
      <c r="B966" t="s">
        <v>51</v>
      </c>
      <c r="C966" t="s">
        <v>99</v>
      </c>
      <c r="D966" t="s">
        <v>125</v>
      </c>
      <c r="E966" t="s">
        <v>130</v>
      </c>
      <c r="F966" s="2">
        <v>3653.8387731525459</v>
      </c>
      <c r="G966" s="2">
        <v>3655.0365066346003</v>
      </c>
      <c r="H966" s="2">
        <v>3618.0422026902711</v>
      </c>
      <c r="I966" s="2">
        <v>3735.8254755052135</v>
      </c>
      <c r="J966" s="2">
        <v>3775.9673164599735</v>
      </c>
      <c r="K966" s="2">
        <v>3793.612248849744</v>
      </c>
      <c r="L966" s="2">
        <v>3865.3234513969319</v>
      </c>
      <c r="M966" s="2">
        <f t="shared" si="35"/>
        <v>81.986702352667635</v>
      </c>
      <c r="N966" s="2">
        <f t="shared" si="34"/>
        <v>211.48467824438603</v>
      </c>
    </row>
    <row r="967" spans="1:14" x14ac:dyDescent="0.3">
      <c r="A967" t="s">
        <v>191</v>
      </c>
      <c r="B967" t="s">
        <v>51</v>
      </c>
      <c r="C967" t="s">
        <v>99</v>
      </c>
      <c r="D967" t="s">
        <v>127</v>
      </c>
      <c r="E967" t="s">
        <v>130</v>
      </c>
      <c r="F967" s="2">
        <v>15832.560878400269</v>
      </c>
      <c r="G967" s="2">
        <v>15837.750814094768</v>
      </c>
      <c r="H967" s="2">
        <v>15677.449660782719</v>
      </c>
      <c r="I967" s="2">
        <v>16187.8199735075</v>
      </c>
      <c r="J967" s="2">
        <v>16361.759815997855</v>
      </c>
      <c r="K967" s="2">
        <v>16438.217613837485</v>
      </c>
      <c r="L967" s="2">
        <v>16748.951625511469</v>
      </c>
      <c r="M967" s="2">
        <f t="shared" si="35"/>
        <v>355.25909510723068</v>
      </c>
      <c r="N967" s="2">
        <f t="shared" si="34"/>
        <v>916.39074711119974</v>
      </c>
    </row>
    <row r="968" spans="1:14" x14ac:dyDescent="0.3">
      <c r="A968" t="s">
        <v>191</v>
      </c>
      <c r="B968" t="s">
        <v>51</v>
      </c>
      <c r="C968" t="s">
        <v>101</v>
      </c>
      <c r="D968" t="s">
        <v>117</v>
      </c>
      <c r="E968" t="s">
        <v>130</v>
      </c>
      <c r="F968" s="2">
        <v>3344.6445837259803</v>
      </c>
      <c r="G968" s="2">
        <v>3342.0306557401536</v>
      </c>
      <c r="H968" s="2">
        <v>3710.4585833014407</v>
      </c>
      <c r="I968" s="2">
        <v>4465.6905388731047</v>
      </c>
      <c r="J968" s="2">
        <v>4642.5777048760683</v>
      </c>
      <c r="K968" s="2">
        <v>4216.1284258403048</v>
      </c>
      <c r="L968" s="2">
        <v>4408.1410815568743</v>
      </c>
      <c r="M968" s="2">
        <f t="shared" si="35"/>
        <v>1121.0459551471245</v>
      </c>
      <c r="N968" s="2">
        <f t="shared" si="34"/>
        <v>1063.496497830894</v>
      </c>
    </row>
    <row r="969" spans="1:14" x14ac:dyDescent="0.3">
      <c r="A969" t="s">
        <v>191</v>
      </c>
      <c r="B969" t="s">
        <v>51</v>
      </c>
      <c r="C969" t="s">
        <v>101</v>
      </c>
      <c r="D969" t="s">
        <v>119</v>
      </c>
      <c r="E969" t="s">
        <v>130</v>
      </c>
      <c r="F969" s="2">
        <v>1219.202299878443</v>
      </c>
      <c r="G969" s="2">
        <v>1219.1776251976144</v>
      </c>
      <c r="H969" s="2">
        <v>1223.0179037701657</v>
      </c>
      <c r="I969" s="2">
        <v>1230.9023969196646</v>
      </c>
      <c r="J969" s="2">
        <v>1232.7499004183264</v>
      </c>
      <c r="K969" s="2">
        <v>1228.296868928622</v>
      </c>
      <c r="L969" s="2">
        <v>1230.3019759248743</v>
      </c>
      <c r="M969" s="2">
        <f t="shared" si="35"/>
        <v>11.700097041221625</v>
      </c>
      <c r="N969" s="2">
        <f t="shared" si="34"/>
        <v>11.099676046431341</v>
      </c>
    </row>
    <row r="970" spans="1:14" x14ac:dyDescent="0.3">
      <c r="A970" t="s">
        <v>191</v>
      </c>
      <c r="B970" t="s">
        <v>51</v>
      </c>
      <c r="C970" t="s">
        <v>101</v>
      </c>
      <c r="D970" t="s">
        <v>121</v>
      </c>
      <c r="E970" t="s">
        <v>130</v>
      </c>
      <c r="F970" s="2">
        <v>1285.8936655931147</v>
      </c>
      <c r="G970" s="2">
        <v>1285.8786602983339</v>
      </c>
      <c r="H970" s="2">
        <v>1288.6461009820598</v>
      </c>
      <c r="I970" s="2">
        <v>1294.3336824460716</v>
      </c>
      <c r="J970" s="2">
        <v>1295.6664030730601</v>
      </c>
      <c r="K970" s="2">
        <v>1292.4541510133176</v>
      </c>
      <c r="L970" s="2">
        <v>1293.9005609687845</v>
      </c>
      <c r="M970" s="2">
        <f t="shared" si="35"/>
        <v>8.4400168529568873</v>
      </c>
      <c r="N970" s="2">
        <f t="shared" si="34"/>
        <v>8.0068953756697283</v>
      </c>
    </row>
    <row r="971" spans="1:14" x14ac:dyDescent="0.3">
      <c r="A971" t="s">
        <v>191</v>
      </c>
      <c r="B971" t="s">
        <v>51</v>
      </c>
      <c r="C971" t="s">
        <v>101</v>
      </c>
      <c r="D971" t="s">
        <v>123</v>
      </c>
      <c r="E971" t="s">
        <v>130</v>
      </c>
      <c r="F971" s="2">
        <v>515.90740446248606</v>
      </c>
      <c r="G971" s="2">
        <v>515.79804837055076</v>
      </c>
      <c r="H971" s="2">
        <v>531.52740376246788</v>
      </c>
      <c r="I971" s="2">
        <v>563.8042807577574</v>
      </c>
      <c r="J971" s="2">
        <v>571.36743568021006</v>
      </c>
      <c r="K971" s="2">
        <v>553.13798872349957</v>
      </c>
      <c r="L971" s="2">
        <v>561.34632763042623</v>
      </c>
      <c r="M971" s="2">
        <f t="shared" si="35"/>
        <v>47.89687629527134</v>
      </c>
      <c r="N971" s="2">
        <f t="shared" si="34"/>
        <v>45.438923167940175</v>
      </c>
    </row>
    <row r="972" spans="1:14" x14ac:dyDescent="0.3">
      <c r="A972" t="s">
        <v>191</v>
      </c>
      <c r="B972" t="s">
        <v>51</v>
      </c>
      <c r="C972" t="s">
        <v>101</v>
      </c>
      <c r="D972" t="s">
        <v>125</v>
      </c>
      <c r="E972" t="s">
        <v>130</v>
      </c>
      <c r="F972" s="2">
        <v>1907.4372781306831</v>
      </c>
      <c r="G972" s="2">
        <v>1906.5956796615706</v>
      </c>
      <c r="H972" s="2">
        <v>2023.3903894829052</v>
      </c>
      <c r="I972" s="2">
        <v>2262.9937492820791</v>
      </c>
      <c r="J972" s="2">
        <v>2319.1378839939298</v>
      </c>
      <c r="K972" s="2">
        <v>2183.8138643018688</v>
      </c>
      <c r="L972" s="2">
        <v>2244.7474416351756</v>
      </c>
      <c r="M972" s="2">
        <f t="shared" si="35"/>
        <v>355.55647115139595</v>
      </c>
      <c r="N972" s="2">
        <f t="shared" si="34"/>
        <v>337.31016350449249</v>
      </c>
    </row>
    <row r="973" spans="1:14" x14ac:dyDescent="0.3">
      <c r="A973" t="s">
        <v>191</v>
      </c>
      <c r="B973" t="s">
        <v>51</v>
      </c>
      <c r="C973" t="s">
        <v>101</v>
      </c>
      <c r="D973" t="s">
        <v>127</v>
      </c>
      <c r="E973" t="s">
        <v>130</v>
      </c>
      <c r="F973" s="2">
        <v>8273.0852317907065</v>
      </c>
      <c r="G973" s="2">
        <v>8269.4349854912634</v>
      </c>
      <c r="H973" s="2">
        <v>8776.0060796250145</v>
      </c>
      <c r="I973" s="2">
        <v>9815.2323966154363</v>
      </c>
      <c r="J973" s="2">
        <v>10058.745101888493</v>
      </c>
      <c r="K973" s="2">
        <v>9471.8072446614824</v>
      </c>
      <c r="L973" s="2">
        <v>9736.0930927656955</v>
      </c>
      <c r="M973" s="2">
        <f t="shared" si="35"/>
        <v>1542.1471648247298</v>
      </c>
      <c r="N973" s="2">
        <f t="shared" si="34"/>
        <v>1463.0078609749889</v>
      </c>
    </row>
    <row r="974" spans="1:14" x14ac:dyDescent="0.3">
      <c r="A974" t="s">
        <v>191</v>
      </c>
      <c r="B974" t="s">
        <v>51</v>
      </c>
      <c r="C974" t="s">
        <v>103</v>
      </c>
      <c r="D974" t="s">
        <v>117</v>
      </c>
      <c r="E974" t="s">
        <v>130</v>
      </c>
      <c r="F974" s="2">
        <v>3224.6307556299985</v>
      </c>
      <c r="G974" s="2">
        <v>3448.6189957774332</v>
      </c>
      <c r="H974" s="2">
        <v>3455.1030234815507</v>
      </c>
      <c r="I974" s="2">
        <v>3608.2708315597943</v>
      </c>
      <c r="J974" s="2">
        <v>3617.1027306635383</v>
      </c>
      <c r="K974" s="2">
        <v>3629.343476404264</v>
      </c>
      <c r="L974" s="2">
        <v>3639.9425742248577</v>
      </c>
      <c r="M974" s="2">
        <f t="shared" si="35"/>
        <v>383.64007592979578</v>
      </c>
      <c r="N974" s="2">
        <f t="shared" si="34"/>
        <v>415.31181859485923</v>
      </c>
    </row>
    <row r="975" spans="1:14" x14ac:dyDescent="0.3">
      <c r="A975" t="s">
        <v>191</v>
      </c>
      <c r="B975" t="s">
        <v>51</v>
      </c>
      <c r="C975" t="s">
        <v>103</v>
      </c>
      <c r="D975" t="s">
        <v>119</v>
      </c>
      <c r="E975" t="s">
        <v>130</v>
      </c>
      <c r="F975" s="2">
        <v>622.70777082516634</v>
      </c>
      <c r="G975" s="2">
        <v>626.95485855108029</v>
      </c>
      <c r="H975" s="2">
        <v>627.07780200925095</v>
      </c>
      <c r="I975" s="2">
        <v>629.98203835980394</v>
      </c>
      <c r="J975" s="2">
        <v>630.14949894650329</v>
      </c>
      <c r="K975" s="2">
        <v>630.38158414759289</v>
      </c>
      <c r="L975" s="2">
        <v>630.58255780575894</v>
      </c>
      <c r="M975" s="2">
        <f t="shared" si="35"/>
        <v>7.2742675346376018</v>
      </c>
      <c r="N975" s="2">
        <f t="shared" si="34"/>
        <v>7.874786980592603</v>
      </c>
    </row>
    <row r="976" spans="1:14" x14ac:dyDescent="0.3">
      <c r="A976" t="s">
        <v>191</v>
      </c>
      <c r="B976" t="s">
        <v>51</v>
      </c>
      <c r="C976" t="s">
        <v>103</v>
      </c>
      <c r="D976" t="s">
        <v>121</v>
      </c>
      <c r="E976" t="s">
        <v>130</v>
      </c>
      <c r="F976" s="2">
        <v>1218.6751983449408</v>
      </c>
      <c r="G976" s="2">
        <v>1235.5195621793971</v>
      </c>
      <c r="H976" s="2">
        <v>1236.0071679163489</v>
      </c>
      <c r="I976" s="2">
        <v>1247.5256523242597</v>
      </c>
      <c r="J976" s="2">
        <v>1248.1898173315149</v>
      </c>
      <c r="K976" s="2">
        <v>1249.1102898576398</v>
      </c>
      <c r="L976" s="2">
        <v>1249.9073709724553</v>
      </c>
      <c r="M976" s="2">
        <f t="shared" si="35"/>
        <v>28.8504539793189</v>
      </c>
      <c r="N976" s="2">
        <f t="shared" si="34"/>
        <v>31.232172627514501</v>
      </c>
    </row>
    <row r="977" spans="1:14" x14ac:dyDescent="0.3">
      <c r="A977" t="s">
        <v>191</v>
      </c>
      <c r="B977" t="s">
        <v>51</v>
      </c>
      <c r="C977" t="s">
        <v>103</v>
      </c>
      <c r="D977" t="s">
        <v>123</v>
      </c>
      <c r="E977" t="s">
        <v>130</v>
      </c>
      <c r="F977" s="2">
        <v>161.69875477465638</v>
      </c>
      <c r="G977" s="2">
        <v>176.82585607032527</v>
      </c>
      <c r="H977" s="2">
        <v>177.26375099160032</v>
      </c>
      <c r="I977" s="2">
        <v>187.60793983265523</v>
      </c>
      <c r="J977" s="2">
        <v>188.20439401997419</v>
      </c>
      <c r="K977" s="2">
        <v>189.03102548432719</v>
      </c>
      <c r="L977" s="2">
        <v>189.74684514265192</v>
      </c>
      <c r="M977" s="2">
        <f t="shared" si="35"/>
        <v>25.909185057998855</v>
      </c>
      <c r="N977" s="2">
        <f t="shared" si="34"/>
        <v>28.048090367995542</v>
      </c>
    </row>
    <row r="978" spans="1:14" x14ac:dyDescent="0.3">
      <c r="A978" t="s">
        <v>191</v>
      </c>
      <c r="B978" t="s">
        <v>51</v>
      </c>
      <c r="C978" t="s">
        <v>103</v>
      </c>
      <c r="D978" t="s">
        <v>125</v>
      </c>
      <c r="E978" t="s">
        <v>130</v>
      </c>
      <c r="F978" s="2">
        <v>1585.3178479168414</v>
      </c>
      <c r="G978" s="2">
        <v>1664.1372446147598</v>
      </c>
      <c r="H978" s="2">
        <v>1666.418885547638</v>
      </c>
      <c r="I978" s="2">
        <v>1720.3170321816344</v>
      </c>
      <c r="J978" s="2">
        <v>1723.4248423485362</v>
      </c>
      <c r="K978" s="2">
        <v>1727.7319856695431</v>
      </c>
      <c r="L978" s="2">
        <v>1731.4617467460962</v>
      </c>
      <c r="M978" s="2">
        <f t="shared" si="35"/>
        <v>134.99918426479303</v>
      </c>
      <c r="N978" s="2">
        <f t="shared" si="34"/>
        <v>146.14389882925479</v>
      </c>
    </row>
    <row r="979" spans="1:14" x14ac:dyDescent="0.3">
      <c r="A979" t="s">
        <v>191</v>
      </c>
      <c r="B979" t="s">
        <v>51</v>
      </c>
      <c r="C979" t="s">
        <v>103</v>
      </c>
      <c r="D979" t="s">
        <v>127</v>
      </c>
      <c r="E979" t="s">
        <v>130</v>
      </c>
      <c r="F979" s="2">
        <v>6813.0303274916041</v>
      </c>
      <c r="G979" s="2">
        <v>7151.7629928704373</v>
      </c>
      <c r="H979" s="2">
        <v>7161.5685273836398</v>
      </c>
      <c r="I979" s="2">
        <v>7393.2001261166852</v>
      </c>
      <c r="J979" s="2">
        <v>7406.5561890330346</v>
      </c>
      <c r="K979" s="2">
        <v>7425.066482164113</v>
      </c>
      <c r="L979" s="2">
        <v>7441.0954288906287</v>
      </c>
      <c r="M979" s="2">
        <f t="shared" si="35"/>
        <v>580.16979862508106</v>
      </c>
      <c r="N979" s="2">
        <f t="shared" si="34"/>
        <v>628.06510139902457</v>
      </c>
    </row>
    <row r="980" spans="1:14" x14ac:dyDescent="0.3">
      <c r="A980" t="s">
        <v>191</v>
      </c>
      <c r="B980" t="s">
        <v>53</v>
      </c>
      <c r="C980" t="s">
        <v>105</v>
      </c>
      <c r="D980" t="s">
        <v>117</v>
      </c>
      <c r="E980" t="s">
        <v>130</v>
      </c>
      <c r="F980" s="2">
        <f t="shared" ref="F980:L985" si="36">F416</f>
        <v>0</v>
      </c>
      <c r="G980" s="2">
        <f t="shared" si="36"/>
        <v>0</v>
      </c>
      <c r="H980" s="2">
        <f t="shared" si="36"/>
        <v>0</v>
      </c>
      <c r="I980" s="2">
        <f t="shared" si="36"/>
        <v>0</v>
      </c>
      <c r="J980" s="2">
        <f t="shared" si="36"/>
        <v>0</v>
      </c>
      <c r="K980" s="2">
        <f t="shared" si="36"/>
        <v>0</v>
      </c>
      <c r="L980" s="2">
        <f t="shared" si="36"/>
        <v>0</v>
      </c>
      <c r="M980" s="2">
        <f t="shared" si="35"/>
        <v>0</v>
      </c>
      <c r="N980" s="2">
        <f t="shared" si="34"/>
        <v>0</v>
      </c>
    </row>
    <row r="981" spans="1:14" x14ac:dyDescent="0.3">
      <c r="A981" t="s">
        <v>191</v>
      </c>
      <c r="B981" t="s">
        <v>53</v>
      </c>
      <c r="C981" t="s">
        <v>105</v>
      </c>
      <c r="D981" t="s">
        <v>119</v>
      </c>
      <c r="E981" t="s">
        <v>130</v>
      </c>
      <c r="F981" s="2">
        <f t="shared" si="36"/>
        <v>153.81969705409671</v>
      </c>
      <c r="G981" s="2">
        <f t="shared" si="36"/>
        <v>155.00709598004866</v>
      </c>
      <c r="H981" s="2">
        <f t="shared" si="36"/>
        <v>160.88807424217947</v>
      </c>
      <c r="I981" s="2">
        <f t="shared" si="36"/>
        <v>165.0059933767044</v>
      </c>
      <c r="J981" s="2">
        <f t="shared" si="36"/>
        <v>169.70116230903062</v>
      </c>
      <c r="K981" s="2">
        <f t="shared" si="36"/>
        <v>175.4818050819315</v>
      </c>
      <c r="L981" s="2">
        <f t="shared" si="36"/>
        <v>181.42257608043803</v>
      </c>
      <c r="M981" s="2">
        <f t="shared" si="35"/>
        <v>11.186296322607689</v>
      </c>
      <c r="N981" s="2">
        <f t="shared" si="34"/>
        <v>27.602879026341327</v>
      </c>
    </row>
    <row r="982" spans="1:14" x14ac:dyDescent="0.3">
      <c r="A982" t="s">
        <v>191</v>
      </c>
      <c r="B982" t="s">
        <v>53</v>
      </c>
      <c r="C982" t="s">
        <v>105</v>
      </c>
      <c r="D982" t="s">
        <v>121</v>
      </c>
      <c r="E982" t="s">
        <v>130</v>
      </c>
      <c r="F982" s="2">
        <f t="shared" si="36"/>
        <v>0</v>
      </c>
      <c r="G982" s="2">
        <f t="shared" si="36"/>
        <v>0</v>
      </c>
      <c r="H982" s="2">
        <f t="shared" si="36"/>
        <v>0</v>
      </c>
      <c r="I982" s="2">
        <f t="shared" si="36"/>
        <v>0</v>
      </c>
      <c r="J982" s="2">
        <f t="shared" si="36"/>
        <v>0</v>
      </c>
      <c r="K982" s="2">
        <f t="shared" si="36"/>
        <v>0</v>
      </c>
      <c r="L982" s="2">
        <f t="shared" si="36"/>
        <v>0</v>
      </c>
      <c r="M982" s="2">
        <f t="shared" si="35"/>
        <v>0</v>
      </c>
      <c r="N982" s="2">
        <f t="shared" si="34"/>
        <v>0</v>
      </c>
    </row>
    <row r="983" spans="1:14" x14ac:dyDescent="0.3">
      <c r="A983" t="s">
        <v>191</v>
      </c>
      <c r="B983" t="s">
        <v>53</v>
      </c>
      <c r="C983" t="s">
        <v>105</v>
      </c>
      <c r="D983" t="s">
        <v>123</v>
      </c>
      <c r="E983" t="s">
        <v>130</v>
      </c>
      <c r="F983" s="2">
        <f t="shared" si="36"/>
        <v>5456.4107288469877</v>
      </c>
      <c r="G983" s="2">
        <f t="shared" si="36"/>
        <v>5498.5310577974933</v>
      </c>
      <c r="H983" s="2">
        <f t="shared" si="36"/>
        <v>5707.145646827149</v>
      </c>
      <c r="I983" s="2">
        <f t="shared" si="36"/>
        <v>5853.2196449981629</v>
      </c>
      <c r="J983" s="2">
        <f t="shared" si="36"/>
        <v>6019.7702924557771</v>
      </c>
      <c r="K983" s="2">
        <f t="shared" si="36"/>
        <v>6224.8257037571993</v>
      </c>
      <c r="L983" s="2">
        <f t="shared" si="36"/>
        <v>6435.561306769564</v>
      </c>
      <c r="M983" s="2">
        <f t="shared" si="35"/>
        <v>396.80891615117525</v>
      </c>
      <c r="N983" s="2">
        <f t="shared" si="34"/>
        <v>979.1505779225763</v>
      </c>
    </row>
    <row r="984" spans="1:14" x14ac:dyDescent="0.3">
      <c r="A984" t="s">
        <v>191</v>
      </c>
      <c r="B984" t="s">
        <v>53</v>
      </c>
      <c r="C984" t="s">
        <v>105</v>
      </c>
      <c r="D984" t="s">
        <v>125</v>
      </c>
      <c r="E984" t="s">
        <v>130</v>
      </c>
      <c r="F984" s="2">
        <f t="shared" si="36"/>
        <v>1818.7152659756796</v>
      </c>
      <c r="G984" s="2">
        <f t="shared" si="36"/>
        <v>1832.7546939214546</v>
      </c>
      <c r="H984" s="2">
        <f t="shared" si="36"/>
        <v>1902.2895139025838</v>
      </c>
      <c r="I984" s="2">
        <f t="shared" si="36"/>
        <v>1950.9784824641324</v>
      </c>
      <c r="J984" s="2">
        <f t="shared" si="36"/>
        <v>2006.4926693796956</v>
      </c>
      <c r="K984" s="2">
        <f t="shared" si="36"/>
        <v>2074.8411543889292</v>
      </c>
      <c r="L984" s="2">
        <f t="shared" si="36"/>
        <v>2145.082944703011</v>
      </c>
      <c r="M984" s="2">
        <f t="shared" si="35"/>
        <v>132.26321648845283</v>
      </c>
      <c r="N984" s="2">
        <f t="shared" si="34"/>
        <v>326.36767872733139</v>
      </c>
    </row>
    <row r="985" spans="1:14" x14ac:dyDescent="0.3">
      <c r="A985" t="s">
        <v>191</v>
      </c>
      <c r="B985" t="s">
        <v>53</v>
      </c>
      <c r="C985" t="s">
        <v>105</v>
      </c>
      <c r="D985" t="s">
        <v>127</v>
      </c>
      <c r="E985" t="s">
        <v>130</v>
      </c>
      <c r="F985" s="2">
        <f t="shared" si="36"/>
        <v>7428.9456918767637</v>
      </c>
      <c r="G985" s="2">
        <f t="shared" si="36"/>
        <v>7486.2928476989964</v>
      </c>
      <c r="H985" s="2">
        <f t="shared" si="36"/>
        <v>7770.3232349719128</v>
      </c>
      <c r="I985" s="2">
        <f t="shared" si="36"/>
        <v>7969.2041208390001</v>
      </c>
      <c r="J985" s="2">
        <f t="shared" si="36"/>
        <v>8195.9641241445024</v>
      </c>
      <c r="K985" s="2">
        <f t="shared" si="36"/>
        <v>8475.1486632280594</v>
      </c>
      <c r="L985" s="2">
        <f t="shared" si="36"/>
        <v>8762.0668275530134</v>
      </c>
      <c r="M985" s="2">
        <f t="shared" si="35"/>
        <v>540.25842896223639</v>
      </c>
      <c r="N985" s="2">
        <f t="shared" si="34"/>
        <v>1333.1211356762497</v>
      </c>
    </row>
    <row r="986" spans="1:14" x14ac:dyDescent="0.3">
      <c r="A986" t="s">
        <v>191</v>
      </c>
      <c r="B986" t="s">
        <v>53</v>
      </c>
      <c r="C986" t="s">
        <v>107</v>
      </c>
      <c r="D986" t="s">
        <v>117</v>
      </c>
      <c r="E986" t="s">
        <v>130</v>
      </c>
      <c r="F986" s="2">
        <f t="shared" ref="F986:L991" si="37">F434</f>
        <v>0</v>
      </c>
      <c r="G986" s="2">
        <f t="shared" si="37"/>
        <v>0</v>
      </c>
      <c r="H986" s="2">
        <f t="shared" si="37"/>
        <v>0</v>
      </c>
      <c r="I986" s="2">
        <f t="shared" si="37"/>
        <v>0</v>
      </c>
      <c r="J986" s="2">
        <f t="shared" si="37"/>
        <v>0</v>
      </c>
      <c r="K986" s="2">
        <f t="shared" si="37"/>
        <v>0</v>
      </c>
      <c r="L986" s="2">
        <f t="shared" si="37"/>
        <v>0</v>
      </c>
      <c r="M986" s="2">
        <f t="shared" si="35"/>
        <v>0</v>
      </c>
      <c r="N986" s="2">
        <f t="shared" si="34"/>
        <v>0</v>
      </c>
    </row>
    <row r="987" spans="1:14" x14ac:dyDescent="0.3">
      <c r="A987" t="s">
        <v>191</v>
      </c>
      <c r="B987" t="s">
        <v>53</v>
      </c>
      <c r="C987" t="s">
        <v>107</v>
      </c>
      <c r="D987" t="s">
        <v>119</v>
      </c>
      <c r="E987" t="s">
        <v>130</v>
      </c>
      <c r="F987" s="2">
        <f t="shared" si="37"/>
        <v>360.91811078943158</v>
      </c>
      <c r="G987" s="2">
        <f t="shared" si="37"/>
        <v>362.40800084898535</v>
      </c>
      <c r="H987" s="2">
        <f t="shared" si="37"/>
        <v>339.77576240881956</v>
      </c>
      <c r="I987" s="2">
        <f t="shared" si="37"/>
        <v>302.50432950521662</v>
      </c>
      <c r="J987" s="2">
        <f t="shared" si="37"/>
        <v>262.69672899676135</v>
      </c>
      <c r="K987" s="2">
        <f t="shared" si="37"/>
        <v>235.69113891584252</v>
      </c>
      <c r="L987" s="2">
        <f t="shared" si="37"/>
        <v>226.85792052460553</v>
      </c>
      <c r="M987" s="2">
        <f t="shared" si="35"/>
        <v>-58.413781284214963</v>
      </c>
      <c r="N987" s="2">
        <f t="shared" si="34"/>
        <v>-134.06019026482605</v>
      </c>
    </row>
    <row r="988" spans="1:14" x14ac:dyDescent="0.3">
      <c r="A988" t="s">
        <v>191</v>
      </c>
      <c r="B988" t="s">
        <v>53</v>
      </c>
      <c r="C988" t="s">
        <v>107</v>
      </c>
      <c r="D988" t="s">
        <v>121</v>
      </c>
      <c r="E988" t="s">
        <v>130</v>
      </c>
      <c r="F988" s="2">
        <f t="shared" si="37"/>
        <v>0</v>
      </c>
      <c r="G988" s="2">
        <f t="shared" si="37"/>
        <v>0</v>
      </c>
      <c r="H988" s="2">
        <f t="shared" si="37"/>
        <v>0</v>
      </c>
      <c r="I988" s="2">
        <f t="shared" si="37"/>
        <v>0</v>
      </c>
      <c r="J988" s="2">
        <f t="shared" si="37"/>
        <v>0</v>
      </c>
      <c r="K988" s="2">
        <f t="shared" si="37"/>
        <v>0</v>
      </c>
      <c r="L988" s="2">
        <f t="shared" si="37"/>
        <v>0</v>
      </c>
      <c r="M988" s="2">
        <f t="shared" si="35"/>
        <v>0</v>
      </c>
      <c r="N988" s="2">
        <f t="shared" si="34"/>
        <v>0</v>
      </c>
    </row>
    <row r="989" spans="1:14" x14ac:dyDescent="0.3">
      <c r="A989" t="s">
        <v>191</v>
      </c>
      <c r="B989" t="s">
        <v>53</v>
      </c>
      <c r="C989" t="s">
        <v>107</v>
      </c>
      <c r="D989" t="s">
        <v>123</v>
      </c>
      <c r="E989" t="s">
        <v>130</v>
      </c>
      <c r="F989" s="2">
        <f t="shared" si="37"/>
        <v>12802.765118267347</v>
      </c>
      <c r="G989" s="2">
        <f t="shared" si="37"/>
        <v>12855.615645614911</v>
      </c>
      <c r="H989" s="2">
        <f t="shared" si="37"/>
        <v>12052.787457757322</v>
      </c>
      <c r="I989" s="2">
        <f t="shared" si="37"/>
        <v>10730.666492305172</v>
      </c>
      <c r="J989" s="2">
        <f t="shared" si="37"/>
        <v>9318.5806368272424</v>
      </c>
      <c r="K989" s="2">
        <f t="shared" si="37"/>
        <v>8360.6175522650192</v>
      </c>
      <c r="L989" s="2">
        <f t="shared" si="37"/>
        <v>8047.2788282702404</v>
      </c>
      <c r="M989" s="2">
        <f t="shared" si="35"/>
        <v>-2072.098625962175</v>
      </c>
      <c r="N989" s="2">
        <f t="shared" si="34"/>
        <v>-4755.4862899971067</v>
      </c>
    </row>
    <row r="990" spans="1:14" x14ac:dyDescent="0.3">
      <c r="A990" t="s">
        <v>191</v>
      </c>
      <c r="B990" t="s">
        <v>53</v>
      </c>
      <c r="C990" t="s">
        <v>107</v>
      </c>
      <c r="D990" t="s">
        <v>125</v>
      </c>
      <c r="E990" t="s">
        <v>130</v>
      </c>
      <c r="F990" s="2">
        <f t="shared" si="37"/>
        <v>3916.3572140154006</v>
      </c>
      <c r="G990" s="2">
        <f t="shared" si="37"/>
        <v>3932.4752547956632</v>
      </c>
      <c r="H990" s="2">
        <f t="shared" si="37"/>
        <v>3686.9395535368858</v>
      </c>
      <c r="I990" s="2">
        <f t="shared" si="37"/>
        <v>3282.5036419960607</v>
      </c>
      <c r="J990" s="2">
        <f t="shared" si="37"/>
        <v>2850.5475312790559</v>
      </c>
      <c r="K990" s="2">
        <f t="shared" si="37"/>
        <v>2557.5072698723507</v>
      </c>
      <c r="L990" s="2">
        <f t="shared" si="37"/>
        <v>2461.6571655541511</v>
      </c>
      <c r="M990" s="2">
        <f t="shared" si="35"/>
        <v>-633.85357201933994</v>
      </c>
      <c r="N990" s="2">
        <f t="shared" si="34"/>
        <v>-1454.7000484612495</v>
      </c>
    </row>
    <row r="991" spans="1:14" x14ac:dyDescent="0.3">
      <c r="A991" t="s">
        <v>191</v>
      </c>
      <c r="B991" t="s">
        <v>53</v>
      </c>
      <c r="C991" t="s">
        <v>107</v>
      </c>
      <c r="D991" t="s">
        <v>127</v>
      </c>
      <c r="E991" t="s">
        <v>130</v>
      </c>
      <c r="F991" s="2">
        <f t="shared" si="37"/>
        <v>17080.040443072179</v>
      </c>
      <c r="G991" s="2">
        <f t="shared" si="37"/>
        <v>17150.498901259562</v>
      </c>
      <c r="H991" s="2">
        <f t="shared" si="37"/>
        <v>16079.502773703027</v>
      </c>
      <c r="I991" s="2">
        <f t="shared" si="37"/>
        <v>14315.674463806448</v>
      </c>
      <c r="J991" s="2">
        <f t="shared" si="37"/>
        <v>12431.824897103059</v>
      </c>
      <c r="K991" s="2">
        <f t="shared" si="37"/>
        <v>11153.815961053213</v>
      </c>
      <c r="L991" s="2">
        <f t="shared" si="37"/>
        <v>10735.793914348997</v>
      </c>
      <c r="M991" s="2">
        <f t="shared" si="35"/>
        <v>-2764.3659792657309</v>
      </c>
      <c r="N991" s="2">
        <f t="shared" si="34"/>
        <v>-6344.2465287231826</v>
      </c>
    </row>
    <row r="992" spans="1:14" x14ac:dyDescent="0.3">
      <c r="A992" t="s">
        <v>191</v>
      </c>
      <c r="B992" t="s">
        <v>53</v>
      </c>
      <c r="C992" t="s">
        <v>109</v>
      </c>
      <c r="D992" t="s">
        <v>117</v>
      </c>
      <c r="E992" t="s">
        <v>130</v>
      </c>
      <c r="F992" s="2">
        <v>67.403805452376545</v>
      </c>
      <c r="G992" s="2">
        <v>67.403805452376545</v>
      </c>
      <c r="H992" s="2">
        <v>55.871398795686318</v>
      </c>
      <c r="I992" s="2">
        <v>43.339287664999787</v>
      </c>
      <c r="J992" s="2">
        <v>32.253597781290082</v>
      </c>
      <c r="K992" s="2">
        <v>25.888755994631449</v>
      </c>
      <c r="L992" s="2">
        <v>23.293714481314026</v>
      </c>
      <c r="M992" s="2">
        <f t="shared" si="35"/>
        <v>-24.064517787376758</v>
      </c>
      <c r="N992" s="2">
        <f t="shared" si="34"/>
        <v>-44.110090971062519</v>
      </c>
    </row>
    <row r="993" spans="1:14" x14ac:dyDescent="0.3">
      <c r="A993" t="s">
        <v>191</v>
      </c>
      <c r="B993" t="s">
        <v>53</v>
      </c>
      <c r="C993" t="s">
        <v>109</v>
      </c>
      <c r="D993" t="s">
        <v>119</v>
      </c>
      <c r="E993" t="s">
        <v>130</v>
      </c>
      <c r="F993" s="2">
        <v>1306.638409949353</v>
      </c>
      <c r="G993" s="2">
        <v>1306.638409949353</v>
      </c>
      <c r="H993" s="2">
        <v>1083.0800307798909</v>
      </c>
      <c r="I993" s="2">
        <v>840.14214839759154</v>
      </c>
      <c r="J993" s="2">
        <v>625.24347753432266</v>
      </c>
      <c r="K993" s="2">
        <v>501.859542519336</v>
      </c>
      <c r="L993" s="2">
        <v>451.55406059651841</v>
      </c>
      <c r="M993" s="2">
        <f t="shared" si="35"/>
        <v>-466.49626155176145</v>
      </c>
      <c r="N993" s="2">
        <f t="shared" si="34"/>
        <v>-855.08434935283458</v>
      </c>
    </row>
    <row r="994" spans="1:14" x14ac:dyDescent="0.3">
      <c r="A994" t="s">
        <v>191</v>
      </c>
      <c r="B994" t="s">
        <v>53</v>
      </c>
      <c r="C994" t="s">
        <v>109</v>
      </c>
      <c r="D994" t="s">
        <v>121</v>
      </c>
      <c r="E994" t="s">
        <v>130</v>
      </c>
      <c r="F994" s="2">
        <v>25.617681635217131</v>
      </c>
      <c r="G994" s="2">
        <v>25.617681635217131</v>
      </c>
      <c r="H994" s="2">
        <v>21.234642424950515</v>
      </c>
      <c r="I994" s="2">
        <v>16.471652694498005</v>
      </c>
      <c r="J994" s="2">
        <v>12.258393929037464</v>
      </c>
      <c r="K994" s="2">
        <v>9.8393540921197911</v>
      </c>
      <c r="L994" s="2">
        <v>8.8530752481855597</v>
      </c>
      <c r="M994" s="2">
        <f t="shared" si="35"/>
        <v>-9.1460289407191269</v>
      </c>
      <c r="N994" s="2">
        <f t="shared" si="34"/>
        <v>-16.76460638703157</v>
      </c>
    </row>
    <row r="995" spans="1:14" x14ac:dyDescent="0.3">
      <c r="A995" t="s">
        <v>191</v>
      </c>
      <c r="B995" t="s">
        <v>53</v>
      </c>
      <c r="C995" t="s">
        <v>109</v>
      </c>
      <c r="D995" t="s">
        <v>123</v>
      </c>
      <c r="E995" t="s">
        <v>130</v>
      </c>
      <c r="F995" s="2">
        <v>12151.229266651639</v>
      </c>
      <c r="G995" s="2">
        <v>12151.229266651639</v>
      </c>
      <c r="H995" s="2">
        <v>10072.223247018044</v>
      </c>
      <c r="I995" s="2">
        <v>7812.9953811415226</v>
      </c>
      <c r="J995" s="2">
        <v>5814.5212823589018</v>
      </c>
      <c r="K995" s="2">
        <v>4667.0986512984355</v>
      </c>
      <c r="L995" s="2">
        <v>4199.2772252948562</v>
      </c>
      <c r="M995" s="2">
        <f t="shared" si="35"/>
        <v>-4338.2338855101161</v>
      </c>
      <c r="N995" s="2">
        <f t="shared" si="34"/>
        <v>-7951.9520413567825</v>
      </c>
    </row>
    <row r="996" spans="1:14" x14ac:dyDescent="0.3">
      <c r="A996" t="s">
        <v>191</v>
      </c>
      <c r="B996" t="s">
        <v>53</v>
      </c>
      <c r="C996" t="s">
        <v>109</v>
      </c>
      <c r="D996" t="s">
        <v>125</v>
      </c>
      <c r="E996" t="s">
        <v>130</v>
      </c>
      <c r="F996" s="2">
        <v>3452.2516780276483</v>
      </c>
      <c r="G996" s="2">
        <v>3452.2516780276483</v>
      </c>
      <c r="H996" s="2">
        <v>2861.5911067875663</v>
      </c>
      <c r="I996" s="2">
        <v>2219.728212107098</v>
      </c>
      <c r="J996" s="2">
        <v>1651.9473391091985</v>
      </c>
      <c r="K996" s="2">
        <v>1325.9563124764725</v>
      </c>
      <c r="L996" s="2">
        <v>1193.0448787855189</v>
      </c>
      <c r="M996" s="2">
        <f t="shared" si="35"/>
        <v>-1232.5234659205503</v>
      </c>
      <c r="N996" s="2">
        <f t="shared" si="34"/>
        <v>-2259.2067992421294</v>
      </c>
    </row>
    <row r="997" spans="1:14" x14ac:dyDescent="0.3">
      <c r="A997" t="s">
        <v>191</v>
      </c>
      <c r="B997" t="s">
        <v>53</v>
      </c>
      <c r="C997" t="s">
        <v>109</v>
      </c>
      <c r="D997" t="s">
        <v>127</v>
      </c>
      <c r="E997" t="s">
        <v>130</v>
      </c>
      <c r="F997" s="2">
        <v>17003.140841716235</v>
      </c>
      <c r="G997" s="2">
        <v>17003.140841716235</v>
      </c>
      <c r="H997" s="2">
        <v>14094.000425806138</v>
      </c>
      <c r="I997" s="2">
        <v>10932.676682005711</v>
      </c>
      <c r="J997" s="2">
        <v>8136.2240907127507</v>
      </c>
      <c r="K997" s="2">
        <v>6530.6426163809956</v>
      </c>
      <c r="L997" s="2">
        <v>5876.0229544063932</v>
      </c>
      <c r="M997" s="2">
        <f t="shared" si="35"/>
        <v>-6070.4641597105237</v>
      </c>
      <c r="N997" s="2">
        <f t="shared" si="34"/>
        <v>-11127.117887309842</v>
      </c>
    </row>
    <row r="998" spans="1:14" x14ac:dyDescent="0.3">
      <c r="A998" t="s">
        <v>191</v>
      </c>
      <c r="B998" t="s">
        <v>53</v>
      </c>
      <c r="C998" t="s">
        <v>111</v>
      </c>
      <c r="D998" t="s">
        <v>117</v>
      </c>
      <c r="E998" t="s">
        <v>130</v>
      </c>
      <c r="F998" s="2">
        <f t="shared" ref="F998:L1003" si="38">F470</f>
        <v>48.014404299559935</v>
      </c>
      <c r="G998" s="2">
        <f t="shared" si="38"/>
        <v>67.559568636635305</v>
      </c>
      <c r="H998" s="2">
        <f t="shared" si="38"/>
        <v>246.89524790472422</v>
      </c>
      <c r="I998" s="2">
        <f t="shared" si="38"/>
        <v>533.08639488855158</v>
      </c>
      <c r="J998" s="2">
        <f t="shared" si="38"/>
        <v>845.28063786661028</v>
      </c>
      <c r="K998" s="2">
        <f t="shared" si="38"/>
        <v>1065.6976569946721</v>
      </c>
      <c r="L998" s="2">
        <f t="shared" si="38"/>
        <v>1178.1008317525207</v>
      </c>
      <c r="M998" s="2">
        <f t="shared" si="35"/>
        <v>485.07199058899164</v>
      </c>
      <c r="N998" s="2">
        <f t="shared" si="34"/>
        <v>1130.0864274529608</v>
      </c>
    </row>
    <row r="999" spans="1:14" x14ac:dyDescent="0.3">
      <c r="A999" t="s">
        <v>191</v>
      </c>
      <c r="B999" t="s">
        <v>53</v>
      </c>
      <c r="C999" t="s">
        <v>111</v>
      </c>
      <c r="D999" t="s">
        <v>119</v>
      </c>
      <c r="E999" t="s">
        <v>130</v>
      </c>
      <c r="F999" s="2">
        <f t="shared" si="38"/>
        <v>3.6178339521308436</v>
      </c>
      <c r="G999" s="2">
        <f t="shared" si="38"/>
        <v>5.0899510177504537</v>
      </c>
      <c r="H999" s="2">
        <f t="shared" si="38"/>
        <v>18.56058841234681</v>
      </c>
      <c r="I999" s="2">
        <f t="shared" si="38"/>
        <v>40.030861361139578</v>
      </c>
      <c r="J999" s="2">
        <f t="shared" si="38"/>
        <v>63.43055007719056</v>
      </c>
      <c r="K999" s="2">
        <f t="shared" si="38"/>
        <v>79.944333425667224</v>
      </c>
      <c r="L999" s="2">
        <f t="shared" si="38"/>
        <v>88.371717729612712</v>
      </c>
      <c r="M999" s="2">
        <f t="shared" si="35"/>
        <v>36.413027409008734</v>
      </c>
      <c r="N999" s="2">
        <f t="shared" si="34"/>
        <v>84.753883777481875</v>
      </c>
    </row>
    <row r="1000" spans="1:14" x14ac:dyDescent="0.3">
      <c r="A1000" t="s">
        <v>191</v>
      </c>
      <c r="B1000" t="s">
        <v>53</v>
      </c>
      <c r="C1000" t="s">
        <v>111</v>
      </c>
      <c r="D1000" t="s">
        <v>121</v>
      </c>
      <c r="E1000" t="s">
        <v>130</v>
      </c>
      <c r="F1000" s="2">
        <f t="shared" si="38"/>
        <v>1.6345082672870928</v>
      </c>
      <c r="G1000" s="2">
        <f t="shared" si="38"/>
        <v>2.2971755901945663</v>
      </c>
      <c r="H1000" s="2">
        <f t="shared" si="38"/>
        <v>8.2101660053794632</v>
      </c>
      <c r="I1000" s="2">
        <f t="shared" si="38"/>
        <v>17.52457901064712</v>
      </c>
      <c r="J1000" s="2">
        <f t="shared" si="38"/>
        <v>27.587948872831561</v>
      </c>
      <c r="K1000" s="2">
        <f t="shared" si="38"/>
        <v>34.661090785048522</v>
      </c>
      <c r="L1000" s="2">
        <f t="shared" si="38"/>
        <v>38.295742055255843</v>
      </c>
      <c r="M1000" s="2">
        <f t="shared" si="35"/>
        <v>15.890070743360027</v>
      </c>
      <c r="N1000" s="2">
        <f t="shared" si="34"/>
        <v>36.661233787968747</v>
      </c>
    </row>
    <row r="1001" spans="1:14" x14ac:dyDescent="0.3">
      <c r="A1001" t="s">
        <v>191</v>
      </c>
      <c r="B1001" t="s">
        <v>53</v>
      </c>
      <c r="C1001" t="s">
        <v>111</v>
      </c>
      <c r="D1001" t="s">
        <v>123</v>
      </c>
      <c r="E1001" t="s">
        <v>130</v>
      </c>
      <c r="F1001" s="2">
        <f t="shared" si="38"/>
        <v>3.3244073717024407</v>
      </c>
      <c r="G1001" s="2">
        <f t="shared" si="38"/>
        <v>4.6772085255797666</v>
      </c>
      <c r="H1001" s="2">
        <f t="shared" si="38"/>
        <v>17.061083721180736</v>
      </c>
      <c r="I1001" s="2">
        <f t="shared" si="38"/>
        <v>36.802892246738551</v>
      </c>
      <c r="J1001" s="2">
        <f t="shared" si="38"/>
        <v>58.321733710392181</v>
      </c>
      <c r="K1001" s="2">
        <f t="shared" si="38"/>
        <v>73.509117511169066</v>
      </c>
      <c r="L1001" s="2">
        <f t="shared" si="38"/>
        <v>81.258770249013807</v>
      </c>
      <c r="M1001" s="2">
        <f t="shared" si="35"/>
        <v>33.478484875036109</v>
      </c>
      <c r="N1001" s="2">
        <f t="shared" si="34"/>
        <v>77.934362877311372</v>
      </c>
    </row>
    <row r="1002" spans="1:14" x14ac:dyDescent="0.3">
      <c r="A1002" t="s">
        <v>191</v>
      </c>
      <c r="B1002" t="s">
        <v>53</v>
      </c>
      <c r="C1002" t="s">
        <v>111</v>
      </c>
      <c r="D1002" t="s">
        <v>125</v>
      </c>
      <c r="E1002" t="s">
        <v>130</v>
      </c>
      <c r="F1002" s="2">
        <f t="shared" si="38"/>
        <v>19.023468541237996</v>
      </c>
      <c r="G1002" s="2">
        <f t="shared" si="38"/>
        <v>26.765585589997134</v>
      </c>
      <c r="H1002" s="2">
        <f t="shared" si="38"/>
        <v>97.694612029258792</v>
      </c>
      <c r="I1002" s="2">
        <f t="shared" si="38"/>
        <v>210.80712797228307</v>
      </c>
      <c r="J1002" s="2">
        <f t="shared" si="38"/>
        <v>334.13388643575348</v>
      </c>
      <c r="K1002" s="2">
        <f t="shared" si="38"/>
        <v>421.18505554073943</v>
      </c>
      <c r="L1002" s="2">
        <f t="shared" si="38"/>
        <v>465.59531500236818</v>
      </c>
      <c r="M1002" s="2">
        <f t="shared" si="35"/>
        <v>191.78365943104507</v>
      </c>
      <c r="N1002" s="2">
        <f t="shared" si="34"/>
        <v>446.57184646113018</v>
      </c>
    </row>
    <row r="1003" spans="1:14" x14ac:dyDescent="0.3">
      <c r="A1003" t="s">
        <v>191</v>
      </c>
      <c r="B1003" t="s">
        <v>53</v>
      </c>
      <c r="C1003" t="s">
        <v>111</v>
      </c>
      <c r="D1003" t="s">
        <v>127</v>
      </c>
      <c r="E1003" t="s">
        <v>130</v>
      </c>
      <c r="F1003" s="2">
        <f t="shared" si="38"/>
        <v>75.61462243191832</v>
      </c>
      <c r="G1003" s="2">
        <f t="shared" si="38"/>
        <v>106.38948936015723</v>
      </c>
      <c r="H1003" s="2">
        <f t="shared" si="38"/>
        <v>388.42169807289002</v>
      </c>
      <c r="I1003" s="2">
        <f t="shared" si="38"/>
        <v>838.25185547935996</v>
      </c>
      <c r="J1003" s="2">
        <f t="shared" si="38"/>
        <v>1328.7547569627782</v>
      </c>
      <c r="K1003" s="2">
        <f t="shared" si="38"/>
        <v>1674.9972542572964</v>
      </c>
      <c r="L1003" s="2">
        <f t="shared" si="38"/>
        <v>1851.6223767887714</v>
      </c>
      <c r="M1003" s="2">
        <f t="shared" si="35"/>
        <v>762.63723304744167</v>
      </c>
      <c r="N1003" s="2">
        <f t="shared" si="34"/>
        <v>1776.007754356853</v>
      </c>
    </row>
    <row r="1004" spans="1:14" x14ac:dyDescent="0.3">
      <c r="A1004" t="s">
        <v>191</v>
      </c>
      <c r="B1004" t="s">
        <v>53</v>
      </c>
      <c r="C1004" t="s">
        <v>113</v>
      </c>
      <c r="D1004" t="s">
        <v>117</v>
      </c>
      <c r="E1004" t="s">
        <v>130</v>
      </c>
      <c r="F1004" s="2">
        <f t="shared" ref="F1004:L1009" si="39">F488</f>
        <v>0</v>
      </c>
      <c r="G1004" s="2">
        <f t="shared" si="39"/>
        <v>0</v>
      </c>
      <c r="H1004" s="2">
        <f t="shared" si="39"/>
        <v>0</v>
      </c>
      <c r="I1004" s="2">
        <f t="shared" si="39"/>
        <v>0</v>
      </c>
      <c r="J1004" s="2">
        <f t="shared" si="39"/>
        <v>0</v>
      </c>
      <c r="K1004" s="2">
        <f t="shared" si="39"/>
        <v>0</v>
      </c>
      <c r="L1004" s="2">
        <f t="shared" si="39"/>
        <v>0</v>
      </c>
      <c r="M1004" s="2">
        <f t="shared" si="35"/>
        <v>0</v>
      </c>
      <c r="N1004" s="2">
        <f t="shared" si="34"/>
        <v>0</v>
      </c>
    </row>
    <row r="1005" spans="1:14" x14ac:dyDescent="0.3">
      <c r="A1005" t="s">
        <v>191</v>
      </c>
      <c r="B1005" t="s">
        <v>53</v>
      </c>
      <c r="C1005" t="s">
        <v>113</v>
      </c>
      <c r="D1005" t="s">
        <v>119</v>
      </c>
      <c r="E1005" t="s">
        <v>130</v>
      </c>
      <c r="F1005" s="2">
        <f t="shared" si="39"/>
        <v>149.98428900638862</v>
      </c>
      <c r="G1005" s="2">
        <f t="shared" si="39"/>
        <v>149.98428900638862</v>
      </c>
      <c r="H1005" s="2">
        <f t="shared" si="39"/>
        <v>149.98428900638862</v>
      </c>
      <c r="I1005" s="2">
        <f t="shared" si="39"/>
        <v>150.19869786656912</v>
      </c>
      <c r="J1005" s="2">
        <f t="shared" si="39"/>
        <v>151.39206853037791</v>
      </c>
      <c r="K1005" s="2">
        <f t="shared" si="39"/>
        <v>152.44644250312538</v>
      </c>
      <c r="L1005" s="2">
        <f t="shared" si="39"/>
        <v>152.93904009421479</v>
      </c>
      <c r="M1005" s="2">
        <f t="shared" si="35"/>
        <v>0.2144088601804981</v>
      </c>
      <c r="N1005" s="2">
        <f t="shared" si="34"/>
        <v>2.9547510878261676</v>
      </c>
    </row>
    <row r="1006" spans="1:14" x14ac:dyDescent="0.3">
      <c r="A1006" t="s">
        <v>191</v>
      </c>
      <c r="B1006" t="s">
        <v>53</v>
      </c>
      <c r="C1006" t="s">
        <v>113</v>
      </c>
      <c r="D1006" t="s">
        <v>121</v>
      </c>
      <c r="E1006" t="s">
        <v>130</v>
      </c>
      <c r="F1006" s="2">
        <f t="shared" si="39"/>
        <v>5320.3581814696472</v>
      </c>
      <c r="G1006" s="2">
        <f t="shared" si="39"/>
        <v>5320.3581814696472</v>
      </c>
      <c r="H1006" s="2">
        <f t="shared" si="39"/>
        <v>5320.3581814696472</v>
      </c>
      <c r="I1006" s="2">
        <f t="shared" si="39"/>
        <v>5329.090080596704</v>
      </c>
      <c r="J1006" s="2">
        <f t="shared" si="39"/>
        <v>5370.9682115544319</v>
      </c>
      <c r="K1006" s="2">
        <f t="shared" si="39"/>
        <v>5405.8376936155792</v>
      </c>
      <c r="L1006" s="2">
        <f t="shared" si="39"/>
        <v>5424.7413912747343</v>
      </c>
      <c r="M1006" s="2">
        <f t="shared" si="35"/>
        <v>8.7318991270567494</v>
      </c>
      <c r="N1006" s="2">
        <f t="shared" ref="N1006:N1009" si="40">L1006-F1006</f>
        <v>104.38320980508706</v>
      </c>
    </row>
    <row r="1007" spans="1:14" x14ac:dyDescent="0.3">
      <c r="A1007" t="s">
        <v>191</v>
      </c>
      <c r="B1007" t="s">
        <v>53</v>
      </c>
      <c r="C1007" t="s">
        <v>113</v>
      </c>
      <c r="D1007" t="s">
        <v>123</v>
      </c>
      <c r="E1007" t="s">
        <v>130</v>
      </c>
      <c r="F1007" s="2">
        <f t="shared" si="39"/>
        <v>0</v>
      </c>
      <c r="G1007" s="2">
        <f t="shared" si="39"/>
        <v>0</v>
      </c>
      <c r="H1007" s="2">
        <f t="shared" si="39"/>
        <v>0</v>
      </c>
      <c r="I1007" s="2">
        <f t="shared" si="39"/>
        <v>0</v>
      </c>
      <c r="J1007" s="2">
        <f t="shared" si="39"/>
        <v>0</v>
      </c>
      <c r="K1007" s="2">
        <f t="shared" si="39"/>
        <v>0</v>
      </c>
      <c r="L1007" s="2">
        <f t="shared" si="39"/>
        <v>0</v>
      </c>
      <c r="M1007" s="2">
        <f t="shared" si="35"/>
        <v>0</v>
      </c>
      <c r="N1007" s="2">
        <f t="shared" si="40"/>
        <v>0</v>
      </c>
    </row>
    <row r="1008" spans="1:14" x14ac:dyDescent="0.3">
      <c r="A1008" t="s">
        <v>191</v>
      </c>
      <c r="B1008" t="s">
        <v>53</v>
      </c>
      <c r="C1008" t="s">
        <v>113</v>
      </c>
      <c r="D1008" t="s">
        <v>125</v>
      </c>
      <c r="E1008" t="s">
        <v>130</v>
      </c>
      <c r="F1008" s="2">
        <f t="shared" si="39"/>
        <v>1829.4235882719681</v>
      </c>
      <c r="G1008" s="2">
        <f t="shared" si="39"/>
        <v>1829.4235882719681</v>
      </c>
      <c r="H1008" s="2">
        <f t="shared" si="39"/>
        <v>1829.4235882719681</v>
      </c>
      <c r="I1008" s="2">
        <f t="shared" si="39"/>
        <v>1832.1444738628591</v>
      </c>
      <c r="J1008" s="2">
        <f t="shared" si="39"/>
        <v>1842.0375109855347</v>
      </c>
      <c r="K1008" s="2">
        <f t="shared" si="39"/>
        <v>1859.1866319710653</v>
      </c>
      <c r="L1008" s="2">
        <f t="shared" si="39"/>
        <v>1865.1673017893911</v>
      </c>
      <c r="M1008" s="2">
        <f t="shared" si="35"/>
        <v>2.72088559089093</v>
      </c>
      <c r="N1008" s="2">
        <f t="shared" si="40"/>
        <v>35.743713517422975</v>
      </c>
    </row>
    <row r="1009" spans="1:14" x14ac:dyDescent="0.3">
      <c r="A1009" t="s">
        <v>191</v>
      </c>
      <c r="B1009" t="s">
        <v>53</v>
      </c>
      <c r="C1009" t="s">
        <v>113</v>
      </c>
      <c r="D1009" t="s">
        <v>127</v>
      </c>
      <c r="E1009" t="s">
        <v>130</v>
      </c>
      <c r="F1009" s="2">
        <f t="shared" si="39"/>
        <v>7299.7660587480041</v>
      </c>
      <c r="G1009" s="2">
        <f t="shared" si="39"/>
        <v>7299.7660587480041</v>
      </c>
      <c r="H1009" s="2">
        <f t="shared" si="39"/>
        <v>7299.7660587480041</v>
      </c>
      <c r="I1009" s="2">
        <f t="shared" si="39"/>
        <v>7311.4332523261319</v>
      </c>
      <c r="J1009" s="2">
        <f t="shared" si="39"/>
        <v>7364.3977910703452</v>
      </c>
      <c r="K1009" s="2">
        <f t="shared" si="39"/>
        <v>7417.47076808977</v>
      </c>
      <c r="L1009" s="2">
        <f t="shared" si="39"/>
        <v>7442.8477331583399</v>
      </c>
      <c r="M1009" s="2">
        <f t="shared" si="35"/>
        <v>11.667193578127808</v>
      </c>
      <c r="N1009" s="2">
        <f t="shared" si="40"/>
        <v>143.08167441033584</v>
      </c>
    </row>
    <row r="1010" spans="1:14" x14ac:dyDescent="0.3">
      <c r="A1010" t="s">
        <v>192</v>
      </c>
      <c r="B1010" t="s">
        <v>47</v>
      </c>
      <c r="C1010" t="s">
        <v>57</v>
      </c>
      <c r="D1010" t="s">
        <v>117</v>
      </c>
      <c r="E1010" t="s">
        <v>130</v>
      </c>
      <c r="F1010" s="2">
        <v>1764.0043221507965</v>
      </c>
      <c r="G1010" s="2">
        <v>1778.205723980489</v>
      </c>
      <c r="H1010" s="2">
        <v>1835.0113312992587</v>
      </c>
      <c r="I1010" s="2">
        <v>1895.1706172745132</v>
      </c>
      <c r="J1010" s="2">
        <v>1859.1483654055414</v>
      </c>
      <c r="K1010" s="2">
        <v>1842.4097330638858</v>
      </c>
      <c r="L1010" s="2">
        <v>1784.5188942617845</v>
      </c>
      <c r="M1010" s="2">
        <f t="shared" si="35"/>
        <v>131.16629512371674</v>
      </c>
      <c r="N1010" s="2">
        <f t="shared" ref="N1010" si="41">L1010-F1010</f>
        <v>20.514572110987956</v>
      </c>
    </row>
    <row r="1011" spans="1:14" x14ac:dyDescent="0.3">
      <c r="A1011" t="s">
        <v>192</v>
      </c>
      <c r="B1011" t="s">
        <v>47</v>
      </c>
      <c r="C1011" t="s">
        <v>57</v>
      </c>
      <c r="D1011" t="s">
        <v>119</v>
      </c>
      <c r="E1011" t="s">
        <v>130</v>
      </c>
      <c r="F1011" s="2">
        <v>651.43162926897378</v>
      </c>
      <c r="G1011" s="2">
        <v>656.67608486108941</v>
      </c>
      <c r="H1011" s="2">
        <v>677.65390722955203</v>
      </c>
      <c r="I1011" s="2">
        <v>699.87021429094034</v>
      </c>
      <c r="J1011" s="2">
        <v>686.56750639489042</v>
      </c>
      <c r="K1011" s="2">
        <v>680.38607338980341</v>
      </c>
      <c r="L1011" s="2">
        <v>659.00748436536185</v>
      </c>
      <c r="M1011" s="2">
        <f t="shared" si="35"/>
        <v>48.43858502196656</v>
      </c>
      <c r="N1011" s="2">
        <f t="shared" ref="N1011:N1074" si="42">L1011-F1011</f>
        <v>7.575855096388068</v>
      </c>
    </row>
    <row r="1012" spans="1:14" x14ac:dyDescent="0.3">
      <c r="A1012" t="s">
        <v>192</v>
      </c>
      <c r="B1012" t="s">
        <v>47</v>
      </c>
      <c r="C1012" t="s">
        <v>57</v>
      </c>
      <c r="D1012" t="s">
        <v>121</v>
      </c>
      <c r="E1012" t="s">
        <v>130</v>
      </c>
      <c r="F1012" s="2">
        <v>1590.9166064611318</v>
      </c>
      <c r="G1012" s="2">
        <v>1603.7245376675235</v>
      </c>
      <c r="H1012" s="2">
        <v>1654.9562624930909</v>
      </c>
      <c r="I1012" s="2">
        <v>1709.2125961590891</v>
      </c>
      <c r="J1012" s="2">
        <v>1676.7249213950054</v>
      </c>
      <c r="K1012" s="2">
        <v>1661.6287179291783</v>
      </c>
      <c r="L1012" s="2">
        <v>1609.418246755313</v>
      </c>
      <c r="M1012" s="2">
        <f t="shared" si="35"/>
        <v>118.29598969795734</v>
      </c>
      <c r="N1012" s="2">
        <f t="shared" si="42"/>
        <v>18.501640294181243</v>
      </c>
    </row>
    <row r="1013" spans="1:14" x14ac:dyDescent="0.3">
      <c r="A1013" t="s">
        <v>192</v>
      </c>
      <c r="B1013" t="s">
        <v>47</v>
      </c>
      <c r="C1013" t="s">
        <v>57</v>
      </c>
      <c r="D1013" t="s">
        <v>123</v>
      </c>
      <c r="E1013" t="s">
        <v>130</v>
      </c>
      <c r="F1013" s="2">
        <v>848.14662783769393</v>
      </c>
      <c r="G1013" s="2">
        <v>854.97476931171013</v>
      </c>
      <c r="H1013" s="2">
        <v>882.28733520777496</v>
      </c>
      <c r="I1013" s="2">
        <v>911.21237518206692</v>
      </c>
      <c r="J1013" s="2">
        <v>893.89260387190529</v>
      </c>
      <c r="K1013" s="2">
        <v>885.84454276631777</v>
      </c>
      <c r="L1013" s="2">
        <v>858.01018936018113</v>
      </c>
      <c r="M1013" s="2">
        <f t="shared" si="35"/>
        <v>63.065747344372994</v>
      </c>
      <c r="N1013" s="2">
        <f t="shared" si="42"/>
        <v>9.8635615224872026</v>
      </c>
    </row>
    <row r="1014" spans="1:14" x14ac:dyDescent="0.3">
      <c r="A1014" t="s">
        <v>192</v>
      </c>
      <c r="B1014" t="s">
        <v>47</v>
      </c>
      <c r="C1014" t="s">
        <v>57</v>
      </c>
      <c r="D1014" t="s">
        <v>125</v>
      </c>
      <c r="E1014" t="s">
        <v>130</v>
      </c>
      <c r="F1014" s="2">
        <v>1614.1343547492927</v>
      </c>
      <c r="G1014" s="2">
        <v>1627.1292041898862</v>
      </c>
      <c r="H1014" s="2">
        <v>1679.1086019522609</v>
      </c>
      <c r="I1014" s="2">
        <v>1734.1567495279132</v>
      </c>
      <c r="J1014" s="2">
        <v>1701.1949514489577</v>
      </c>
      <c r="K1014" s="2">
        <v>1685.8784348311067</v>
      </c>
      <c r="L1014" s="2">
        <v>1632.9060069507757</v>
      </c>
      <c r="M1014" s="2">
        <f t="shared" si="35"/>
        <v>120.02239477862054</v>
      </c>
      <c r="N1014" s="2">
        <f t="shared" si="42"/>
        <v>18.771652201482993</v>
      </c>
    </row>
    <row r="1015" spans="1:14" x14ac:dyDescent="0.3">
      <c r="A1015" t="s">
        <v>192</v>
      </c>
      <c r="B1015" t="s">
        <v>47</v>
      </c>
      <c r="C1015" t="s">
        <v>57</v>
      </c>
      <c r="D1015" t="s">
        <v>127</v>
      </c>
      <c r="E1015" t="s">
        <v>130</v>
      </c>
      <c r="F1015" s="2">
        <v>6468.6335404678885</v>
      </c>
      <c r="G1015" s="2">
        <v>6520.7103200106985</v>
      </c>
      <c r="H1015" s="2">
        <v>6729.0174381819379</v>
      </c>
      <c r="I1015" s="2">
        <v>6949.6225524345236</v>
      </c>
      <c r="J1015" s="2">
        <v>6817.5283485163009</v>
      </c>
      <c r="K1015" s="2">
        <v>6756.147501980292</v>
      </c>
      <c r="L1015" s="2">
        <v>6543.8608216934163</v>
      </c>
      <c r="M1015" s="2">
        <f t="shared" si="35"/>
        <v>480.98901196663519</v>
      </c>
      <c r="N1015" s="2">
        <f t="shared" si="42"/>
        <v>75.227281225527804</v>
      </c>
    </row>
    <row r="1016" spans="1:14" x14ac:dyDescent="0.3">
      <c r="A1016" t="s">
        <v>192</v>
      </c>
      <c r="B1016" t="s">
        <v>47</v>
      </c>
      <c r="C1016" t="s">
        <v>59</v>
      </c>
      <c r="D1016" t="s">
        <v>117</v>
      </c>
      <c r="E1016" t="s">
        <v>130</v>
      </c>
      <c r="F1016" s="2">
        <v>2624.6670603275688</v>
      </c>
      <c r="G1016" s="2">
        <v>3171.726017762719</v>
      </c>
      <c r="H1016" s="2">
        <v>4436.4972663469871</v>
      </c>
      <c r="I1016" s="2">
        <v>4700.1476780676685</v>
      </c>
      <c r="J1016" s="2">
        <v>5020.4270027252696</v>
      </c>
      <c r="K1016" s="2">
        <v>5323.7450782042415</v>
      </c>
      <c r="L1016" s="2">
        <v>5509.5316845182269</v>
      </c>
      <c r="M1016" s="2">
        <f t="shared" si="35"/>
        <v>2075.4806177400997</v>
      </c>
      <c r="N1016" s="2">
        <f t="shared" si="42"/>
        <v>2884.8646241906581</v>
      </c>
    </row>
    <row r="1017" spans="1:14" x14ac:dyDescent="0.3">
      <c r="A1017" t="s">
        <v>192</v>
      </c>
      <c r="B1017" t="s">
        <v>47</v>
      </c>
      <c r="C1017" t="s">
        <v>59</v>
      </c>
      <c r="D1017" t="s">
        <v>119</v>
      </c>
      <c r="E1017" t="s">
        <v>130</v>
      </c>
      <c r="F1017" s="2">
        <v>662.4031008740177</v>
      </c>
      <c r="G1017" s="2">
        <v>695.57962751911043</v>
      </c>
      <c r="H1017" s="2">
        <v>779.22829796723499</v>
      </c>
      <c r="I1017" s="2">
        <v>810.71273926636354</v>
      </c>
      <c r="J1017" s="2">
        <v>848.95965695822667</v>
      </c>
      <c r="K1017" s="2">
        <v>885.18110671837223</v>
      </c>
      <c r="L1017" s="2">
        <v>907.36725640985821</v>
      </c>
      <c r="M1017" s="2">
        <f t="shared" si="35"/>
        <v>148.30963839234585</v>
      </c>
      <c r="N1017" s="2">
        <f t="shared" si="42"/>
        <v>244.96415553584052</v>
      </c>
    </row>
    <row r="1018" spans="1:14" x14ac:dyDescent="0.3">
      <c r="A1018" t="s">
        <v>192</v>
      </c>
      <c r="B1018" t="s">
        <v>47</v>
      </c>
      <c r="C1018" t="s">
        <v>59</v>
      </c>
      <c r="D1018" t="s">
        <v>121</v>
      </c>
      <c r="E1018" t="s">
        <v>130</v>
      </c>
      <c r="F1018" s="2">
        <v>336.50395929006493</v>
      </c>
      <c r="G1018" s="2">
        <v>344.36574073844946</v>
      </c>
      <c r="H1018" s="2">
        <v>362.63768501741197</v>
      </c>
      <c r="I1018" s="2">
        <v>366.64058207118933</v>
      </c>
      <c r="J1018" s="2">
        <v>371.50325289612982</v>
      </c>
      <c r="K1018" s="2">
        <v>376.10840796783327</v>
      </c>
      <c r="L1018" s="2">
        <v>378.92913050792708</v>
      </c>
      <c r="M1018" s="2">
        <f t="shared" si="35"/>
        <v>30.136622781124402</v>
      </c>
      <c r="N1018" s="2">
        <f t="shared" si="42"/>
        <v>42.425171217862157</v>
      </c>
    </row>
    <row r="1019" spans="1:14" x14ac:dyDescent="0.3">
      <c r="A1019" t="s">
        <v>192</v>
      </c>
      <c r="B1019" t="s">
        <v>47</v>
      </c>
      <c r="C1019" t="s">
        <v>59</v>
      </c>
      <c r="D1019" t="s">
        <v>123</v>
      </c>
      <c r="E1019" t="s">
        <v>130</v>
      </c>
      <c r="F1019" s="2">
        <v>2899.6704146151278</v>
      </c>
      <c r="G1019" s="2">
        <v>2884.7535044277265</v>
      </c>
      <c r="H1019" s="2">
        <v>2908.3469521257175</v>
      </c>
      <c r="I1019" s="2">
        <v>3030.7196471312345</v>
      </c>
      <c r="J1019" s="2">
        <v>3179.376513840094</v>
      </c>
      <c r="K1019" s="2">
        <v>3320.1608581466444</v>
      </c>
      <c r="L1019" s="2">
        <v>3406.3932579452749</v>
      </c>
      <c r="M1019" s="2">
        <f t="shared" ref="M1019:M1082" si="43">I1019-F1019</f>
        <v>131.04923251610671</v>
      </c>
      <c r="N1019" s="2">
        <f t="shared" si="42"/>
        <v>506.72284333014704</v>
      </c>
    </row>
    <row r="1020" spans="1:14" x14ac:dyDescent="0.3">
      <c r="A1020" t="s">
        <v>192</v>
      </c>
      <c r="B1020" t="s">
        <v>47</v>
      </c>
      <c r="C1020" t="s">
        <v>59</v>
      </c>
      <c r="D1020" t="s">
        <v>125</v>
      </c>
      <c r="E1020" t="s">
        <v>130</v>
      </c>
      <c r="F1020" s="2">
        <v>3205.0643873474296</v>
      </c>
      <c r="G1020" s="2">
        <v>3372.1633847966696</v>
      </c>
      <c r="H1020" s="2">
        <v>3812.2470719458283</v>
      </c>
      <c r="I1020" s="2">
        <v>4012.4639094600834</v>
      </c>
      <c r="J1020" s="2">
        <v>4255.7813868254234</v>
      </c>
      <c r="K1020" s="2">
        <v>4486.2138573037446</v>
      </c>
      <c r="L1020" s="2">
        <v>4627.2883659340241</v>
      </c>
      <c r="M1020" s="2">
        <f t="shared" si="43"/>
        <v>807.39952211265381</v>
      </c>
      <c r="N1020" s="2">
        <f t="shared" si="42"/>
        <v>1422.2239785865945</v>
      </c>
    </row>
    <row r="1021" spans="1:14" x14ac:dyDescent="0.3">
      <c r="A1021" t="s">
        <v>192</v>
      </c>
      <c r="B1021" t="s">
        <v>47</v>
      </c>
      <c r="C1021" t="s">
        <v>59</v>
      </c>
      <c r="D1021" t="s">
        <v>127</v>
      </c>
      <c r="E1021" t="s">
        <v>130</v>
      </c>
      <c r="F1021" s="2">
        <v>9728.3089224542091</v>
      </c>
      <c r="G1021" s="2">
        <v>10468.588275244674</v>
      </c>
      <c r="H1021" s="2">
        <v>12298.957273403179</v>
      </c>
      <c r="I1021" s="2">
        <v>12920.68455599654</v>
      </c>
      <c r="J1021" s="2">
        <v>13676.047813245143</v>
      </c>
      <c r="K1021" s="2">
        <v>14391.409308340837</v>
      </c>
      <c r="L1021" s="2">
        <v>14829.50969531531</v>
      </c>
      <c r="M1021" s="2">
        <f t="shared" si="43"/>
        <v>3192.3756335423313</v>
      </c>
      <c r="N1021" s="2">
        <f t="shared" si="42"/>
        <v>5101.2007728611006</v>
      </c>
    </row>
    <row r="1022" spans="1:14" x14ac:dyDescent="0.3">
      <c r="A1022" t="s">
        <v>192</v>
      </c>
      <c r="B1022" t="s">
        <v>47</v>
      </c>
      <c r="C1022" t="s">
        <v>61</v>
      </c>
      <c r="D1022" t="s">
        <v>117</v>
      </c>
      <c r="E1022" t="s">
        <v>130</v>
      </c>
      <c r="F1022" s="2">
        <v>37.592695323183889</v>
      </c>
      <c r="G1022" s="2">
        <v>437.2175522467378</v>
      </c>
      <c r="H1022" s="2">
        <v>438.84388837829931</v>
      </c>
      <c r="I1022" s="2">
        <v>110.07927634672239</v>
      </c>
      <c r="J1022" s="2">
        <v>40.579285175025319</v>
      </c>
      <c r="K1022" s="2">
        <v>39.854326816576375</v>
      </c>
      <c r="L1022" s="2">
        <v>39.859419950514237</v>
      </c>
      <c r="M1022" s="2">
        <f t="shared" si="43"/>
        <v>72.486581023538506</v>
      </c>
      <c r="N1022" s="2">
        <f t="shared" si="42"/>
        <v>2.2667246273303476</v>
      </c>
    </row>
    <row r="1023" spans="1:14" x14ac:dyDescent="0.3">
      <c r="A1023" t="s">
        <v>192</v>
      </c>
      <c r="B1023" t="s">
        <v>47</v>
      </c>
      <c r="C1023" t="s">
        <v>61</v>
      </c>
      <c r="D1023" t="s">
        <v>119</v>
      </c>
      <c r="E1023" t="s">
        <v>130</v>
      </c>
      <c r="F1023" s="2">
        <v>58.809475921705356</v>
      </c>
      <c r="G1023" s="2">
        <v>81.139488139745097</v>
      </c>
      <c r="H1023" s="2">
        <v>92.382014373371888</v>
      </c>
      <c r="I1023" s="2">
        <v>77.811521617694737</v>
      </c>
      <c r="J1023" s="2">
        <v>74.337243730202132</v>
      </c>
      <c r="K1023" s="2">
        <v>74.301521769477105</v>
      </c>
      <c r="L1023" s="2">
        <v>74.30265341297617</v>
      </c>
      <c r="M1023" s="2">
        <f t="shared" si="43"/>
        <v>19.002045695989381</v>
      </c>
      <c r="N1023" s="2">
        <f t="shared" si="42"/>
        <v>15.493177491270814</v>
      </c>
    </row>
    <row r="1024" spans="1:14" x14ac:dyDescent="0.3">
      <c r="A1024" t="s">
        <v>192</v>
      </c>
      <c r="B1024" t="s">
        <v>47</v>
      </c>
      <c r="C1024" t="s">
        <v>61</v>
      </c>
      <c r="D1024" t="s">
        <v>121</v>
      </c>
      <c r="E1024" t="s">
        <v>130</v>
      </c>
      <c r="F1024" s="2">
        <v>230.20808413684034</v>
      </c>
      <c r="G1024" s="2">
        <v>236.0463001824171</v>
      </c>
      <c r="H1024" s="2">
        <v>236.23643254076219</v>
      </c>
      <c r="I1024" s="2">
        <v>231.49012404152086</v>
      </c>
      <c r="J1024" s="2">
        <v>230.48088684076478</v>
      </c>
      <c r="K1024" s="2">
        <v>230.47036716466712</v>
      </c>
      <c r="L1024" s="2">
        <v>230.47045420876518</v>
      </c>
      <c r="M1024" s="2">
        <f t="shared" si="43"/>
        <v>1.2820399046805164</v>
      </c>
      <c r="N1024" s="2">
        <f t="shared" si="42"/>
        <v>0.26237007192483475</v>
      </c>
    </row>
    <row r="1025" spans="1:14" x14ac:dyDescent="0.3">
      <c r="A1025" t="s">
        <v>192</v>
      </c>
      <c r="B1025" t="s">
        <v>47</v>
      </c>
      <c r="C1025" t="s">
        <v>61</v>
      </c>
      <c r="D1025" t="s">
        <v>123</v>
      </c>
      <c r="E1025" t="s">
        <v>130</v>
      </c>
      <c r="F1025" s="2">
        <v>1561.7049492102653</v>
      </c>
      <c r="G1025" s="2">
        <v>1606.5805312044586</v>
      </c>
      <c r="H1025" s="2">
        <v>1655.0605503389647</v>
      </c>
      <c r="I1025" s="2">
        <v>1634.5999616225572</v>
      </c>
      <c r="J1025" s="2">
        <v>1628.5677556944311</v>
      </c>
      <c r="K1025" s="2">
        <v>1628.5070787102759</v>
      </c>
      <c r="L1025" s="2">
        <v>1628.5113191922446</v>
      </c>
      <c r="M1025" s="2">
        <f t="shared" si="43"/>
        <v>72.895012412291862</v>
      </c>
      <c r="N1025" s="2">
        <f t="shared" si="42"/>
        <v>66.806369981979287</v>
      </c>
    </row>
    <row r="1026" spans="1:14" x14ac:dyDescent="0.3">
      <c r="A1026" t="s">
        <v>192</v>
      </c>
      <c r="B1026" t="s">
        <v>47</v>
      </c>
      <c r="C1026" t="s">
        <v>61</v>
      </c>
      <c r="D1026" t="s">
        <v>125</v>
      </c>
      <c r="E1026" t="s">
        <v>130</v>
      </c>
      <c r="F1026" s="2">
        <v>1106.8669124095557</v>
      </c>
      <c r="G1026" s="2">
        <v>1271.2054380594532</v>
      </c>
      <c r="H1026" s="2">
        <v>1309.6886825205843</v>
      </c>
      <c r="I1026" s="2">
        <v>1187.1122613695459</v>
      </c>
      <c r="J1026" s="2">
        <v>1160.2110737921703</v>
      </c>
      <c r="K1026" s="2">
        <v>1159.8599312109263</v>
      </c>
      <c r="L1026" s="2">
        <v>1159.8681835951093</v>
      </c>
      <c r="M1026" s="2">
        <f t="shared" si="43"/>
        <v>80.245348959990224</v>
      </c>
      <c r="N1026" s="2">
        <f t="shared" si="42"/>
        <v>53.001271185553605</v>
      </c>
    </row>
    <row r="1027" spans="1:14" x14ac:dyDescent="0.3">
      <c r="A1027" t="s">
        <v>192</v>
      </c>
      <c r="B1027" t="s">
        <v>47</v>
      </c>
      <c r="C1027" t="s">
        <v>61</v>
      </c>
      <c r="D1027" t="s">
        <v>127</v>
      </c>
      <c r="E1027" t="s">
        <v>130</v>
      </c>
      <c r="F1027" s="2">
        <v>2995.1821170015505</v>
      </c>
      <c r="G1027" s="2">
        <v>3632.1893098328119</v>
      </c>
      <c r="H1027" s="2">
        <v>3732.2115681519822</v>
      </c>
      <c r="I1027" s="2">
        <v>3241.0931449980408</v>
      </c>
      <c r="J1027" s="2">
        <v>3134.1762452325938</v>
      </c>
      <c r="K1027" s="2">
        <v>3132.993225671923</v>
      </c>
      <c r="L1027" s="2">
        <v>3133.0120303596095</v>
      </c>
      <c r="M1027" s="2">
        <f t="shared" si="43"/>
        <v>245.91102799649025</v>
      </c>
      <c r="N1027" s="2">
        <f t="shared" si="42"/>
        <v>137.829913358059</v>
      </c>
    </row>
    <row r="1028" spans="1:14" x14ac:dyDescent="0.3">
      <c r="A1028" t="s">
        <v>192</v>
      </c>
      <c r="B1028" t="s">
        <v>47</v>
      </c>
      <c r="C1028" t="s">
        <v>63</v>
      </c>
      <c r="D1028" t="s">
        <v>117</v>
      </c>
      <c r="E1028" t="s">
        <v>130</v>
      </c>
      <c r="F1028" s="2">
        <v>316.37614258300209</v>
      </c>
      <c r="G1028" s="2">
        <v>316.37614258300209</v>
      </c>
      <c r="H1028" s="2">
        <v>451.02089261176872</v>
      </c>
      <c r="I1028" s="2">
        <v>1017.8081974290996</v>
      </c>
      <c r="J1028" s="2">
        <v>1277.6419739579055</v>
      </c>
      <c r="K1028" s="2">
        <v>1293.8840608810106</v>
      </c>
      <c r="L1028" s="2">
        <v>1624.7682038044659</v>
      </c>
      <c r="M1028" s="2">
        <f t="shared" si="43"/>
        <v>701.43205484609746</v>
      </c>
      <c r="N1028" s="2">
        <f t="shared" si="42"/>
        <v>1308.3920612214638</v>
      </c>
    </row>
    <row r="1029" spans="1:14" x14ac:dyDescent="0.3">
      <c r="A1029" t="s">
        <v>192</v>
      </c>
      <c r="B1029" t="s">
        <v>47</v>
      </c>
      <c r="C1029" t="s">
        <v>63</v>
      </c>
      <c r="D1029" t="s">
        <v>119</v>
      </c>
      <c r="E1029" t="s">
        <v>130</v>
      </c>
      <c r="F1029" s="2">
        <v>286.1220693000846</v>
      </c>
      <c r="G1029" s="2">
        <v>286.1220693000846</v>
      </c>
      <c r="H1029" s="2">
        <v>311.94900074728622</v>
      </c>
      <c r="I1029" s="2">
        <v>420.65325291390263</v>
      </c>
      <c r="J1029" s="2">
        <v>470.42277425411601</v>
      </c>
      <c r="K1029" s="2">
        <v>473.45845463583566</v>
      </c>
      <c r="L1029" s="2">
        <v>536.86628910298987</v>
      </c>
      <c r="M1029" s="2">
        <f t="shared" si="43"/>
        <v>134.53118361381803</v>
      </c>
      <c r="N1029" s="2">
        <f t="shared" si="42"/>
        <v>250.74421980290526</v>
      </c>
    </row>
    <row r="1030" spans="1:14" x14ac:dyDescent="0.3">
      <c r="A1030" t="s">
        <v>192</v>
      </c>
      <c r="B1030" t="s">
        <v>47</v>
      </c>
      <c r="C1030" t="s">
        <v>63</v>
      </c>
      <c r="D1030" t="s">
        <v>121</v>
      </c>
      <c r="E1030" t="s">
        <v>130</v>
      </c>
      <c r="F1030" s="2">
        <v>600.8534117386979</v>
      </c>
      <c r="G1030" s="2">
        <v>600.8534117386979</v>
      </c>
      <c r="H1030" s="2">
        <v>728.86381659527251</v>
      </c>
      <c r="I1030" s="2">
        <v>1259.1471881386001</v>
      </c>
      <c r="J1030" s="2">
        <v>1463.7222633206061</v>
      </c>
      <c r="K1030" s="2">
        <v>1431.1669893730432</v>
      </c>
      <c r="L1030" s="2">
        <v>1709.1626187589741</v>
      </c>
      <c r="M1030" s="2">
        <f t="shared" si="43"/>
        <v>658.29377639990219</v>
      </c>
      <c r="N1030" s="2">
        <f t="shared" si="42"/>
        <v>1108.3092070202761</v>
      </c>
    </row>
    <row r="1031" spans="1:14" x14ac:dyDescent="0.3">
      <c r="A1031" t="s">
        <v>192</v>
      </c>
      <c r="B1031" t="s">
        <v>47</v>
      </c>
      <c r="C1031" t="s">
        <v>63</v>
      </c>
      <c r="D1031" t="s">
        <v>123</v>
      </c>
      <c r="E1031" t="s">
        <v>130</v>
      </c>
      <c r="F1031" s="2">
        <v>496.97186852441678</v>
      </c>
      <c r="G1031" s="2">
        <v>496.97186852441678</v>
      </c>
      <c r="H1031" s="2">
        <v>535.4483561974555</v>
      </c>
      <c r="I1031" s="2">
        <v>694.83728736492367</v>
      </c>
      <c r="J1031" s="2">
        <v>756.32705741346467</v>
      </c>
      <c r="K1031" s="2">
        <v>746.54181692352768</v>
      </c>
      <c r="L1031" s="2">
        <v>830.09983253335872</v>
      </c>
      <c r="M1031" s="2">
        <f t="shared" si="43"/>
        <v>197.86541884050689</v>
      </c>
      <c r="N1031" s="2">
        <f t="shared" si="42"/>
        <v>333.12796400894194</v>
      </c>
    </row>
    <row r="1032" spans="1:14" x14ac:dyDescent="0.3">
      <c r="A1032" t="s">
        <v>192</v>
      </c>
      <c r="B1032" t="s">
        <v>47</v>
      </c>
      <c r="C1032" t="s">
        <v>63</v>
      </c>
      <c r="D1032" t="s">
        <v>125</v>
      </c>
      <c r="E1032" t="s">
        <v>130</v>
      </c>
      <c r="F1032" s="2">
        <v>487.28512458177607</v>
      </c>
      <c r="G1032" s="2">
        <v>487.28512458177607</v>
      </c>
      <c r="H1032" s="2">
        <v>587.88116181100816</v>
      </c>
      <c r="I1032" s="2">
        <v>1184.2369892783133</v>
      </c>
      <c r="J1032" s="2">
        <v>1578.0031894560559</v>
      </c>
      <c r="K1032" s="2">
        <v>1686.9322390434775</v>
      </c>
      <c r="L1032" s="2">
        <v>2072.2159575577716</v>
      </c>
      <c r="M1032" s="2">
        <f t="shared" si="43"/>
        <v>696.95186469653731</v>
      </c>
      <c r="N1032" s="2">
        <f t="shared" si="42"/>
        <v>1584.9308329759956</v>
      </c>
    </row>
    <row r="1033" spans="1:14" x14ac:dyDescent="0.3">
      <c r="A1033" t="s">
        <v>192</v>
      </c>
      <c r="B1033" t="s">
        <v>47</v>
      </c>
      <c r="C1033" t="s">
        <v>63</v>
      </c>
      <c r="D1033" t="s">
        <v>127</v>
      </c>
      <c r="E1033" t="s">
        <v>130</v>
      </c>
      <c r="F1033" s="2">
        <v>2187.6086167279777</v>
      </c>
      <c r="G1033" s="2">
        <v>2187.6086167279777</v>
      </c>
      <c r="H1033" s="2">
        <v>2615.1632279627911</v>
      </c>
      <c r="I1033" s="2">
        <v>4576.6829151248394</v>
      </c>
      <c r="J1033" s="2">
        <v>5546.1172584021488</v>
      </c>
      <c r="K1033" s="2">
        <v>5631.9835608568947</v>
      </c>
      <c r="L1033" s="2">
        <v>6773.1129017575604</v>
      </c>
      <c r="M1033" s="2">
        <f t="shared" si="43"/>
        <v>2389.0742983968616</v>
      </c>
      <c r="N1033" s="2">
        <f t="shared" si="42"/>
        <v>4585.5042850295831</v>
      </c>
    </row>
    <row r="1034" spans="1:14" x14ac:dyDescent="0.3">
      <c r="A1034" t="s">
        <v>192</v>
      </c>
      <c r="B1034" t="s">
        <v>47</v>
      </c>
      <c r="C1034" t="s">
        <v>65</v>
      </c>
      <c r="D1034" t="s">
        <v>117</v>
      </c>
      <c r="E1034" t="s">
        <v>130</v>
      </c>
      <c r="F1034" s="2">
        <v>134.54042003403839</v>
      </c>
      <c r="G1034" s="2">
        <v>134.54042003403839</v>
      </c>
      <c r="H1034" s="2">
        <v>134.54075512937692</v>
      </c>
      <c r="I1034" s="2">
        <v>946.54809578314791</v>
      </c>
      <c r="J1034" s="2">
        <v>523.31319222246759</v>
      </c>
      <c r="K1034" s="2">
        <v>626.98485311834429</v>
      </c>
      <c r="L1034" s="2">
        <v>431.38846108627769</v>
      </c>
      <c r="M1034" s="2">
        <f t="shared" si="43"/>
        <v>812.00767574910947</v>
      </c>
      <c r="N1034" s="2">
        <f t="shared" si="42"/>
        <v>296.8480410522393</v>
      </c>
    </row>
    <row r="1035" spans="1:14" x14ac:dyDescent="0.3">
      <c r="A1035" t="s">
        <v>192</v>
      </c>
      <c r="B1035" t="s">
        <v>47</v>
      </c>
      <c r="C1035" t="s">
        <v>65</v>
      </c>
      <c r="D1035" t="s">
        <v>119</v>
      </c>
      <c r="E1035" t="s">
        <v>130</v>
      </c>
      <c r="F1035" s="2">
        <v>160.86963596602175</v>
      </c>
      <c r="G1035" s="2">
        <v>160.86963596602175</v>
      </c>
      <c r="H1035" s="2">
        <v>160.87003663866059</v>
      </c>
      <c r="I1035" s="2">
        <v>329.94402860132681</v>
      </c>
      <c r="J1035" s="2">
        <v>238.54360055683799</v>
      </c>
      <c r="K1035" s="2">
        <v>263.81699287766162</v>
      </c>
      <c r="L1035" s="2">
        <v>222.92266143397481</v>
      </c>
      <c r="M1035" s="2">
        <f t="shared" si="43"/>
        <v>169.07439263530506</v>
      </c>
      <c r="N1035" s="2">
        <f t="shared" si="42"/>
        <v>62.053025467953063</v>
      </c>
    </row>
    <row r="1036" spans="1:14" x14ac:dyDescent="0.3">
      <c r="A1036" t="s">
        <v>192</v>
      </c>
      <c r="B1036" t="s">
        <v>47</v>
      </c>
      <c r="C1036" t="s">
        <v>65</v>
      </c>
      <c r="D1036" t="s">
        <v>121</v>
      </c>
      <c r="E1036" t="s">
        <v>130</v>
      </c>
      <c r="F1036" s="2">
        <v>155.38806868739962</v>
      </c>
      <c r="G1036" s="2">
        <v>155.38806868739962</v>
      </c>
      <c r="H1036" s="2">
        <v>155.38845570728176</v>
      </c>
      <c r="I1036" s="2">
        <v>164.94389250374789</v>
      </c>
      <c r="J1036" s="2">
        <v>148.27090243939574</v>
      </c>
      <c r="K1036" s="2">
        <v>151.52120864659199</v>
      </c>
      <c r="L1036" s="2">
        <v>146.26136254650064</v>
      </c>
      <c r="M1036" s="2">
        <f t="shared" si="43"/>
        <v>9.5558238163482656</v>
      </c>
      <c r="N1036" s="2">
        <f t="shared" si="42"/>
        <v>-9.1267061408989889</v>
      </c>
    </row>
    <row r="1037" spans="1:14" x14ac:dyDescent="0.3">
      <c r="A1037" t="s">
        <v>192</v>
      </c>
      <c r="B1037" t="s">
        <v>47</v>
      </c>
      <c r="C1037" t="s">
        <v>65</v>
      </c>
      <c r="D1037" t="s">
        <v>123</v>
      </c>
      <c r="E1037" t="s">
        <v>130</v>
      </c>
      <c r="F1037" s="2">
        <v>197.87267953229201</v>
      </c>
      <c r="G1037" s="2">
        <v>197.87267953229201</v>
      </c>
      <c r="H1037" s="2">
        <v>197.87317236717777</v>
      </c>
      <c r="I1037" s="2">
        <v>208.61126482320685</v>
      </c>
      <c r="J1037" s="2">
        <v>188.04569447799059</v>
      </c>
      <c r="K1037" s="2">
        <v>191.98786724647914</v>
      </c>
      <c r="L1037" s="2">
        <v>185.60835837141889</v>
      </c>
      <c r="M1037" s="2">
        <f t="shared" si="43"/>
        <v>10.738585290914841</v>
      </c>
      <c r="N1037" s="2">
        <f t="shared" si="42"/>
        <v>-12.264321160873124</v>
      </c>
    </row>
    <row r="1038" spans="1:14" x14ac:dyDescent="0.3">
      <c r="A1038" t="s">
        <v>192</v>
      </c>
      <c r="B1038" t="s">
        <v>47</v>
      </c>
      <c r="C1038" t="s">
        <v>65</v>
      </c>
      <c r="D1038" t="s">
        <v>125</v>
      </c>
      <c r="E1038" t="s">
        <v>130</v>
      </c>
      <c r="F1038" s="2">
        <v>340.94928193645944</v>
      </c>
      <c r="G1038" s="2">
        <v>340.94928193645944</v>
      </c>
      <c r="H1038" s="2">
        <v>340.95013112746864</v>
      </c>
      <c r="I1038" s="2">
        <v>751.83949884531012</v>
      </c>
      <c r="J1038" s="2">
        <v>487.31691339530141</v>
      </c>
      <c r="K1038" s="2">
        <v>534.98864593763562</v>
      </c>
      <c r="L1038" s="2">
        <v>420.40501938841396</v>
      </c>
      <c r="M1038" s="2">
        <f t="shared" si="43"/>
        <v>410.89021690885068</v>
      </c>
      <c r="N1038" s="2">
        <f t="shared" si="42"/>
        <v>79.455737451954519</v>
      </c>
    </row>
    <row r="1039" spans="1:14" x14ac:dyDescent="0.3">
      <c r="A1039" t="s">
        <v>192</v>
      </c>
      <c r="B1039" t="s">
        <v>47</v>
      </c>
      <c r="C1039" t="s">
        <v>65</v>
      </c>
      <c r="D1039" t="s">
        <v>127</v>
      </c>
      <c r="E1039" t="s">
        <v>130</v>
      </c>
      <c r="F1039" s="2">
        <v>989.62008615621119</v>
      </c>
      <c r="G1039" s="2">
        <v>989.62008615621119</v>
      </c>
      <c r="H1039" s="2">
        <v>989.62255096996569</v>
      </c>
      <c r="I1039" s="2">
        <v>2401.8867805567397</v>
      </c>
      <c r="J1039" s="2">
        <v>1585.4903030919932</v>
      </c>
      <c r="K1039" s="2">
        <v>1769.299567826713</v>
      </c>
      <c r="L1039" s="2">
        <v>1406.585862826586</v>
      </c>
      <c r="M1039" s="2">
        <f t="shared" si="43"/>
        <v>1412.2666944005286</v>
      </c>
      <c r="N1039" s="2">
        <f t="shared" si="42"/>
        <v>416.96577667037479</v>
      </c>
    </row>
    <row r="1040" spans="1:14" x14ac:dyDescent="0.3">
      <c r="A1040" t="s">
        <v>192</v>
      </c>
      <c r="B1040" t="s">
        <v>47</v>
      </c>
      <c r="C1040" t="s">
        <v>67</v>
      </c>
      <c r="D1040" t="s">
        <v>117</v>
      </c>
      <c r="E1040" t="s">
        <v>130</v>
      </c>
      <c r="F1040" s="2">
        <v>14.655625503496893</v>
      </c>
      <c r="G1040" s="2">
        <v>14.655625503496893</v>
      </c>
      <c r="H1040" s="2">
        <v>14.655625503496893</v>
      </c>
      <c r="I1040" s="2">
        <v>14.655625503496893</v>
      </c>
      <c r="J1040" s="2">
        <v>14.655625503496893</v>
      </c>
      <c r="K1040" s="2">
        <v>14.655625503496893</v>
      </c>
      <c r="L1040" s="2">
        <v>14.655625503496893</v>
      </c>
      <c r="M1040" s="2">
        <f t="shared" si="43"/>
        <v>0</v>
      </c>
      <c r="N1040" s="2">
        <f t="shared" si="42"/>
        <v>0</v>
      </c>
    </row>
    <row r="1041" spans="1:14" x14ac:dyDescent="0.3">
      <c r="A1041" t="s">
        <v>192</v>
      </c>
      <c r="B1041" t="s">
        <v>47</v>
      </c>
      <c r="C1041" t="s">
        <v>67</v>
      </c>
      <c r="D1041" t="s">
        <v>119</v>
      </c>
      <c r="E1041" t="s">
        <v>130</v>
      </c>
      <c r="F1041" s="2">
        <v>107.03317914443308</v>
      </c>
      <c r="G1041" s="2">
        <v>107.03317914443308</v>
      </c>
      <c r="H1041" s="2">
        <v>107.03317914443308</v>
      </c>
      <c r="I1041" s="2">
        <v>107.03317914443308</v>
      </c>
      <c r="J1041" s="2">
        <v>107.03317914443308</v>
      </c>
      <c r="K1041" s="2">
        <v>107.03317914443308</v>
      </c>
      <c r="L1041" s="2">
        <v>107.03317914443308</v>
      </c>
      <c r="M1041" s="2">
        <f t="shared" si="43"/>
        <v>0</v>
      </c>
      <c r="N1041" s="2">
        <f t="shared" si="42"/>
        <v>0</v>
      </c>
    </row>
    <row r="1042" spans="1:14" x14ac:dyDescent="0.3">
      <c r="A1042" t="s">
        <v>192</v>
      </c>
      <c r="B1042" t="s">
        <v>47</v>
      </c>
      <c r="C1042" t="s">
        <v>67</v>
      </c>
      <c r="D1042" t="s">
        <v>121</v>
      </c>
      <c r="E1042" t="s">
        <v>130</v>
      </c>
      <c r="F1042" s="2">
        <v>59.098329242320681</v>
      </c>
      <c r="G1042" s="2">
        <v>59.098329242320681</v>
      </c>
      <c r="H1042" s="2">
        <v>59.098329242320681</v>
      </c>
      <c r="I1042" s="2">
        <v>59.098329242320681</v>
      </c>
      <c r="J1042" s="2">
        <v>59.098329242320681</v>
      </c>
      <c r="K1042" s="2">
        <v>59.098329242320681</v>
      </c>
      <c r="L1042" s="2">
        <v>59.098329242320681</v>
      </c>
      <c r="M1042" s="2">
        <f t="shared" si="43"/>
        <v>0</v>
      </c>
      <c r="N1042" s="2">
        <f t="shared" si="42"/>
        <v>0</v>
      </c>
    </row>
    <row r="1043" spans="1:14" x14ac:dyDescent="0.3">
      <c r="A1043" t="s">
        <v>192</v>
      </c>
      <c r="B1043" t="s">
        <v>47</v>
      </c>
      <c r="C1043" t="s">
        <v>67</v>
      </c>
      <c r="D1043" t="s">
        <v>123</v>
      </c>
      <c r="E1043" t="s">
        <v>130</v>
      </c>
      <c r="F1043" s="2">
        <v>18.345851940957512</v>
      </c>
      <c r="G1043" s="2">
        <v>18.345851940957512</v>
      </c>
      <c r="H1043" s="2">
        <v>18.345851940957512</v>
      </c>
      <c r="I1043" s="2">
        <v>18.345851940957512</v>
      </c>
      <c r="J1043" s="2">
        <v>18.345851940957512</v>
      </c>
      <c r="K1043" s="2">
        <v>18.345851940957512</v>
      </c>
      <c r="L1043" s="2">
        <v>18.345851940957512</v>
      </c>
      <c r="M1043" s="2">
        <f t="shared" si="43"/>
        <v>0</v>
      </c>
      <c r="N1043" s="2">
        <f t="shared" si="42"/>
        <v>0</v>
      </c>
    </row>
    <row r="1044" spans="1:14" x14ac:dyDescent="0.3">
      <c r="A1044" t="s">
        <v>192</v>
      </c>
      <c r="B1044" t="s">
        <v>47</v>
      </c>
      <c r="C1044" t="s">
        <v>67</v>
      </c>
      <c r="D1044" t="s">
        <v>125</v>
      </c>
      <c r="E1044" t="s">
        <v>130</v>
      </c>
      <c r="F1044" s="2">
        <v>201.63982853000297</v>
      </c>
      <c r="G1044" s="2">
        <v>201.63982853000297</v>
      </c>
      <c r="H1044" s="2">
        <v>201.63982853000297</v>
      </c>
      <c r="I1044" s="2">
        <v>201.63982853000297</v>
      </c>
      <c r="J1044" s="2">
        <v>201.63982853000297</v>
      </c>
      <c r="K1044" s="2">
        <v>201.63982853000297</v>
      </c>
      <c r="L1044" s="2">
        <v>201.63982853000297</v>
      </c>
      <c r="M1044" s="2">
        <f t="shared" si="43"/>
        <v>0</v>
      </c>
      <c r="N1044" s="2">
        <f t="shared" si="42"/>
        <v>0</v>
      </c>
    </row>
    <row r="1045" spans="1:14" x14ac:dyDescent="0.3">
      <c r="A1045" t="s">
        <v>192</v>
      </c>
      <c r="B1045" t="s">
        <v>47</v>
      </c>
      <c r="C1045" t="s">
        <v>67</v>
      </c>
      <c r="D1045" t="s">
        <v>127</v>
      </c>
      <c r="E1045" t="s">
        <v>130</v>
      </c>
      <c r="F1045" s="2">
        <v>400.77281436121115</v>
      </c>
      <c r="G1045" s="2">
        <v>400.77281436121115</v>
      </c>
      <c r="H1045" s="2">
        <v>400.77281436121115</v>
      </c>
      <c r="I1045" s="2">
        <v>400.77281436121115</v>
      </c>
      <c r="J1045" s="2">
        <v>400.77281436121115</v>
      </c>
      <c r="K1045" s="2">
        <v>400.77281436121115</v>
      </c>
      <c r="L1045" s="2">
        <v>400.77281436121115</v>
      </c>
      <c r="M1045" s="2">
        <f t="shared" si="43"/>
        <v>0</v>
      </c>
      <c r="N1045" s="2">
        <f t="shared" si="42"/>
        <v>0</v>
      </c>
    </row>
    <row r="1046" spans="1:14" x14ac:dyDescent="0.3">
      <c r="A1046" t="s">
        <v>192</v>
      </c>
      <c r="B1046" t="s">
        <v>47</v>
      </c>
      <c r="C1046" t="s">
        <v>69</v>
      </c>
      <c r="D1046" t="s">
        <v>117</v>
      </c>
      <c r="E1046" t="s">
        <v>130</v>
      </c>
      <c r="F1046" s="2">
        <v>17.072491787496265</v>
      </c>
      <c r="G1046" s="2">
        <v>16.556293212480771</v>
      </c>
      <c r="H1046" s="2">
        <v>11.646228266229134</v>
      </c>
      <c r="I1046" s="2">
        <v>0</v>
      </c>
      <c r="J1046" s="2">
        <v>0</v>
      </c>
      <c r="K1046" s="2">
        <v>0</v>
      </c>
      <c r="L1046" s="2">
        <v>0</v>
      </c>
      <c r="M1046" s="2">
        <f t="shared" si="43"/>
        <v>-17.072491787496265</v>
      </c>
      <c r="N1046" s="2">
        <f t="shared" si="42"/>
        <v>-17.072491787496265</v>
      </c>
    </row>
    <row r="1047" spans="1:14" x14ac:dyDescent="0.3">
      <c r="A1047" t="s">
        <v>192</v>
      </c>
      <c r="B1047" t="s">
        <v>47</v>
      </c>
      <c r="C1047" t="s">
        <v>69</v>
      </c>
      <c r="D1047" t="s">
        <v>119</v>
      </c>
      <c r="E1047" t="s">
        <v>130</v>
      </c>
      <c r="F1047" s="2">
        <v>103.77403243620761</v>
      </c>
      <c r="G1047" s="2">
        <v>89.713177785130711</v>
      </c>
      <c r="H1047" s="2">
        <v>16.176253524078138</v>
      </c>
      <c r="I1047" s="2">
        <v>0</v>
      </c>
      <c r="J1047" s="2">
        <v>0</v>
      </c>
      <c r="K1047" s="2">
        <v>0</v>
      </c>
      <c r="L1047" s="2">
        <v>0</v>
      </c>
      <c r="M1047" s="2">
        <f t="shared" si="43"/>
        <v>-103.77403243620761</v>
      </c>
      <c r="N1047" s="2">
        <f t="shared" si="42"/>
        <v>-103.77403243620761</v>
      </c>
    </row>
    <row r="1048" spans="1:14" x14ac:dyDescent="0.3">
      <c r="A1048" t="s">
        <v>192</v>
      </c>
      <c r="B1048" t="s">
        <v>47</v>
      </c>
      <c r="C1048" t="s">
        <v>69</v>
      </c>
      <c r="D1048" t="s">
        <v>121</v>
      </c>
      <c r="E1048" t="s">
        <v>130</v>
      </c>
      <c r="F1048" s="2">
        <v>79.173219362154057</v>
      </c>
      <c r="G1048" s="2">
        <v>66.015147578837684</v>
      </c>
      <c r="H1048" s="2">
        <v>0.29871524913311037</v>
      </c>
      <c r="I1048" s="2">
        <v>0</v>
      </c>
      <c r="J1048" s="2">
        <v>0</v>
      </c>
      <c r="K1048" s="2">
        <v>0</v>
      </c>
      <c r="L1048" s="2">
        <v>0</v>
      </c>
      <c r="M1048" s="2">
        <f t="shared" si="43"/>
        <v>-79.173219362154057</v>
      </c>
      <c r="N1048" s="2">
        <f t="shared" si="42"/>
        <v>-79.173219362154057</v>
      </c>
    </row>
    <row r="1049" spans="1:14" x14ac:dyDescent="0.3">
      <c r="A1049" t="s">
        <v>192</v>
      </c>
      <c r="B1049" t="s">
        <v>47</v>
      </c>
      <c r="C1049" t="s">
        <v>69</v>
      </c>
      <c r="D1049" t="s">
        <v>123</v>
      </c>
      <c r="E1049" t="s">
        <v>130</v>
      </c>
      <c r="F1049" s="2">
        <v>79.862456584663221</v>
      </c>
      <c r="G1049" s="2">
        <v>67.079729414804206</v>
      </c>
      <c r="H1049" s="2">
        <v>2.5308575887138716</v>
      </c>
      <c r="I1049" s="2">
        <v>0</v>
      </c>
      <c r="J1049" s="2">
        <v>0</v>
      </c>
      <c r="K1049" s="2">
        <v>0</v>
      </c>
      <c r="L1049" s="2">
        <v>0</v>
      </c>
      <c r="M1049" s="2">
        <f t="shared" si="43"/>
        <v>-79.862456584663221</v>
      </c>
      <c r="N1049" s="2">
        <f t="shared" si="42"/>
        <v>-79.862456584663221</v>
      </c>
    </row>
    <row r="1050" spans="1:14" x14ac:dyDescent="0.3">
      <c r="A1050" t="s">
        <v>192</v>
      </c>
      <c r="B1050" t="s">
        <v>47</v>
      </c>
      <c r="C1050" t="s">
        <v>69</v>
      </c>
      <c r="D1050" t="s">
        <v>125</v>
      </c>
      <c r="E1050" t="s">
        <v>130</v>
      </c>
      <c r="F1050" s="2">
        <v>147.10949614838538</v>
      </c>
      <c r="G1050" s="2">
        <v>124.62364799932371</v>
      </c>
      <c r="H1050" s="2">
        <v>10.165378013923903</v>
      </c>
      <c r="I1050" s="2">
        <v>0</v>
      </c>
      <c r="J1050" s="2">
        <v>0</v>
      </c>
      <c r="K1050" s="2">
        <v>0</v>
      </c>
      <c r="L1050" s="2">
        <v>0</v>
      </c>
      <c r="M1050" s="2">
        <f t="shared" si="43"/>
        <v>-147.10949614838538</v>
      </c>
      <c r="N1050" s="2">
        <f t="shared" si="42"/>
        <v>-147.10949614838538</v>
      </c>
    </row>
    <row r="1051" spans="1:14" x14ac:dyDescent="0.3">
      <c r="A1051" t="s">
        <v>192</v>
      </c>
      <c r="B1051" t="s">
        <v>47</v>
      </c>
      <c r="C1051" t="s">
        <v>69</v>
      </c>
      <c r="D1051" t="s">
        <v>127</v>
      </c>
      <c r="E1051" t="s">
        <v>130</v>
      </c>
      <c r="F1051" s="2">
        <v>426.99169631890652</v>
      </c>
      <c r="G1051" s="2">
        <v>363.98799599057708</v>
      </c>
      <c r="H1051" s="2">
        <v>40.81743264207816</v>
      </c>
      <c r="I1051" s="2">
        <v>0</v>
      </c>
      <c r="J1051" s="2">
        <v>0</v>
      </c>
      <c r="K1051" s="2">
        <v>0</v>
      </c>
      <c r="L1051" s="2">
        <v>0</v>
      </c>
      <c r="M1051" s="2">
        <f t="shared" si="43"/>
        <v>-426.99169631890652</v>
      </c>
      <c r="N1051" s="2">
        <f t="shared" si="42"/>
        <v>-426.99169631890652</v>
      </c>
    </row>
    <row r="1052" spans="1:14" x14ac:dyDescent="0.3">
      <c r="A1052" t="s">
        <v>192</v>
      </c>
      <c r="B1052" t="s">
        <v>47</v>
      </c>
      <c r="C1052" t="s">
        <v>73</v>
      </c>
      <c r="D1052" t="s">
        <v>117</v>
      </c>
      <c r="E1052" t="s">
        <v>130</v>
      </c>
      <c r="F1052" s="2">
        <v>131.92027674013647</v>
      </c>
      <c r="G1052" s="2">
        <v>131.92027674013647</v>
      </c>
      <c r="H1052" s="2">
        <v>73.660817012491563</v>
      </c>
      <c r="I1052" s="2">
        <v>73.664246791634682</v>
      </c>
      <c r="J1052" s="2">
        <v>73.960526943766467</v>
      </c>
      <c r="K1052" s="2">
        <v>48.724146051467912</v>
      </c>
      <c r="L1052" s="2">
        <v>49.140446487844812</v>
      </c>
      <c r="M1052" s="2">
        <f t="shared" si="43"/>
        <v>-58.256029948501791</v>
      </c>
      <c r="N1052" s="2">
        <f t="shared" si="42"/>
        <v>-82.77983025229166</v>
      </c>
    </row>
    <row r="1053" spans="1:14" x14ac:dyDescent="0.3">
      <c r="A1053" t="s">
        <v>192</v>
      </c>
      <c r="B1053" t="s">
        <v>47</v>
      </c>
      <c r="C1053" t="s">
        <v>73</v>
      </c>
      <c r="D1053" t="s">
        <v>119</v>
      </c>
      <c r="E1053" t="s">
        <v>130</v>
      </c>
      <c r="F1053" s="2">
        <v>79.150950067544116</v>
      </c>
      <c r="G1053" s="2">
        <v>79.150950067544116</v>
      </c>
      <c r="H1053" s="2">
        <v>44.195811238139704</v>
      </c>
      <c r="I1053" s="2">
        <v>44.197869074011557</v>
      </c>
      <c r="J1053" s="2">
        <v>44.375634434325207</v>
      </c>
      <c r="K1053" s="2">
        <v>29.234038515552268</v>
      </c>
      <c r="L1053" s="2">
        <v>29.483814940124756</v>
      </c>
      <c r="M1053" s="2">
        <f t="shared" si="43"/>
        <v>-34.953080993532559</v>
      </c>
      <c r="N1053" s="2">
        <f t="shared" si="42"/>
        <v>-49.667135127419357</v>
      </c>
    </row>
    <row r="1054" spans="1:14" x14ac:dyDescent="0.3">
      <c r="A1054" t="s">
        <v>192</v>
      </c>
      <c r="B1054" t="s">
        <v>47</v>
      </c>
      <c r="C1054" t="s">
        <v>73</v>
      </c>
      <c r="D1054" t="s">
        <v>121</v>
      </c>
      <c r="E1054" t="s">
        <v>130</v>
      </c>
      <c r="F1054" s="2">
        <v>99.677054254844819</v>
      </c>
      <c r="G1054" s="2">
        <v>99.677054254844819</v>
      </c>
      <c r="H1054" s="2">
        <v>55.657048599689901</v>
      </c>
      <c r="I1054" s="2">
        <v>55.659640091234493</v>
      </c>
      <c r="J1054" s="2">
        <v>55.883505091585022</v>
      </c>
      <c r="K1054" s="2">
        <v>36.815260470231529</v>
      </c>
      <c r="L1054" s="2">
        <v>37.129811062516865</v>
      </c>
      <c r="M1054" s="2">
        <f t="shared" si="43"/>
        <v>-44.017414163610326</v>
      </c>
      <c r="N1054" s="2">
        <f t="shared" si="42"/>
        <v>-62.547243192327954</v>
      </c>
    </row>
    <row r="1055" spans="1:14" x14ac:dyDescent="0.3">
      <c r="A1055" t="s">
        <v>192</v>
      </c>
      <c r="B1055" t="s">
        <v>47</v>
      </c>
      <c r="C1055" t="s">
        <v>73</v>
      </c>
      <c r="D1055" t="s">
        <v>123</v>
      </c>
      <c r="E1055" t="s">
        <v>130</v>
      </c>
      <c r="F1055" s="2">
        <v>103.13521877035593</v>
      </c>
      <c r="G1055" s="2">
        <v>103.13521877035593</v>
      </c>
      <c r="H1055" s="2">
        <v>57.587996819863356</v>
      </c>
      <c r="I1055" s="2">
        <v>57.590678219804303</v>
      </c>
      <c r="J1055" s="2">
        <v>57.822309922394027</v>
      </c>
      <c r="K1055" s="2">
        <v>38.092517591634326</v>
      </c>
      <c r="L1055" s="2">
        <v>38.417981103695496</v>
      </c>
      <c r="M1055" s="2">
        <f t="shared" si="43"/>
        <v>-45.544540550551631</v>
      </c>
      <c r="N1055" s="2">
        <f t="shared" si="42"/>
        <v>-64.717237666660438</v>
      </c>
    </row>
    <row r="1056" spans="1:14" x14ac:dyDescent="0.3">
      <c r="A1056" t="s">
        <v>192</v>
      </c>
      <c r="B1056" t="s">
        <v>47</v>
      </c>
      <c r="C1056" t="s">
        <v>73</v>
      </c>
      <c r="D1056" t="s">
        <v>125</v>
      </c>
      <c r="E1056" t="s">
        <v>130</v>
      </c>
      <c r="F1056" s="2">
        <v>215.86298143273291</v>
      </c>
      <c r="G1056" s="2">
        <v>215.86298143273291</v>
      </c>
      <c r="H1056" s="2">
        <v>120.53221815482793</v>
      </c>
      <c r="I1056" s="2">
        <v>120.53783035008544</v>
      </c>
      <c r="J1056" s="2">
        <v>121.022637678867</v>
      </c>
      <c r="K1056" s="2">
        <v>79.727997047430264</v>
      </c>
      <c r="L1056" s="2">
        <v>80.409195234613307</v>
      </c>
      <c r="M1056" s="2">
        <f t="shared" si="43"/>
        <v>-95.325151082647466</v>
      </c>
      <c r="N1056" s="2">
        <f t="shared" si="42"/>
        <v>-135.45378619811959</v>
      </c>
    </row>
    <row r="1057" spans="1:14" x14ac:dyDescent="0.3">
      <c r="A1057" t="s">
        <v>192</v>
      </c>
      <c r="B1057" t="s">
        <v>47</v>
      </c>
      <c r="C1057" t="s">
        <v>73</v>
      </c>
      <c r="D1057" t="s">
        <v>127</v>
      </c>
      <c r="E1057" t="s">
        <v>130</v>
      </c>
      <c r="F1057" s="2">
        <v>629.74648126561419</v>
      </c>
      <c r="G1057" s="2">
        <v>629.74648126561419</v>
      </c>
      <c r="H1057" s="2">
        <v>351.63389182501248</v>
      </c>
      <c r="I1057" s="2">
        <v>351.65026452677046</v>
      </c>
      <c r="J1057" s="2">
        <v>353.06461407093775</v>
      </c>
      <c r="K1057" s="2">
        <v>232.59395967631633</v>
      </c>
      <c r="L1057" s="2">
        <v>234.58124882879525</v>
      </c>
      <c r="M1057" s="2">
        <f t="shared" si="43"/>
        <v>-278.09621673884374</v>
      </c>
      <c r="N1057" s="2">
        <f t="shared" si="42"/>
        <v>-395.16523243681894</v>
      </c>
    </row>
    <row r="1058" spans="1:14" x14ac:dyDescent="0.3">
      <c r="A1058" t="s">
        <v>192</v>
      </c>
      <c r="B1058" t="s">
        <v>47</v>
      </c>
      <c r="C1058" t="s">
        <v>75</v>
      </c>
      <c r="D1058" t="s">
        <v>117</v>
      </c>
      <c r="E1058" t="s">
        <v>130</v>
      </c>
      <c r="F1058" s="2">
        <v>36.903605402069573</v>
      </c>
      <c r="G1058" s="2">
        <v>37.49807221269743</v>
      </c>
      <c r="H1058" s="2">
        <v>37.498429933041173</v>
      </c>
      <c r="I1058" s="2">
        <v>568.08847464020823</v>
      </c>
      <c r="J1058" s="2">
        <v>1626.6594101024084</v>
      </c>
      <c r="K1058" s="2">
        <v>2149.7219248578986</v>
      </c>
      <c r="L1058" s="2">
        <v>1062.4326214833904</v>
      </c>
      <c r="M1058" s="2">
        <f t="shared" si="43"/>
        <v>531.18486923813862</v>
      </c>
      <c r="N1058" s="2">
        <f t="shared" si="42"/>
        <v>1025.5290160813208</v>
      </c>
    </row>
    <row r="1059" spans="1:14" x14ac:dyDescent="0.3">
      <c r="A1059" t="s">
        <v>192</v>
      </c>
      <c r="B1059" t="s">
        <v>47</v>
      </c>
      <c r="C1059" t="s">
        <v>75</v>
      </c>
      <c r="D1059" t="s">
        <v>119</v>
      </c>
      <c r="E1059" t="s">
        <v>130</v>
      </c>
      <c r="F1059" s="2">
        <v>22.141823081870971</v>
      </c>
      <c r="G1059" s="2">
        <v>22.194941993141768</v>
      </c>
      <c r="H1059" s="2">
        <v>22.204701899118223</v>
      </c>
      <c r="I1059" s="2">
        <v>67.923445372191651</v>
      </c>
      <c r="J1059" s="2">
        <v>231.39130422578873</v>
      </c>
      <c r="K1059" s="2">
        <v>300.88078893479315</v>
      </c>
      <c r="L1059" s="2">
        <v>231.64949686287176</v>
      </c>
      <c r="M1059" s="2">
        <f t="shared" si="43"/>
        <v>45.781622290320684</v>
      </c>
      <c r="N1059" s="2">
        <f t="shared" si="42"/>
        <v>209.50767378100079</v>
      </c>
    </row>
    <row r="1060" spans="1:14" x14ac:dyDescent="0.3">
      <c r="A1060" t="s">
        <v>192</v>
      </c>
      <c r="B1060" t="s">
        <v>47</v>
      </c>
      <c r="C1060" t="s">
        <v>75</v>
      </c>
      <c r="D1060" t="s">
        <v>121</v>
      </c>
      <c r="E1060" t="s">
        <v>130</v>
      </c>
      <c r="F1060" s="2">
        <v>27.88383081630024</v>
      </c>
      <c r="G1060" s="2">
        <v>27.8983362451701</v>
      </c>
      <c r="H1060" s="2">
        <v>27.898494625226665</v>
      </c>
      <c r="I1060" s="2">
        <v>40.819247581230236</v>
      </c>
      <c r="J1060" s="2">
        <v>67.708766057943109</v>
      </c>
      <c r="K1060" s="2">
        <v>80.8218703615577</v>
      </c>
      <c r="L1060" s="2">
        <v>54.720783216459637</v>
      </c>
      <c r="M1060" s="2">
        <f t="shared" si="43"/>
        <v>12.935416764929997</v>
      </c>
      <c r="N1060" s="2">
        <f t="shared" si="42"/>
        <v>26.836952400159397</v>
      </c>
    </row>
    <row r="1061" spans="1:14" x14ac:dyDescent="0.3">
      <c r="A1061" t="s">
        <v>192</v>
      </c>
      <c r="B1061" t="s">
        <v>47</v>
      </c>
      <c r="C1061" t="s">
        <v>75</v>
      </c>
      <c r="D1061" t="s">
        <v>123</v>
      </c>
      <c r="E1061" t="s">
        <v>130</v>
      </c>
      <c r="F1061" s="2">
        <v>28.85122371335466</v>
      </c>
      <c r="G1061" s="2">
        <v>28.945470480919216</v>
      </c>
      <c r="H1061" s="2">
        <v>28.968179656502048</v>
      </c>
      <c r="I1061" s="2">
        <v>109.14695022313366</v>
      </c>
      <c r="J1061" s="2">
        <v>437.36348918576266</v>
      </c>
      <c r="K1061" s="2">
        <v>573.2676152706623</v>
      </c>
      <c r="L1061" s="2">
        <v>465.9126397293777</v>
      </c>
      <c r="M1061" s="2">
        <f t="shared" si="43"/>
        <v>80.295726509779001</v>
      </c>
      <c r="N1061" s="2">
        <f t="shared" si="42"/>
        <v>437.06141601602303</v>
      </c>
    </row>
    <row r="1062" spans="1:14" x14ac:dyDescent="0.3">
      <c r="A1062" t="s">
        <v>192</v>
      </c>
      <c r="B1062" t="s">
        <v>47</v>
      </c>
      <c r="C1062" t="s">
        <v>75</v>
      </c>
      <c r="D1062" t="s">
        <v>125</v>
      </c>
      <c r="E1062" t="s">
        <v>130</v>
      </c>
      <c r="F1062" s="2">
        <v>43.922535996953918</v>
      </c>
      <c r="G1062" s="2">
        <v>44.193884150987081</v>
      </c>
      <c r="H1062" s="2">
        <v>44.211215514286053</v>
      </c>
      <c r="I1062" s="2">
        <v>283.41558770326486</v>
      </c>
      <c r="J1062" s="2">
        <v>888.16556310397141</v>
      </c>
      <c r="K1062" s="2">
        <v>1167.0721248772375</v>
      </c>
      <c r="L1062" s="2">
        <v>720.05296569616053</v>
      </c>
      <c r="M1062" s="2">
        <f t="shared" si="43"/>
        <v>239.49305170631095</v>
      </c>
      <c r="N1062" s="2">
        <f t="shared" si="42"/>
        <v>676.13042969920662</v>
      </c>
    </row>
    <row r="1063" spans="1:14" x14ac:dyDescent="0.3">
      <c r="A1063" t="s">
        <v>192</v>
      </c>
      <c r="B1063" t="s">
        <v>47</v>
      </c>
      <c r="C1063" t="s">
        <v>75</v>
      </c>
      <c r="D1063" t="s">
        <v>127</v>
      </c>
      <c r="E1063" t="s">
        <v>130</v>
      </c>
      <c r="F1063" s="2">
        <v>159.70301901054935</v>
      </c>
      <c r="G1063" s="2">
        <v>160.73070508291559</v>
      </c>
      <c r="H1063" s="2">
        <v>160.78102162817416</v>
      </c>
      <c r="I1063" s="2">
        <v>1069.3937055200286</v>
      </c>
      <c r="J1063" s="2">
        <v>3251.2885326758742</v>
      </c>
      <c r="K1063" s="2">
        <v>4271.7643243021485</v>
      </c>
      <c r="L1063" s="2">
        <v>2534.76850698826</v>
      </c>
      <c r="M1063" s="2">
        <f t="shared" si="43"/>
        <v>909.69068650947918</v>
      </c>
      <c r="N1063" s="2">
        <f t="shared" si="42"/>
        <v>2375.0654879777107</v>
      </c>
    </row>
    <row r="1064" spans="1:14" x14ac:dyDescent="0.3">
      <c r="A1064" t="s">
        <v>192</v>
      </c>
      <c r="B1064" t="s">
        <v>47</v>
      </c>
      <c r="C1064" t="s">
        <v>77</v>
      </c>
      <c r="D1064" t="s">
        <v>117</v>
      </c>
      <c r="E1064" t="s">
        <v>130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f t="shared" si="43"/>
        <v>0</v>
      </c>
      <c r="N1064" s="2">
        <f t="shared" si="42"/>
        <v>0</v>
      </c>
    </row>
    <row r="1065" spans="1:14" x14ac:dyDescent="0.3">
      <c r="A1065" t="s">
        <v>192</v>
      </c>
      <c r="B1065" t="s">
        <v>47</v>
      </c>
      <c r="C1065" t="s">
        <v>77</v>
      </c>
      <c r="D1065" t="s">
        <v>119</v>
      </c>
      <c r="E1065" t="s">
        <v>130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f t="shared" si="43"/>
        <v>0</v>
      </c>
      <c r="N1065" s="2">
        <f t="shared" si="42"/>
        <v>0</v>
      </c>
    </row>
    <row r="1066" spans="1:14" x14ac:dyDescent="0.3">
      <c r="A1066" t="s">
        <v>192</v>
      </c>
      <c r="B1066" t="s">
        <v>47</v>
      </c>
      <c r="C1066" t="s">
        <v>77</v>
      </c>
      <c r="D1066" t="s">
        <v>121</v>
      </c>
      <c r="E1066" t="s">
        <v>130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f t="shared" si="43"/>
        <v>0</v>
      </c>
      <c r="N1066" s="2">
        <f t="shared" si="42"/>
        <v>0</v>
      </c>
    </row>
    <row r="1067" spans="1:14" x14ac:dyDescent="0.3">
      <c r="A1067" t="s">
        <v>192</v>
      </c>
      <c r="B1067" t="s">
        <v>47</v>
      </c>
      <c r="C1067" t="s">
        <v>77</v>
      </c>
      <c r="D1067" t="s">
        <v>123</v>
      </c>
      <c r="E1067" t="s">
        <v>130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f t="shared" si="43"/>
        <v>0</v>
      </c>
      <c r="N1067" s="2">
        <f t="shared" si="42"/>
        <v>0</v>
      </c>
    </row>
    <row r="1068" spans="1:14" x14ac:dyDescent="0.3">
      <c r="A1068" t="s">
        <v>192</v>
      </c>
      <c r="B1068" t="s">
        <v>47</v>
      </c>
      <c r="C1068" t="s">
        <v>77</v>
      </c>
      <c r="D1068" t="s">
        <v>125</v>
      </c>
      <c r="E1068" t="s">
        <v>130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f t="shared" si="43"/>
        <v>0</v>
      </c>
      <c r="N1068" s="2">
        <f t="shared" si="42"/>
        <v>0</v>
      </c>
    </row>
    <row r="1069" spans="1:14" x14ac:dyDescent="0.3">
      <c r="A1069" t="s">
        <v>192</v>
      </c>
      <c r="B1069" t="s">
        <v>47</v>
      </c>
      <c r="C1069" t="s">
        <v>77</v>
      </c>
      <c r="D1069" t="s">
        <v>127</v>
      </c>
      <c r="E1069" t="s">
        <v>130</v>
      </c>
      <c r="F1069" s="2">
        <v>0</v>
      </c>
      <c r="G1069" s="2">
        <v>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f t="shared" si="43"/>
        <v>0</v>
      </c>
      <c r="N1069" s="2">
        <f t="shared" si="42"/>
        <v>0</v>
      </c>
    </row>
    <row r="1070" spans="1:14" x14ac:dyDescent="0.3">
      <c r="A1070" t="s">
        <v>192</v>
      </c>
      <c r="B1070" t="s">
        <v>47</v>
      </c>
      <c r="C1070" t="s">
        <v>79</v>
      </c>
      <c r="D1070" t="s">
        <v>117</v>
      </c>
      <c r="E1070" t="s">
        <v>130</v>
      </c>
      <c r="F1070" s="2">
        <v>772.40435038156852</v>
      </c>
      <c r="G1070" s="2">
        <v>821.63676417163424</v>
      </c>
      <c r="H1070" s="2">
        <v>822.8164847280774</v>
      </c>
      <c r="I1070" s="2">
        <v>777.86633791432746</v>
      </c>
      <c r="J1070" s="2">
        <v>777.75523602972237</v>
      </c>
      <c r="K1070" s="2">
        <v>775.34663613639157</v>
      </c>
      <c r="L1070" s="2">
        <v>779.12337949564369</v>
      </c>
      <c r="M1070" s="2">
        <f t="shared" si="43"/>
        <v>5.4619875327589398</v>
      </c>
      <c r="N1070" s="2">
        <f t="shared" si="42"/>
        <v>6.7190291140751697</v>
      </c>
    </row>
    <row r="1071" spans="1:14" x14ac:dyDescent="0.3">
      <c r="A1071" t="s">
        <v>192</v>
      </c>
      <c r="B1071" t="s">
        <v>47</v>
      </c>
      <c r="C1071" t="s">
        <v>79</v>
      </c>
      <c r="D1071" t="s">
        <v>119</v>
      </c>
      <c r="E1071" t="s">
        <v>130</v>
      </c>
      <c r="F1071" s="2">
        <v>273.31214304552418</v>
      </c>
      <c r="G1071" s="2">
        <v>282.96428863646173</v>
      </c>
      <c r="H1071" s="2">
        <v>283.19557598743273</v>
      </c>
      <c r="I1071" s="2">
        <v>274.38298022013197</v>
      </c>
      <c r="J1071" s="2">
        <v>274.3611984003291</v>
      </c>
      <c r="K1071" s="2">
        <v>273.88898598880934</v>
      </c>
      <c r="L1071" s="2">
        <v>274.62942656356057</v>
      </c>
      <c r="M1071" s="2">
        <f t="shared" si="43"/>
        <v>1.0708371746077887</v>
      </c>
      <c r="N1071" s="2">
        <f t="shared" si="42"/>
        <v>1.3172835180363904</v>
      </c>
    </row>
    <row r="1072" spans="1:14" x14ac:dyDescent="0.3">
      <c r="A1072" t="s">
        <v>192</v>
      </c>
      <c r="B1072" t="s">
        <v>47</v>
      </c>
      <c r="C1072" t="s">
        <v>79</v>
      </c>
      <c r="D1072" t="s">
        <v>121</v>
      </c>
      <c r="E1072" t="s">
        <v>130</v>
      </c>
      <c r="F1072" s="2">
        <v>306.91098566199139</v>
      </c>
      <c r="G1072" s="2">
        <v>308.10587597898638</v>
      </c>
      <c r="H1072" s="2">
        <v>308.13450826737397</v>
      </c>
      <c r="I1072" s="2">
        <v>307.04355027769907</v>
      </c>
      <c r="J1072" s="2">
        <v>307.04085379065134</v>
      </c>
      <c r="K1072" s="2">
        <v>306.98239611066987</v>
      </c>
      <c r="L1072" s="2">
        <v>307.07405917819665</v>
      </c>
      <c r="M1072" s="2">
        <f t="shared" si="43"/>
        <v>0.13256461570767897</v>
      </c>
      <c r="N1072" s="2">
        <f t="shared" si="42"/>
        <v>0.16307351620525878</v>
      </c>
    </row>
    <row r="1073" spans="1:14" x14ac:dyDescent="0.3">
      <c r="A1073" t="s">
        <v>192</v>
      </c>
      <c r="B1073" t="s">
        <v>47</v>
      </c>
      <c r="C1073" t="s">
        <v>79</v>
      </c>
      <c r="D1073" t="s">
        <v>123</v>
      </c>
      <c r="E1073" t="s">
        <v>130</v>
      </c>
      <c r="F1073" s="2">
        <v>179.87583981737677</v>
      </c>
      <c r="G1073" s="2">
        <v>182.4072699226603</v>
      </c>
      <c r="H1073" s="2">
        <v>182.46792874278509</v>
      </c>
      <c r="I1073" s="2">
        <v>180.15668405414459</v>
      </c>
      <c r="J1073" s="2">
        <v>180.150971422287</v>
      </c>
      <c r="K1073" s="2">
        <v>180.02712613800824</v>
      </c>
      <c r="L1073" s="2">
        <v>180.22131856335443</v>
      </c>
      <c r="M1073" s="2">
        <f t="shared" si="43"/>
        <v>0.28084423676781967</v>
      </c>
      <c r="N1073" s="2">
        <f t="shared" si="42"/>
        <v>0.34547874597765826</v>
      </c>
    </row>
    <row r="1074" spans="1:14" x14ac:dyDescent="0.3">
      <c r="A1074" t="s">
        <v>192</v>
      </c>
      <c r="B1074" t="s">
        <v>47</v>
      </c>
      <c r="C1074" t="s">
        <v>79</v>
      </c>
      <c r="D1074" t="s">
        <v>125</v>
      </c>
      <c r="E1074" t="s">
        <v>130</v>
      </c>
      <c r="F1074" s="2">
        <v>512.03349796969769</v>
      </c>
      <c r="G1074" s="2">
        <v>531.24753478296236</v>
      </c>
      <c r="H1074" s="2">
        <v>531.70863709475429</v>
      </c>
      <c r="I1074" s="2">
        <v>514.63207449337722</v>
      </c>
      <c r="J1074" s="2">
        <v>514.45285439496831</v>
      </c>
      <c r="K1074" s="2">
        <v>513.35355568379475</v>
      </c>
      <c r="L1074" s="2">
        <v>515.99725176296181</v>
      </c>
      <c r="M1074" s="2">
        <f t="shared" si="43"/>
        <v>2.598576523679526</v>
      </c>
      <c r="N1074" s="2">
        <f t="shared" si="42"/>
        <v>3.963753793264118</v>
      </c>
    </row>
    <row r="1075" spans="1:14" x14ac:dyDescent="0.3">
      <c r="A1075" t="s">
        <v>192</v>
      </c>
      <c r="B1075" t="s">
        <v>47</v>
      </c>
      <c r="C1075" t="s">
        <v>79</v>
      </c>
      <c r="D1075" t="s">
        <v>127</v>
      </c>
      <c r="E1075" t="s">
        <v>130</v>
      </c>
      <c r="F1075" s="2">
        <v>2044.5368168761586</v>
      </c>
      <c r="G1075" s="2">
        <v>2126.3617334927053</v>
      </c>
      <c r="H1075" s="2">
        <v>2128.3231348204235</v>
      </c>
      <c r="I1075" s="2">
        <v>2054.0816269596803</v>
      </c>
      <c r="J1075" s="2">
        <v>2053.7611140379581</v>
      </c>
      <c r="K1075" s="2">
        <v>2049.5987000576738</v>
      </c>
      <c r="L1075" s="2">
        <v>2057.0454355637171</v>
      </c>
      <c r="M1075" s="2">
        <f t="shared" si="43"/>
        <v>9.5448100835217247</v>
      </c>
      <c r="N1075" s="2">
        <f t="shared" ref="N1075:N1132" si="44">L1075-F1075</f>
        <v>12.50861868755851</v>
      </c>
    </row>
    <row r="1076" spans="1:14" x14ac:dyDescent="0.3">
      <c r="A1076" t="s">
        <v>192</v>
      </c>
      <c r="B1076" t="s">
        <v>47</v>
      </c>
      <c r="C1076" t="s">
        <v>81</v>
      </c>
      <c r="D1076" t="s">
        <v>117</v>
      </c>
      <c r="E1076" t="s">
        <v>130</v>
      </c>
      <c r="F1076" s="2">
        <v>381.83250012815921</v>
      </c>
      <c r="G1076" s="2">
        <v>728.92661702299961</v>
      </c>
      <c r="H1076" s="2">
        <v>1719.8205833288362</v>
      </c>
      <c r="I1076" s="2">
        <v>2356.7657634311204</v>
      </c>
      <c r="J1076" s="2">
        <v>2180.0627491795581</v>
      </c>
      <c r="K1076" s="2">
        <v>2469.3486800111691</v>
      </c>
      <c r="L1076" s="2">
        <v>3284.3339045100729</v>
      </c>
      <c r="M1076" s="2">
        <f t="shared" si="43"/>
        <v>1974.9332633029612</v>
      </c>
      <c r="N1076" s="2">
        <f t="shared" si="44"/>
        <v>2902.5014043819137</v>
      </c>
    </row>
    <row r="1077" spans="1:14" x14ac:dyDescent="0.3">
      <c r="A1077" t="s">
        <v>192</v>
      </c>
      <c r="B1077" t="s">
        <v>47</v>
      </c>
      <c r="C1077" t="s">
        <v>81</v>
      </c>
      <c r="D1077" t="s">
        <v>119</v>
      </c>
      <c r="E1077" t="s">
        <v>130</v>
      </c>
      <c r="F1077" s="2">
        <v>89.115262436892138</v>
      </c>
      <c r="G1077" s="2">
        <v>113.01820825434486</v>
      </c>
      <c r="H1077" s="2">
        <v>190.89505512043684</v>
      </c>
      <c r="I1077" s="2">
        <v>239.65096582896422</v>
      </c>
      <c r="J1077" s="2">
        <v>245.85596854947568</v>
      </c>
      <c r="K1077" s="2">
        <v>280.40173636561286</v>
      </c>
      <c r="L1077" s="2">
        <v>340.64910352170773</v>
      </c>
      <c r="M1077" s="2">
        <f t="shared" si="43"/>
        <v>150.53570339207209</v>
      </c>
      <c r="N1077" s="2">
        <f t="shared" si="44"/>
        <v>251.53384108481561</v>
      </c>
    </row>
    <row r="1078" spans="1:14" x14ac:dyDescent="0.3">
      <c r="A1078" t="s">
        <v>192</v>
      </c>
      <c r="B1078" t="s">
        <v>47</v>
      </c>
      <c r="C1078" t="s">
        <v>81</v>
      </c>
      <c r="D1078" t="s">
        <v>121</v>
      </c>
      <c r="E1078" t="s">
        <v>130</v>
      </c>
      <c r="F1078" s="2">
        <v>46.630681255709106</v>
      </c>
      <c r="G1078" s="2">
        <v>51.658171441273488</v>
      </c>
      <c r="H1078" s="2">
        <v>66.143884856279271</v>
      </c>
      <c r="I1078" s="2">
        <v>75.437283706215425</v>
      </c>
      <c r="J1078" s="2">
        <v>73.131554618235697</v>
      </c>
      <c r="K1078" s="2">
        <v>77.523665340413913</v>
      </c>
      <c r="L1078" s="2">
        <v>89.385262761781789</v>
      </c>
      <c r="M1078" s="2">
        <f t="shared" si="43"/>
        <v>28.806602450506318</v>
      </c>
      <c r="N1078" s="2">
        <f t="shared" si="44"/>
        <v>42.754581506072682</v>
      </c>
    </row>
    <row r="1079" spans="1:14" x14ac:dyDescent="0.3">
      <c r="A1079" t="s">
        <v>192</v>
      </c>
      <c r="B1079" t="s">
        <v>47</v>
      </c>
      <c r="C1079" t="s">
        <v>81</v>
      </c>
      <c r="D1079" t="s">
        <v>123</v>
      </c>
      <c r="E1079" t="s">
        <v>130</v>
      </c>
      <c r="F1079" s="2">
        <v>976.94648695543685</v>
      </c>
      <c r="G1079" s="2">
        <v>991.33988856050109</v>
      </c>
      <c r="H1079" s="2">
        <v>1113.0177940567826</v>
      </c>
      <c r="I1079" s="2">
        <v>1180.3355493224019</v>
      </c>
      <c r="J1079" s="2">
        <v>1326.6380667936976</v>
      </c>
      <c r="K1079" s="2">
        <v>1460.9094222419178</v>
      </c>
      <c r="L1079" s="2">
        <v>1529.176713080841</v>
      </c>
      <c r="M1079" s="2">
        <f t="shared" si="43"/>
        <v>203.38906236696505</v>
      </c>
      <c r="N1079" s="2">
        <f t="shared" si="44"/>
        <v>552.2302261254041</v>
      </c>
    </row>
    <row r="1080" spans="1:14" x14ac:dyDescent="0.3">
      <c r="A1080" t="s">
        <v>192</v>
      </c>
      <c r="B1080" t="s">
        <v>47</v>
      </c>
      <c r="C1080" t="s">
        <v>81</v>
      </c>
      <c r="D1080" t="s">
        <v>125</v>
      </c>
      <c r="E1080" t="s">
        <v>130</v>
      </c>
      <c r="F1080" s="2">
        <v>724.99361620957154</v>
      </c>
      <c r="G1080" s="2">
        <v>850.98529180889545</v>
      </c>
      <c r="H1080" s="2">
        <v>1285.5424413686983</v>
      </c>
      <c r="I1080" s="2">
        <v>1559.1840375012923</v>
      </c>
      <c r="J1080" s="2">
        <v>1632.384444350952</v>
      </c>
      <c r="K1080" s="2">
        <v>1852.2162854547532</v>
      </c>
      <c r="L1080" s="2">
        <v>2171.6508017876058</v>
      </c>
      <c r="M1080" s="2">
        <f t="shared" si="43"/>
        <v>834.19042129172078</v>
      </c>
      <c r="N1080" s="2">
        <f t="shared" si="44"/>
        <v>1446.6571855780344</v>
      </c>
    </row>
    <row r="1081" spans="1:14" x14ac:dyDescent="0.3">
      <c r="A1081" t="s">
        <v>192</v>
      </c>
      <c r="B1081" t="s">
        <v>47</v>
      </c>
      <c r="C1081" t="s">
        <v>81</v>
      </c>
      <c r="D1081" t="s">
        <v>127</v>
      </c>
      <c r="E1081" t="s">
        <v>130</v>
      </c>
      <c r="F1081" s="2">
        <v>2219.5185469857688</v>
      </c>
      <c r="G1081" s="2">
        <v>2735.9281770880143</v>
      </c>
      <c r="H1081" s="2">
        <v>4375.4197587310337</v>
      </c>
      <c r="I1081" s="2">
        <v>5411.3735997899948</v>
      </c>
      <c r="J1081" s="2">
        <v>5458.0727834919198</v>
      </c>
      <c r="K1081" s="2">
        <v>6140.3997894138674</v>
      </c>
      <c r="L1081" s="2">
        <v>7415.1957856620093</v>
      </c>
      <c r="M1081" s="2">
        <f t="shared" si="43"/>
        <v>3191.855052804226</v>
      </c>
      <c r="N1081" s="2">
        <f t="shared" si="44"/>
        <v>5195.6772386762404</v>
      </c>
    </row>
    <row r="1082" spans="1:14" x14ac:dyDescent="0.3">
      <c r="A1082" t="s">
        <v>192</v>
      </c>
      <c r="B1082" t="s">
        <v>47</v>
      </c>
      <c r="C1082" t="s">
        <v>83</v>
      </c>
      <c r="D1082" t="s">
        <v>117</v>
      </c>
      <c r="E1082" t="s">
        <v>130</v>
      </c>
      <c r="F1082" s="2">
        <v>351.46636175056244</v>
      </c>
      <c r="G1082" s="2">
        <v>2429.1897970004675</v>
      </c>
      <c r="H1082" s="2">
        <v>2580.9220244514222</v>
      </c>
      <c r="I1082" s="2">
        <v>1686.7334455962089</v>
      </c>
      <c r="J1082" s="2">
        <v>1639.3439890233565</v>
      </c>
      <c r="K1082" s="2">
        <v>735.16015978610392</v>
      </c>
      <c r="L1082" s="2">
        <v>855.34525077211026</v>
      </c>
      <c r="M1082" s="2">
        <f t="shared" si="43"/>
        <v>1335.2670838456465</v>
      </c>
      <c r="N1082" s="2">
        <f t="shared" si="44"/>
        <v>503.87888902154782</v>
      </c>
    </row>
    <row r="1083" spans="1:14" x14ac:dyDescent="0.3">
      <c r="A1083" t="s">
        <v>192</v>
      </c>
      <c r="B1083" t="s">
        <v>47</v>
      </c>
      <c r="C1083" t="s">
        <v>83</v>
      </c>
      <c r="D1083" t="s">
        <v>119</v>
      </c>
      <c r="E1083" t="s">
        <v>130</v>
      </c>
      <c r="F1083" s="2">
        <v>129.79350548826775</v>
      </c>
      <c r="G1083" s="2">
        <v>160.61310065438542</v>
      </c>
      <c r="H1083" s="2">
        <v>175.95964161790943</v>
      </c>
      <c r="I1083" s="2">
        <v>166.21632693223486</v>
      </c>
      <c r="J1083" s="2">
        <v>167.71603188850622</v>
      </c>
      <c r="K1083" s="2">
        <v>155.44905111391748</v>
      </c>
      <c r="L1083" s="2">
        <v>154.39218553657693</v>
      </c>
      <c r="M1083" s="2">
        <f t="shared" ref="M1083:M1146" si="45">I1083-F1083</f>
        <v>36.422821443967109</v>
      </c>
      <c r="N1083" s="2">
        <f t="shared" si="44"/>
        <v>24.598680048309177</v>
      </c>
    </row>
    <row r="1084" spans="1:14" x14ac:dyDescent="0.3">
      <c r="A1084" t="s">
        <v>192</v>
      </c>
      <c r="B1084" t="s">
        <v>47</v>
      </c>
      <c r="C1084" t="s">
        <v>83</v>
      </c>
      <c r="D1084" t="s">
        <v>121</v>
      </c>
      <c r="E1084" t="s">
        <v>130</v>
      </c>
      <c r="F1084" s="2">
        <v>316.97976274779558</v>
      </c>
      <c r="G1084" s="2">
        <v>336.12572891792115</v>
      </c>
      <c r="H1084" s="2">
        <v>338.10267326923577</v>
      </c>
      <c r="I1084" s="2">
        <v>330.01841823747293</v>
      </c>
      <c r="J1084" s="2">
        <v>329.679072886558</v>
      </c>
      <c r="K1084" s="2">
        <v>321.39773559584978</v>
      </c>
      <c r="L1084" s="2">
        <v>322.37973415445418</v>
      </c>
      <c r="M1084" s="2">
        <f t="shared" si="45"/>
        <v>13.038655489677353</v>
      </c>
      <c r="N1084" s="2">
        <f t="shared" si="44"/>
        <v>5.399971406658608</v>
      </c>
    </row>
    <row r="1085" spans="1:14" x14ac:dyDescent="0.3">
      <c r="A1085" t="s">
        <v>192</v>
      </c>
      <c r="B1085" t="s">
        <v>47</v>
      </c>
      <c r="C1085" t="s">
        <v>83</v>
      </c>
      <c r="D1085" t="s">
        <v>123</v>
      </c>
      <c r="E1085" t="s">
        <v>130</v>
      </c>
      <c r="F1085" s="2">
        <v>168.98768657985173</v>
      </c>
      <c r="G1085" s="2">
        <v>220.41940411098727</v>
      </c>
      <c r="H1085" s="2">
        <v>245.83020001170877</v>
      </c>
      <c r="I1085" s="2">
        <v>229.51693295424121</v>
      </c>
      <c r="J1085" s="2">
        <v>231.98608461939972</v>
      </c>
      <c r="K1085" s="2">
        <v>211.49751202610986</v>
      </c>
      <c r="L1085" s="2">
        <v>209.7770738027711</v>
      </c>
      <c r="M1085" s="2">
        <f t="shared" si="45"/>
        <v>60.529246374389487</v>
      </c>
      <c r="N1085" s="2">
        <f t="shared" si="44"/>
        <v>40.789387222919373</v>
      </c>
    </row>
    <row r="1086" spans="1:14" x14ac:dyDescent="0.3">
      <c r="A1086" t="s">
        <v>192</v>
      </c>
      <c r="B1086" t="s">
        <v>47</v>
      </c>
      <c r="C1086" t="s">
        <v>83</v>
      </c>
      <c r="D1086" t="s">
        <v>125</v>
      </c>
      <c r="E1086" t="s">
        <v>130</v>
      </c>
      <c r="F1086" s="2">
        <v>321.05718100543078</v>
      </c>
      <c r="G1086" s="2">
        <v>1138.0684453863748</v>
      </c>
      <c r="H1086" s="2">
        <v>1199.0061335400626</v>
      </c>
      <c r="I1086" s="2">
        <v>715.86161757440027</v>
      </c>
      <c r="J1086" s="2">
        <v>708.390530103169</v>
      </c>
      <c r="K1086" s="2">
        <v>769.86335088213946</v>
      </c>
      <c r="L1086" s="2">
        <v>1196.8342396622536</v>
      </c>
      <c r="M1086" s="2">
        <f t="shared" si="45"/>
        <v>394.80443656896949</v>
      </c>
      <c r="N1086" s="2">
        <f t="shared" si="44"/>
        <v>875.77705865682287</v>
      </c>
    </row>
    <row r="1087" spans="1:14" x14ac:dyDescent="0.3">
      <c r="A1087" t="s">
        <v>192</v>
      </c>
      <c r="B1087" t="s">
        <v>47</v>
      </c>
      <c r="C1087" t="s">
        <v>83</v>
      </c>
      <c r="D1087" t="s">
        <v>127</v>
      </c>
      <c r="E1087" t="s">
        <v>130</v>
      </c>
      <c r="F1087" s="2">
        <v>1288.2844975719083</v>
      </c>
      <c r="G1087" s="2">
        <v>4284.416476070136</v>
      </c>
      <c r="H1087" s="2">
        <v>4539.8206728903388</v>
      </c>
      <c r="I1087" s="2">
        <v>3128.3467412945583</v>
      </c>
      <c r="J1087" s="2">
        <v>3077.1157085209893</v>
      </c>
      <c r="K1087" s="2">
        <v>2193.3678094041206</v>
      </c>
      <c r="L1087" s="2">
        <v>2738.728483928166</v>
      </c>
      <c r="M1087" s="2">
        <f t="shared" si="45"/>
        <v>1840.06224372265</v>
      </c>
      <c r="N1087" s="2">
        <f t="shared" si="44"/>
        <v>1450.4439863562577</v>
      </c>
    </row>
    <row r="1088" spans="1:14" x14ac:dyDescent="0.3">
      <c r="A1088" t="s">
        <v>192</v>
      </c>
      <c r="B1088" t="s">
        <v>49</v>
      </c>
      <c r="C1088" t="s">
        <v>85</v>
      </c>
      <c r="D1088" t="s">
        <v>117</v>
      </c>
      <c r="E1088" t="s">
        <v>130</v>
      </c>
      <c r="F1088" s="2">
        <f t="shared" ref="F1088:L1093" si="46">F236</f>
        <v>538.11167674648777</v>
      </c>
      <c r="G1088" s="2">
        <f t="shared" si="46"/>
        <v>535.94242632955945</v>
      </c>
      <c r="H1088" s="2">
        <f t="shared" si="46"/>
        <v>520.76513079041831</v>
      </c>
      <c r="I1088" s="2">
        <f t="shared" si="46"/>
        <v>488.67682438958178</v>
      </c>
      <c r="J1088" s="2">
        <f t="shared" si="46"/>
        <v>442.54678113392094</v>
      </c>
      <c r="K1088" s="2">
        <f t="shared" si="46"/>
        <v>400.35870393659383</v>
      </c>
      <c r="L1088" s="2">
        <f t="shared" si="46"/>
        <v>377.36895994442807</v>
      </c>
      <c r="M1088" s="2">
        <f t="shared" si="45"/>
        <v>-49.434852356905992</v>
      </c>
      <c r="N1088" s="2">
        <f t="shared" si="44"/>
        <v>-160.7427168020597</v>
      </c>
    </row>
    <row r="1089" spans="1:14" x14ac:dyDescent="0.3">
      <c r="A1089" t="s">
        <v>192</v>
      </c>
      <c r="B1089" t="s">
        <v>49</v>
      </c>
      <c r="C1089" t="s">
        <v>85</v>
      </c>
      <c r="D1089" t="s">
        <v>119</v>
      </c>
      <c r="E1089" t="s">
        <v>130</v>
      </c>
      <c r="F1089" s="2">
        <f t="shared" si="46"/>
        <v>125.58900375825509</v>
      </c>
      <c r="G1089" s="2">
        <f t="shared" si="46"/>
        <v>125.08272595285347</v>
      </c>
      <c r="H1089" s="2">
        <f t="shared" si="46"/>
        <v>121.54052178060812</v>
      </c>
      <c r="I1089" s="2">
        <f t="shared" si="46"/>
        <v>114.05148445375363</v>
      </c>
      <c r="J1089" s="2">
        <f t="shared" si="46"/>
        <v>103.2852691379447</v>
      </c>
      <c r="K1089" s="2">
        <f t="shared" si="46"/>
        <v>93.43906283050417</v>
      </c>
      <c r="L1089" s="2">
        <f t="shared" si="46"/>
        <v>88.073524096815518</v>
      </c>
      <c r="M1089" s="2">
        <f t="shared" si="45"/>
        <v>-11.537519304501458</v>
      </c>
      <c r="N1089" s="2">
        <f t="shared" si="44"/>
        <v>-37.515479661439571</v>
      </c>
    </row>
    <row r="1090" spans="1:14" x14ac:dyDescent="0.3">
      <c r="A1090" t="s">
        <v>192</v>
      </c>
      <c r="B1090" t="s">
        <v>49</v>
      </c>
      <c r="C1090" t="s">
        <v>85</v>
      </c>
      <c r="D1090" t="s">
        <v>121</v>
      </c>
      <c r="E1090" t="s">
        <v>130</v>
      </c>
      <c r="F1090" s="2">
        <f t="shared" si="46"/>
        <v>65.716024879806014</v>
      </c>
      <c r="G1090" s="2">
        <f t="shared" si="46"/>
        <v>65.451108654179208</v>
      </c>
      <c r="H1090" s="2">
        <f t="shared" si="46"/>
        <v>63.597605795276834</v>
      </c>
      <c r="I1090" s="2">
        <f t="shared" si="46"/>
        <v>59.678872876233228</v>
      </c>
      <c r="J1090" s="2">
        <f t="shared" si="46"/>
        <v>54.04531538009342</v>
      </c>
      <c r="K1090" s="2">
        <f t="shared" si="46"/>
        <v>48.893164162165363</v>
      </c>
      <c r="L1090" s="2">
        <f t="shared" si="46"/>
        <v>46.085578574534097</v>
      </c>
      <c r="M1090" s="2">
        <f t="shared" si="45"/>
        <v>-6.0371520035727855</v>
      </c>
      <c r="N1090" s="2">
        <f t="shared" si="44"/>
        <v>-19.630446305271917</v>
      </c>
    </row>
    <row r="1091" spans="1:14" x14ac:dyDescent="0.3">
      <c r="A1091" t="s">
        <v>192</v>
      </c>
      <c r="B1091" t="s">
        <v>49</v>
      </c>
      <c r="C1091" t="s">
        <v>85</v>
      </c>
      <c r="D1091" t="s">
        <v>123</v>
      </c>
      <c r="E1091" t="s">
        <v>130</v>
      </c>
      <c r="F1091" s="2">
        <f t="shared" si="46"/>
        <v>1376.7982348562041</v>
      </c>
      <c r="G1091" s="2">
        <f t="shared" si="46"/>
        <v>1371.2480483911093</v>
      </c>
      <c r="H1091" s="2">
        <f t="shared" si="46"/>
        <v>1332.4158233880732</v>
      </c>
      <c r="I1091" s="2">
        <f t="shared" si="46"/>
        <v>1250.3155354342584</v>
      </c>
      <c r="J1091" s="2">
        <f t="shared" si="46"/>
        <v>1132.2884327476249</v>
      </c>
      <c r="K1091" s="2">
        <f t="shared" si="46"/>
        <v>1024.3471396531402</v>
      </c>
      <c r="L1091" s="2">
        <f t="shared" si="46"/>
        <v>965.52619166779925</v>
      </c>
      <c r="M1091" s="2">
        <f t="shared" si="45"/>
        <v>-126.48269942194565</v>
      </c>
      <c r="N1091" s="2">
        <f t="shared" si="44"/>
        <v>-411.27204318840484</v>
      </c>
    </row>
    <row r="1092" spans="1:14" x14ac:dyDescent="0.3">
      <c r="A1092" t="s">
        <v>192</v>
      </c>
      <c r="B1092" t="s">
        <v>49</v>
      </c>
      <c r="C1092" t="s">
        <v>85</v>
      </c>
      <c r="D1092" t="s">
        <v>125</v>
      </c>
      <c r="E1092" t="s">
        <v>130</v>
      </c>
      <c r="F1092" s="2">
        <f t="shared" si="46"/>
        <v>1091.2543893396128</v>
      </c>
      <c r="G1092" s="2">
        <f t="shared" si="46"/>
        <v>1086.8552949855145</v>
      </c>
      <c r="H1092" s="2">
        <f t="shared" si="46"/>
        <v>1056.0767575719974</v>
      </c>
      <c r="I1092" s="2">
        <f t="shared" si="46"/>
        <v>991.00382435095503</v>
      </c>
      <c r="J1092" s="2">
        <f t="shared" si="46"/>
        <v>897.45519056637011</v>
      </c>
      <c r="K1092" s="2">
        <f t="shared" si="46"/>
        <v>811.90059956077346</v>
      </c>
      <c r="L1092" s="2">
        <f t="shared" si="46"/>
        <v>765.27894066474471</v>
      </c>
      <c r="M1092" s="2">
        <f t="shared" si="45"/>
        <v>-100.25056498865774</v>
      </c>
      <c r="N1092" s="2">
        <f t="shared" si="44"/>
        <v>-325.97544867486806</v>
      </c>
    </row>
    <row r="1093" spans="1:14" x14ac:dyDescent="0.3">
      <c r="A1093" t="s">
        <v>192</v>
      </c>
      <c r="B1093" t="s">
        <v>49</v>
      </c>
      <c r="C1093" t="s">
        <v>85</v>
      </c>
      <c r="D1093" t="s">
        <v>127</v>
      </c>
      <c r="E1093" t="s">
        <v>130</v>
      </c>
      <c r="F1093" s="2">
        <f t="shared" si="46"/>
        <v>3197.4693295803659</v>
      </c>
      <c r="G1093" s="2">
        <f t="shared" si="46"/>
        <v>3184.5796043132159</v>
      </c>
      <c r="H1093" s="2">
        <f t="shared" si="46"/>
        <v>3094.3958393263738</v>
      </c>
      <c r="I1093" s="2">
        <f t="shared" si="46"/>
        <v>2903.7265415047823</v>
      </c>
      <c r="J1093" s="2">
        <f t="shared" si="46"/>
        <v>2629.620988965954</v>
      </c>
      <c r="K1093" s="2">
        <f t="shared" si="46"/>
        <v>2378.9386701431772</v>
      </c>
      <c r="L1093" s="2">
        <f t="shared" si="46"/>
        <v>2242.3331949483218</v>
      </c>
      <c r="M1093" s="2">
        <f t="shared" si="45"/>
        <v>-293.74278807558358</v>
      </c>
      <c r="N1093" s="2">
        <f t="shared" si="44"/>
        <v>-955.1361346320441</v>
      </c>
    </row>
    <row r="1094" spans="1:14" x14ac:dyDescent="0.3">
      <c r="A1094" t="s">
        <v>192</v>
      </c>
      <c r="B1094" t="s">
        <v>49</v>
      </c>
      <c r="C1094" t="s">
        <v>87</v>
      </c>
      <c r="D1094" t="s">
        <v>117</v>
      </c>
      <c r="E1094" t="s">
        <v>130</v>
      </c>
      <c r="F1094" s="2">
        <v>0</v>
      </c>
      <c r="G1094" s="2">
        <v>0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f t="shared" si="45"/>
        <v>0</v>
      </c>
      <c r="N1094" s="2">
        <f t="shared" si="44"/>
        <v>0</v>
      </c>
    </row>
    <row r="1095" spans="1:14" x14ac:dyDescent="0.3">
      <c r="A1095" t="s">
        <v>192</v>
      </c>
      <c r="B1095" t="s">
        <v>49</v>
      </c>
      <c r="C1095" t="s">
        <v>87</v>
      </c>
      <c r="D1095" t="s">
        <v>119</v>
      </c>
      <c r="E1095" t="s">
        <v>130</v>
      </c>
      <c r="F1095" s="2">
        <v>220.75405301370654</v>
      </c>
      <c r="G1095" s="2">
        <v>198.56225151064629</v>
      </c>
      <c r="H1095" s="2">
        <v>87.603243995345622</v>
      </c>
      <c r="I1095" s="2">
        <v>60.906824464017753</v>
      </c>
      <c r="J1095" s="2">
        <v>34.870745423873309</v>
      </c>
      <c r="K1095" s="2">
        <v>18.415267546864637</v>
      </c>
      <c r="L1095" s="2">
        <v>10.549287418263603</v>
      </c>
      <c r="M1095" s="2">
        <f t="shared" si="45"/>
        <v>-159.84722854968879</v>
      </c>
      <c r="N1095" s="2">
        <f t="shared" si="44"/>
        <v>-210.20476559544295</v>
      </c>
    </row>
    <row r="1096" spans="1:14" x14ac:dyDescent="0.3">
      <c r="A1096" t="s">
        <v>192</v>
      </c>
      <c r="B1096" t="s">
        <v>49</v>
      </c>
      <c r="C1096" t="s">
        <v>87</v>
      </c>
      <c r="D1096" t="s">
        <v>121</v>
      </c>
      <c r="E1096" t="s">
        <v>130</v>
      </c>
      <c r="F1096" s="2">
        <v>147.44636857152096</v>
      </c>
      <c r="G1096" s="2">
        <v>132.62398819382952</v>
      </c>
      <c r="H1096" s="2">
        <v>58.512086305371753</v>
      </c>
      <c r="I1096" s="2">
        <v>40.680974894195472</v>
      </c>
      <c r="J1096" s="2">
        <v>23.290919065539725</v>
      </c>
      <c r="K1096" s="2">
        <v>12.299952317929058</v>
      </c>
      <c r="L1096" s="2">
        <v>7.0460954152611963</v>
      </c>
      <c r="M1096" s="2">
        <f t="shared" si="45"/>
        <v>-106.76539367732549</v>
      </c>
      <c r="N1096" s="2">
        <f t="shared" si="44"/>
        <v>-140.40027315625977</v>
      </c>
    </row>
    <row r="1097" spans="1:14" x14ac:dyDescent="0.3">
      <c r="A1097" t="s">
        <v>192</v>
      </c>
      <c r="B1097" t="s">
        <v>49</v>
      </c>
      <c r="C1097" t="s">
        <v>87</v>
      </c>
      <c r="D1097" t="s">
        <v>123</v>
      </c>
      <c r="E1097" t="s">
        <v>130</v>
      </c>
      <c r="F1097" s="2">
        <v>205.6867567792973</v>
      </c>
      <c r="G1097" s="2">
        <v>185.0096293791903</v>
      </c>
      <c r="H1097" s="2">
        <v>81.623992378655473</v>
      </c>
      <c r="I1097" s="2">
        <v>56.749704110537607</v>
      </c>
      <c r="J1097" s="2">
        <v>32.490685605974761</v>
      </c>
      <c r="K1097" s="2">
        <v>17.158356121789762</v>
      </c>
      <c r="L1097" s="2">
        <v>9.829258787201347</v>
      </c>
      <c r="M1097" s="2">
        <f t="shared" si="45"/>
        <v>-148.93705266875969</v>
      </c>
      <c r="N1097" s="2">
        <f t="shared" si="44"/>
        <v>-195.85749799209594</v>
      </c>
    </row>
    <row r="1098" spans="1:14" x14ac:dyDescent="0.3">
      <c r="A1098" t="s">
        <v>192</v>
      </c>
      <c r="B1098" t="s">
        <v>49</v>
      </c>
      <c r="C1098" t="s">
        <v>87</v>
      </c>
      <c r="D1098" t="s">
        <v>125</v>
      </c>
      <c r="E1098" t="s">
        <v>130</v>
      </c>
      <c r="F1098" s="2">
        <v>197.9791122387312</v>
      </c>
      <c r="G1098" s="2">
        <v>178.07681327491008</v>
      </c>
      <c r="H1098" s="2">
        <v>78.565318455804814</v>
      </c>
      <c r="I1098" s="2">
        <v>54.623137704827442</v>
      </c>
      <c r="J1098" s="2">
        <v>31.273170878962691</v>
      </c>
      <c r="K1098" s="2">
        <v>16.515385655640067</v>
      </c>
      <c r="L1098" s="2">
        <v>9.4609296151376565</v>
      </c>
      <c r="M1098" s="2">
        <f t="shared" si="45"/>
        <v>-143.35597453390375</v>
      </c>
      <c r="N1098" s="2">
        <f t="shared" si="44"/>
        <v>-188.51818262359356</v>
      </c>
    </row>
    <row r="1099" spans="1:14" x14ac:dyDescent="0.3">
      <c r="A1099" t="s">
        <v>192</v>
      </c>
      <c r="B1099" t="s">
        <v>49</v>
      </c>
      <c r="C1099" t="s">
        <v>87</v>
      </c>
      <c r="D1099" t="s">
        <v>127</v>
      </c>
      <c r="E1099" t="s">
        <v>130</v>
      </c>
      <c r="F1099" s="2">
        <v>771.86629060325595</v>
      </c>
      <c r="G1099" s="2">
        <v>694.27268235857628</v>
      </c>
      <c r="H1099" s="2">
        <v>306.30464113517763</v>
      </c>
      <c r="I1099" s="2">
        <v>212.96064117357827</v>
      </c>
      <c r="J1099" s="2">
        <v>121.92552097435048</v>
      </c>
      <c r="K1099" s="2">
        <v>64.388961642223535</v>
      </c>
      <c r="L1099" s="2">
        <v>36.8855712358638</v>
      </c>
      <c r="M1099" s="2">
        <f t="shared" si="45"/>
        <v>-558.90564942967762</v>
      </c>
      <c r="N1099" s="2">
        <f t="shared" si="44"/>
        <v>-734.98071936739211</v>
      </c>
    </row>
    <row r="1100" spans="1:14" x14ac:dyDescent="0.3">
      <c r="A1100" t="s">
        <v>192</v>
      </c>
      <c r="B1100" t="s">
        <v>49</v>
      </c>
      <c r="C1100" t="s">
        <v>89</v>
      </c>
      <c r="D1100" t="s">
        <v>117</v>
      </c>
      <c r="E1100" t="s">
        <v>130</v>
      </c>
      <c r="F1100" s="2">
        <v>0</v>
      </c>
      <c r="G1100" s="2">
        <v>0</v>
      </c>
      <c r="H1100" s="2">
        <v>0</v>
      </c>
      <c r="I1100" s="2">
        <v>0</v>
      </c>
      <c r="J1100" s="2">
        <v>41.263521657018885</v>
      </c>
      <c r="K1100" s="2">
        <v>155.57424958097403</v>
      </c>
      <c r="L1100" s="2">
        <v>95.443443738688245</v>
      </c>
      <c r="M1100" s="2">
        <f t="shared" si="45"/>
        <v>0</v>
      </c>
      <c r="N1100" s="2">
        <f t="shared" si="44"/>
        <v>95.443443738688245</v>
      </c>
    </row>
    <row r="1101" spans="1:14" x14ac:dyDescent="0.3">
      <c r="A1101" t="s">
        <v>192</v>
      </c>
      <c r="B1101" t="s">
        <v>49</v>
      </c>
      <c r="C1101" t="s">
        <v>89</v>
      </c>
      <c r="D1101" t="s">
        <v>119</v>
      </c>
      <c r="E1101" t="s">
        <v>130</v>
      </c>
      <c r="F1101" s="2">
        <v>631.62086899962947</v>
      </c>
      <c r="G1101" s="2">
        <v>626.14846057145439</v>
      </c>
      <c r="H1101" s="2">
        <v>604.75895646139975</v>
      </c>
      <c r="I1101" s="2">
        <v>599.26382745508431</v>
      </c>
      <c r="J1101" s="2">
        <v>658.87459854260192</v>
      </c>
      <c r="K1101" s="2">
        <v>734.37454468376859</v>
      </c>
      <c r="L1101" s="2">
        <v>694.6593518495697</v>
      </c>
      <c r="M1101" s="2">
        <f t="shared" si="45"/>
        <v>-32.357041544545154</v>
      </c>
      <c r="N1101" s="2">
        <f t="shared" si="44"/>
        <v>63.038482849940237</v>
      </c>
    </row>
    <row r="1102" spans="1:14" x14ac:dyDescent="0.3">
      <c r="A1102" t="s">
        <v>192</v>
      </c>
      <c r="B1102" t="s">
        <v>49</v>
      </c>
      <c r="C1102" t="s">
        <v>89</v>
      </c>
      <c r="D1102" t="s">
        <v>121</v>
      </c>
      <c r="E1102" t="s">
        <v>130</v>
      </c>
      <c r="F1102" s="2">
        <v>91.616050547616297</v>
      </c>
      <c r="G1102" s="2">
        <v>90.345404452456023</v>
      </c>
      <c r="H1102" s="2">
        <v>85.378945857201003</v>
      </c>
      <c r="I1102" s="2">
        <v>84.103024239522071</v>
      </c>
      <c r="J1102" s="2">
        <v>97.944131771239697</v>
      </c>
      <c r="K1102" s="2">
        <v>115.4745688736981</v>
      </c>
      <c r="L1102" s="2">
        <v>106.253043222671</v>
      </c>
      <c r="M1102" s="2">
        <f t="shared" si="45"/>
        <v>-7.5130263080942257</v>
      </c>
      <c r="N1102" s="2">
        <f t="shared" si="44"/>
        <v>14.636992675054699</v>
      </c>
    </row>
    <row r="1103" spans="1:14" x14ac:dyDescent="0.3">
      <c r="A1103" t="s">
        <v>192</v>
      </c>
      <c r="B1103" t="s">
        <v>49</v>
      </c>
      <c r="C1103" t="s">
        <v>89</v>
      </c>
      <c r="D1103" t="s">
        <v>123</v>
      </c>
      <c r="E1103" t="s">
        <v>130</v>
      </c>
      <c r="F1103" s="2">
        <v>3971.2091457724787</v>
      </c>
      <c r="G1103" s="2">
        <v>3962.8380059812434</v>
      </c>
      <c r="H1103" s="2">
        <v>3934.5085250316038</v>
      </c>
      <c r="I1103" s="2">
        <v>3927.6263549248933</v>
      </c>
      <c r="J1103" s="2">
        <v>4013.8473393874851</v>
      </c>
      <c r="K1103" s="2">
        <v>4131.9662675295494</v>
      </c>
      <c r="L1103" s="2">
        <v>4069.8322363375305</v>
      </c>
      <c r="M1103" s="2">
        <f t="shared" si="45"/>
        <v>-43.582790847585329</v>
      </c>
      <c r="N1103" s="2">
        <f t="shared" si="44"/>
        <v>98.623090565051825</v>
      </c>
    </row>
    <row r="1104" spans="1:14" x14ac:dyDescent="0.3">
      <c r="A1104" t="s">
        <v>192</v>
      </c>
      <c r="B1104" t="s">
        <v>49</v>
      </c>
      <c r="C1104" t="s">
        <v>89</v>
      </c>
      <c r="D1104" t="s">
        <v>125</v>
      </c>
      <c r="E1104" t="s">
        <v>130</v>
      </c>
      <c r="F1104" s="2">
        <v>1489.5204401491792</v>
      </c>
      <c r="G1104" s="2">
        <v>1482.0354428617616</v>
      </c>
      <c r="H1104" s="2">
        <v>1452.7795160894307</v>
      </c>
      <c r="I1104" s="2">
        <v>1445.263442271819</v>
      </c>
      <c r="J1104" s="2">
        <v>1526.797279840255</v>
      </c>
      <c r="K1104" s="2">
        <v>1630.0638578897469</v>
      </c>
      <c r="L1104" s="2">
        <v>1575.742599793813</v>
      </c>
      <c r="M1104" s="2">
        <f t="shared" si="45"/>
        <v>-44.256997877360163</v>
      </c>
      <c r="N1104" s="2">
        <f t="shared" si="44"/>
        <v>86.222159644633848</v>
      </c>
    </row>
    <row r="1105" spans="1:14" x14ac:dyDescent="0.3">
      <c r="A1105" t="s">
        <v>192</v>
      </c>
      <c r="B1105" t="s">
        <v>49</v>
      </c>
      <c r="C1105" t="s">
        <v>89</v>
      </c>
      <c r="D1105" t="s">
        <v>127</v>
      </c>
      <c r="E1105" t="s">
        <v>130</v>
      </c>
      <c r="F1105" s="2">
        <v>6183.966505468904</v>
      </c>
      <c r="G1105" s="2">
        <v>6161.3673138669146</v>
      </c>
      <c r="H1105" s="2">
        <v>6077.4259434396354</v>
      </c>
      <c r="I1105" s="2">
        <v>6056.2566488913189</v>
      </c>
      <c r="J1105" s="2">
        <v>6338.7268711986007</v>
      </c>
      <c r="K1105" s="2">
        <v>6767.4534885577368</v>
      </c>
      <c r="L1105" s="2">
        <v>6541.9306749422722</v>
      </c>
      <c r="M1105" s="2">
        <f t="shared" si="45"/>
        <v>-127.70985657758501</v>
      </c>
      <c r="N1105" s="2">
        <f t="shared" si="44"/>
        <v>357.9641694733682</v>
      </c>
    </row>
    <row r="1106" spans="1:14" x14ac:dyDescent="0.3">
      <c r="A1106" t="s">
        <v>192</v>
      </c>
      <c r="B1106" t="s">
        <v>49</v>
      </c>
      <c r="C1106" t="s">
        <v>91</v>
      </c>
      <c r="D1106" t="s">
        <v>117</v>
      </c>
      <c r="E1106" t="s">
        <v>130</v>
      </c>
      <c r="F1106" s="2">
        <v>0</v>
      </c>
      <c r="G1106" s="2">
        <v>45.476875406273017</v>
      </c>
      <c r="H1106" s="2">
        <v>59.528263151939115</v>
      </c>
      <c r="I1106" s="2">
        <v>35.784430095994054</v>
      </c>
      <c r="J1106" s="2">
        <v>75.943259099200759</v>
      </c>
      <c r="K1106" s="2">
        <v>125.88958961152252</v>
      </c>
      <c r="L1106" s="2">
        <v>138.78277200820477</v>
      </c>
      <c r="M1106" s="2">
        <f t="shared" si="45"/>
        <v>35.784430095994054</v>
      </c>
      <c r="N1106" s="2">
        <f t="shared" si="44"/>
        <v>138.78277200820477</v>
      </c>
    </row>
    <row r="1107" spans="1:14" x14ac:dyDescent="0.3">
      <c r="A1107" t="s">
        <v>192</v>
      </c>
      <c r="B1107" t="s">
        <v>49</v>
      </c>
      <c r="C1107" t="s">
        <v>91</v>
      </c>
      <c r="D1107" t="s">
        <v>119</v>
      </c>
      <c r="E1107" t="s">
        <v>130</v>
      </c>
      <c r="F1107" s="2">
        <v>0</v>
      </c>
      <c r="G1107" s="2">
        <v>48.623877163810647</v>
      </c>
      <c r="H1107" s="2">
        <v>124.345358230028</v>
      </c>
      <c r="I1107" s="2">
        <v>258.27404134503996</v>
      </c>
      <c r="J1107" s="2">
        <v>535.57680842521063</v>
      </c>
      <c r="K1107" s="2">
        <v>972.8401447672785</v>
      </c>
      <c r="L1107" s="2">
        <v>1147.7369748125282</v>
      </c>
      <c r="M1107" s="2">
        <f t="shared" si="45"/>
        <v>258.27404134503996</v>
      </c>
      <c r="N1107" s="2">
        <f t="shared" si="44"/>
        <v>1147.7369748125282</v>
      </c>
    </row>
    <row r="1108" spans="1:14" x14ac:dyDescent="0.3">
      <c r="A1108" t="s">
        <v>192</v>
      </c>
      <c r="B1108" t="s">
        <v>49</v>
      </c>
      <c r="C1108" t="s">
        <v>91</v>
      </c>
      <c r="D1108" t="s">
        <v>121</v>
      </c>
      <c r="E1108" t="s">
        <v>130</v>
      </c>
      <c r="F1108" s="2">
        <v>0</v>
      </c>
      <c r="G1108" s="2">
        <v>90.60269025123344</v>
      </c>
      <c r="H1108" s="2">
        <v>108.66817981800291</v>
      </c>
      <c r="I1108" s="2">
        <v>37.764090758023052</v>
      </c>
      <c r="J1108" s="2">
        <v>75.97912594296352</v>
      </c>
      <c r="K1108" s="2">
        <v>111.82353826989066</v>
      </c>
      <c r="L1108" s="2">
        <v>111.99083315451263</v>
      </c>
      <c r="M1108" s="2">
        <f t="shared" si="45"/>
        <v>37.764090758023052</v>
      </c>
      <c r="N1108" s="2">
        <f t="shared" si="44"/>
        <v>111.99083315451263</v>
      </c>
    </row>
    <row r="1109" spans="1:14" x14ac:dyDescent="0.3">
      <c r="A1109" t="s">
        <v>192</v>
      </c>
      <c r="B1109" t="s">
        <v>49</v>
      </c>
      <c r="C1109" t="s">
        <v>91</v>
      </c>
      <c r="D1109" t="s">
        <v>123</v>
      </c>
      <c r="E1109" t="s">
        <v>130</v>
      </c>
      <c r="F1109" s="2">
        <v>0</v>
      </c>
      <c r="G1109" s="2">
        <v>52.582147869509285</v>
      </c>
      <c r="H1109" s="2">
        <v>180.4838413344502</v>
      </c>
      <c r="I1109" s="2">
        <v>575.56368988756128</v>
      </c>
      <c r="J1109" s="2">
        <v>871.30725191270153</v>
      </c>
      <c r="K1109" s="2">
        <v>1589.3261412731633</v>
      </c>
      <c r="L1109" s="2">
        <v>1944.5199956372376</v>
      </c>
      <c r="M1109" s="2">
        <f t="shared" si="45"/>
        <v>575.56368988756128</v>
      </c>
      <c r="N1109" s="2">
        <f t="shared" si="44"/>
        <v>1944.5199956372376</v>
      </c>
    </row>
    <row r="1110" spans="1:14" x14ac:dyDescent="0.3">
      <c r="A1110" t="s">
        <v>192</v>
      </c>
      <c r="B1110" t="s">
        <v>49</v>
      </c>
      <c r="C1110" t="s">
        <v>91</v>
      </c>
      <c r="D1110" t="s">
        <v>125</v>
      </c>
      <c r="E1110" t="s">
        <v>130</v>
      </c>
      <c r="F1110" s="2">
        <v>0</v>
      </c>
      <c r="G1110" s="2">
        <v>115.75490815500049</v>
      </c>
      <c r="H1110" s="2">
        <v>259.68548604393277</v>
      </c>
      <c r="I1110" s="2">
        <v>505.49184064070488</v>
      </c>
      <c r="J1110" s="2">
        <v>993.98431397348043</v>
      </c>
      <c r="K1110" s="2">
        <v>1797.2528660005387</v>
      </c>
      <c r="L1110" s="2">
        <v>2124.7526475806776</v>
      </c>
      <c r="M1110" s="2">
        <f t="shared" si="45"/>
        <v>505.49184064070488</v>
      </c>
      <c r="N1110" s="2">
        <f t="shared" si="44"/>
        <v>2124.7526475806776</v>
      </c>
    </row>
    <row r="1111" spans="1:14" x14ac:dyDescent="0.3">
      <c r="A1111" t="s">
        <v>192</v>
      </c>
      <c r="B1111" t="s">
        <v>49</v>
      </c>
      <c r="C1111" t="s">
        <v>91</v>
      </c>
      <c r="D1111" t="s">
        <v>127</v>
      </c>
      <c r="E1111" t="s">
        <v>130</v>
      </c>
      <c r="F1111" s="2">
        <v>0</v>
      </c>
      <c r="G1111" s="2">
        <v>353.04049884582685</v>
      </c>
      <c r="H1111" s="2">
        <v>732.71112857835294</v>
      </c>
      <c r="I1111" s="2">
        <v>1412.8780927273233</v>
      </c>
      <c r="J1111" s="2">
        <v>2552.790759353557</v>
      </c>
      <c r="K1111" s="2">
        <v>4597.1322799223935</v>
      </c>
      <c r="L1111" s="2">
        <v>5467.7832231931607</v>
      </c>
      <c r="M1111" s="2">
        <f t="shared" si="45"/>
        <v>1412.8780927273233</v>
      </c>
      <c r="N1111" s="2">
        <f t="shared" si="44"/>
        <v>5467.7832231931607</v>
      </c>
    </row>
    <row r="1112" spans="1:14" x14ac:dyDescent="0.3">
      <c r="A1112" t="s">
        <v>192</v>
      </c>
      <c r="B1112" t="s">
        <v>49</v>
      </c>
      <c r="C1112" t="s">
        <v>93</v>
      </c>
      <c r="D1112" t="s">
        <v>117</v>
      </c>
      <c r="E1112" t="s">
        <v>130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f t="shared" si="45"/>
        <v>0</v>
      </c>
      <c r="N1112" s="2">
        <f t="shared" si="44"/>
        <v>0</v>
      </c>
    </row>
    <row r="1113" spans="1:14" x14ac:dyDescent="0.3">
      <c r="A1113" t="s">
        <v>192</v>
      </c>
      <c r="B1113" t="s">
        <v>49</v>
      </c>
      <c r="C1113" t="s">
        <v>93</v>
      </c>
      <c r="D1113" t="s">
        <v>119</v>
      </c>
      <c r="E1113" t="s">
        <v>130</v>
      </c>
      <c r="F1113" s="2">
        <v>119.22212508222583</v>
      </c>
      <c r="G1113" s="2">
        <v>114.10862398656623</v>
      </c>
      <c r="H1113" s="2">
        <v>90.743683439425922</v>
      </c>
      <c r="I1113" s="2">
        <v>62.825679144797128</v>
      </c>
      <c r="J1113" s="2">
        <v>52.579683967491228</v>
      </c>
      <c r="K1113" s="2">
        <v>39.385779666784785</v>
      </c>
      <c r="L1113" s="2">
        <v>30.855644056969162</v>
      </c>
      <c r="M1113" s="2">
        <f t="shared" si="45"/>
        <v>-56.396445937428702</v>
      </c>
      <c r="N1113" s="2">
        <f t="shared" si="44"/>
        <v>-88.366481025256661</v>
      </c>
    </row>
    <row r="1114" spans="1:14" x14ac:dyDescent="0.3">
      <c r="A1114" t="s">
        <v>192</v>
      </c>
      <c r="B1114" t="s">
        <v>49</v>
      </c>
      <c r="C1114" t="s">
        <v>93</v>
      </c>
      <c r="D1114" t="s">
        <v>121</v>
      </c>
      <c r="E1114" t="s">
        <v>130</v>
      </c>
      <c r="F1114" s="2">
        <v>39.789066454470671</v>
      </c>
      <c r="G1114" s="2">
        <v>38.082491984590341</v>
      </c>
      <c r="H1114" s="2">
        <v>30.284701335465908</v>
      </c>
      <c r="I1114" s="2">
        <v>20.967375986760203</v>
      </c>
      <c r="J1114" s="2">
        <v>17.547888347860628</v>
      </c>
      <c r="K1114" s="2">
        <v>13.144568622996898</v>
      </c>
      <c r="L1114" s="2">
        <v>10.297730148925796</v>
      </c>
      <c r="M1114" s="2">
        <f t="shared" si="45"/>
        <v>-18.821690467710468</v>
      </c>
      <c r="N1114" s="2">
        <f t="shared" si="44"/>
        <v>-29.491336305544877</v>
      </c>
    </row>
    <row r="1115" spans="1:14" x14ac:dyDescent="0.3">
      <c r="A1115" t="s">
        <v>192</v>
      </c>
      <c r="B1115" t="s">
        <v>49</v>
      </c>
      <c r="C1115" t="s">
        <v>93</v>
      </c>
      <c r="D1115" t="s">
        <v>123</v>
      </c>
      <c r="E1115" t="s">
        <v>130</v>
      </c>
      <c r="F1115" s="2">
        <v>87.415199575689968</v>
      </c>
      <c r="G1115" s="2">
        <v>83.665914629633974</v>
      </c>
      <c r="H1115" s="2">
        <v>66.534438910729023</v>
      </c>
      <c r="I1115" s="2">
        <v>46.064598136738489</v>
      </c>
      <c r="J1115" s="2">
        <v>38.552102342371207</v>
      </c>
      <c r="K1115" s="2">
        <v>28.878161563062321</v>
      </c>
      <c r="L1115" s="2">
        <v>22.623756130971113</v>
      </c>
      <c r="M1115" s="2">
        <f t="shared" si="45"/>
        <v>-41.350601438951479</v>
      </c>
      <c r="N1115" s="2">
        <f t="shared" si="44"/>
        <v>-64.791443444718851</v>
      </c>
    </row>
    <row r="1116" spans="1:14" x14ac:dyDescent="0.3">
      <c r="A1116" t="s">
        <v>192</v>
      </c>
      <c r="B1116" t="s">
        <v>49</v>
      </c>
      <c r="C1116" t="s">
        <v>93</v>
      </c>
      <c r="D1116" t="s">
        <v>125</v>
      </c>
      <c r="E1116" t="s">
        <v>130</v>
      </c>
      <c r="F1116" s="2">
        <v>60.576957706537399</v>
      </c>
      <c r="G1116" s="2">
        <v>57.978779395334954</v>
      </c>
      <c r="H1116" s="2">
        <v>46.107014700957016</v>
      </c>
      <c r="I1116" s="2">
        <v>31.921830833111429</v>
      </c>
      <c r="J1116" s="2">
        <v>26.715823843310012</v>
      </c>
      <c r="K1116" s="2">
        <v>20.011979382755676</v>
      </c>
      <c r="L1116" s="2">
        <v>15.677803459365219</v>
      </c>
      <c r="M1116" s="2">
        <f t="shared" si="45"/>
        <v>-28.655126873425971</v>
      </c>
      <c r="N1116" s="2">
        <f t="shared" si="44"/>
        <v>-44.899154247172177</v>
      </c>
    </row>
    <row r="1117" spans="1:14" x14ac:dyDescent="0.3">
      <c r="A1117" t="s">
        <v>192</v>
      </c>
      <c r="B1117" t="s">
        <v>49</v>
      </c>
      <c r="C1117" t="s">
        <v>93</v>
      </c>
      <c r="D1117" t="s">
        <v>127</v>
      </c>
      <c r="E1117" t="s">
        <v>130</v>
      </c>
      <c r="F1117" s="2">
        <v>307.00334881892388</v>
      </c>
      <c r="G1117" s="2">
        <v>293.83580999612548</v>
      </c>
      <c r="H1117" s="2">
        <v>233.66983838657788</v>
      </c>
      <c r="I1117" s="2">
        <v>161.77948410140726</v>
      </c>
      <c r="J1117" s="2">
        <v>135.39549850103307</v>
      </c>
      <c r="K1117" s="2">
        <v>101.42048923559969</v>
      </c>
      <c r="L1117" s="2">
        <v>79.454933796231288</v>
      </c>
      <c r="M1117" s="2">
        <f t="shared" si="45"/>
        <v>-145.22386471751662</v>
      </c>
      <c r="N1117" s="2">
        <f t="shared" si="44"/>
        <v>-227.54841502269261</v>
      </c>
    </row>
    <row r="1118" spans="1:14" x14ac:dyDescent="0.3">
      <c r="A1118" t="s">
        <v>192</v>
      </c>
      <c r="B1118" t="s">
        <v>51</v>
      </c>
      <c r="C1118" t="s">
        <v>95</v>
      </c>
      <c r="D1118" t="s">
        <v>117</v>
      </c>
      <c r="E1118" t="s">
        <v>130</v>
      </c>
      <c r="F1118" s="2">
        <f t="shared" ref="F1118:L1123" si="47">F326</f>
        <v>5478.3765863168755</v>
      </c>
      <c r="G1118" s="2">
        <f t="shared" si="47"/>
        <v>5552.8296825689758</v>
      </c>
      <c r="H1118" s="2">
        <f t="shared" si="47"/>
        <v>5989.6122816170418</v>
      </c>
      <c r="I1118" s="2">
        <f t="shared" si="47"/>
        <v>6763.1789921728023</v>
      </c>
      <c r="J1118" s="2">
        <f t="shared" si="47"/>
        <v>6541.2450633030503</v>
      </c>
      <c r="K1118" s="2">
        <f t="shared" si="47"/>
        <v>6645.6317504324988</v>
      </c>
      <c r="L1118" s="2">
        <f t="shared" si="47"/>
        <v>6765.4790837857227</v>
      </c>
      <c r="M1118" s="2">
        <f t="shared" si="45"/>
        <v>1284.8024058559267</v>
      </c>
      <c r="N1118" s="2">
        <f t="shared" si="44"/>
        <v>1287.1024974688471</v>
      </c>
    </row>
    <row r="1119" spans="1:14" x14ac:dyDescent="0.3">
      <c r="A1119" t="s">
        <v>192</v>
      </c>
      <c r="B1119" t="s">
        <v>51</v>
      </c>
      <c r="C1119" t="s">
        <v>95</v>
      </c>
      <c r="D1119" t="s">
        <v>119</v>
      </c>
      <c r="E1119" t="s">
        <v>130</v>
      </c>
      <c r="F1119" s="2">
        <f t="shared" si="47"/>
        <v>1387.0689136359704</v>
      </c>
      <c r="G1119" s="2">
        <f t="shared" si="47"/>
        <v>1388.5956955479303</v>
      </c>
      <c r="H1119" s="2">
        <f t="shared" si="47"/>
        <v>1397.5526336103007</v>
      </c>
      <c r="I1119" s="2">
        <f t="shared" si="47"/>
        <v>1413.4158779993072</v>
      </c>
      <c r="J1119" s="2">
        <f t="shared" si="47"/>
        <v>1408.8647657026945</v>
      </c>
      <c r="K1119" s="2">
        <f t="shared" si="47"/>
        <v>1411.0053864273582</v>
      </c>
      <c r="L1119" s="2">
        <f t="shared" si="47"/>
        <v>1413.4630496694217</v>
      </c>
      <c r="M1119" s="2">
        <f t="shared" si="45"/>
        <v>26.346964363336838</v>
      </c>
      <c r="N1119" s="2">
        <f t="shared" si="44"/>
        <v>26.394136033451332</v>
      </c>
    </row>
    <row r="1120" spans="1:14" x14ac:dyDescent="0.3">
      <c r="A1120" t="s">
        <v>192</v>
      </c>
      <c r="B1120" t="s">
        <v>51</v>
      </c>
      <c r="C1120" t="s">
        <v>95</v>
      </c>
      <c r="D1120" t="s">
        <v>121</v>
      </c>
      <c r="E1120" t="s">
        <v>130</v>
      </c>
      <c r="F1120" s="2">
        <f t="shared" si="47"/>
        <v>1013.7169960412339</v>
      </c>
      <c r="G1120" s="2">
        <f t="shared" si="47"/>
        <v>1016.5426302651867</v>
      </c>
      <c r="H1120" s="2">
        <f t="shared" si="47"/>
        <v>1033.1193466466189</v>
      </c>
      <c r="I1120" s="2">
        <f t="shared" si="47"/>
        <v>1062.477649818396</v>
      </c>
      <c r="J1120" s="2">
        <f t="shared" si="47"/>
        <v>1054.054849835225</v>
      </c>
      <c r="K1120" s="2">
        <f t="shared" si="47"/>
        <v>1058.0165231644226</v>
      </c>
      <c r="L1120" s="2">
        <f t="shared" si="47"/>
        <v>1062.564951013434</v>
      </c>
      <c r="M1120" s="2">
        <f t="shared" si="45"/>
        <v>48.760653777162133</v>
      </c>
      <c r="N1120" s="2">
        <f t="shared" si="44"/>
        <v>48.847954972200114</v>
      </c>
    </row>
    <row r="1121" spans="1:14" x14ac:dyDescent="0.3">
      <c r="A1121" t="s">
        <v>192</v>
      </c>
      <c r="B1121" t="s">
        <v>51</v>
      </c>
      <c r="C1121" t="s">
        <v>95</v>
      </c>
      <c r="D1121" t="s">
        <v>123</v>
      </c>
      <c r="E1121" t="s">
        <v>130</v>
      </c>
      <c r="F1121" s="2">
        <f t="shared" si="47"/>
        <v>567.34819998875105</v>
      </c>
      <c r="G1121" s="2">
        <f t="shared" si="47"/>
        <v>572.03998770702697</v>
      </c>
      <c r="H1121" s="2">
        <f t="shared" si="47"/>
        <v>599.56458153747985</v>
      </c>
      <c r="I1121" s="2">
        <f t="shared" si="47"/>
        <v>648.31219546538819</v>
      </c>
      <c r="J1121" s="2">
        <f t="shared" si="47"/>
        <v>634.3266664186574</v>
      </c>
      <c r="K1121" s="2">
        <f t="shared" si="47"/>
        <v>640.90477554268341</v>
      </c>
      <c r="L1121" s="2">
        <f t="shared" si="47"/>
        <v>648.45715360299732</v>
      </c>
      <c r="M1121" s="2">
        <f t="shared" si="45"/>
        <v>80.963995476637137</v>
      </c>
      <c r="N1121" s="2">
        <f t="shared" si="44"/>
        <v>81.108953614246275</v>
      </c>
    </row>
    <row r="1122" spans="1:14" x14ac:dyDescent="0.3">
      <c r="A1122" t="s">
        <v>192</v>
      </c>
      <c r="B1122" t="s">
        <v>51</v>
      </c>
      <c r="C1122" t="s">
        <v>95</v>
      </c>
      <c r="D1122" t="s">
        <v>125</v>
      </c>
      <c r="E1122" t="s">
        <v>130</v>
      </c>
      <c r="F1122" s="2">
        <f t="shared" si="47"/>
        <v>2783.3852214627091</v>
      </c>
      <c r="G1122" s="2">
        <f t="shared" si="47"/>
        <v>2810.8850752650142</v>
      </c>
      <c r="H1122" s="2">
        <f t="shared" si="47"/>
        <v>2972.2142639998383</v>
      </c>
      <c r="I1122" s="2">
        <f t="shared" si="47"/>
        <v>3257.9373906040364</v>
      </c>
      <c r="J1122" s="2">
        <f t="shared" si="47"/>
        <v>3175.9643715275479</v>
      </c>
      <c r="K1122" s="2">
        <f t="shared" si="47"/>
        <v>3214.5204721161854</v>
      </c>
      <c r="L1122" s="2">
        <f t="shared" si="47"/>
        <v>3258.787029980555</v>
      </c>
      <c r="M1122" s="2">
        <f t="shared" si="45"/>
        <v>474.55216914132734</v>
      </c>
      <c r="N1122" s="2">
        <f t="shared" si="44"/>
        <v>475.40180851784589</v>
      </c>
    </row>
    <row r="1123" spans="1:14" x14ac:dyDescent="0.3">
      <c r="A1123" t="s">
        <v>192</v>
      </c>
      <c r="B1123" t="s">
        <v>51</v>
      </c>
      <c r="C1123" t="s">
        <v>95</v>
      </c>
      <c r="D1123" t="s">
        <v>127</v>
      </c>
      <c r="E1123" t="s">
        <v>130</v>
      </c>
      <c r="F1123" s="2">
        <f t="shared" si="47"/>
        <v>11229.895917445541</v>
      </c>
      <c r="G1123" s="2">
        <f t="shared" si="47"/>
        <v>11340.893071354134</v>
      </c>
      <c r="H1123" s="2">
        <f t="shared" si="47"/>
        <v>11992.063107411279</v>
      </c>
      <c r="I1123" s="2">
        <f t="shared" si="47"/>
        <v>13145.322106059932</v>
      </c>
      <c r="J1123" s="2">
        <f t="shared" si="47"/>
        <v>12814.455716787175</v>
      </c>
      <c r="K1123" s="2">
        <f t="shared" si="47"/>
        <v>12970.07890768315</v>
      </c>
      <c r="L1123" s="2">
        <f t="shared" si="47"/>
        <v>13148.75126805213</v>
      </c>
      <c r="M1123" s="2">
        <f t="shared" si="45"/>
        <v>1915.4261886143904</v>
      </c>
      <c r="N1123" s="2">
        <f t="shared" si="44"/>
        <v>1918.8553506065891</v>
      </c>
    </row>
    <row r="1124" spans="1:14" x14ac:dyDescent="0.3">
      <c r="A1124" t="s">
        <v>192</v>
      </c>
      <c r="B1124" t="s">
        <v>51</v>
      </c>
      <c r="C1124" t="s">
        <v>97</v>
      </c>
      <c r="D1124" t="s">
        <v>117</v>
      </c>
      <c r="E1124" t="s">
        <v>130</v>
      </c>
      <c r="F1124" s="4">
        <f t="shared" ref="F1124:L1129" si="48">F344</f>
        <v>2319.6667110525145</v>
      </c>
      <c r="G1124" s="4">
        <f t="shared" si="48"/>
        <v>2347.1161219332271</v>
      </c>
      <c r="H1124" s="4">
        <f t="shared" si="48"/>
        <v>2626.9079199961511</v>
      </c>
      <c r="I1124" s="4">
        <f t="shared" si="48"/>
        <v>3065.1640243754991</v>
      </c>
      <c r="J1124" s="4">
        <f t="shared" si="48"/>
        <v>3230.1408031993569</v>
      </c>
      <c r="K1124" s="4">
        <f t="shared" si="48"/>
        <v>3605.0374924343105</v>
      </c>
      <c r="L1124" s="4">
        <f t="shared" si="48"/>
        <v>3580.1963186582434</v>
      </c>
      <c r="M1124" s="2">
        <f t="shared" si="45"/>
        <v>745.49731332298461</v>
      </c>
      <c r="N1124" s="2">
        <f t="shared" si="44"/>
        <v>1260.5296076057289</v>
      </c>
    </row>
    <row r="1125" spans="1:14" x14ac:dyDescent="0.3">
      <c r="A1125" t="s">
        <v>192</v>
      </c>
      <c r="B1125" t="s">
        <v>51</v>
      </c>
      <c r="C1125" t="s">
        <v>97</v>
      </c>
      <c r="D1125" t="s">
        <v>119</v>
      </c>
      <c r="E1125" t="s">
        <v>130</v>
      </c>
      <c r="F1125" s="4">
        <f t="shared" si="48"/>
        <v>845.57354848032844</v>
      </c>
      <c r="G1125" s="4">
        <f t="shared" si="48"/>
        <v>846.1031986567599</v>
      </c>
      <c r="H1125" s="4">
        <f t="shared" si="48"/>
        <v>851.50240220569719</v>
      </c>
      <c r="I1125" s="4">
        <f t="shared" si="48"/>
        <v>859.9577262238364</v>
      </c>
      <c r="J1125" s="4">
        <f t="shared" si="48"/>
        <v>863.14107246124775</v>
      </c>
      <c r="K1125" s="4">
        <f t="shared" si="48"/>
        <v>870.3746292176362</v>
      </c>
      <c r="L1125" s="4">
        <f t="shared" si="48"/>
        <v>869.89504135676657</v>
      </c>
      <c r="M1125" s="2">
        <f t="shared" si="45"/>
        <v>14.384177743507962</v>
      </c>
      <c r="N1125" s="2">
        <f t="shared" si="44"/>
        <v>24.321492876438128</v>
      </c>
    </row>
    <row r="1126" spans="1:14" x14ac:dyDescent="0.3">
      <c r="A1126" t="s">
        <v>192</v>
      </c>
      <c r="B1126" t="s">
        <v>51</v>
      </c>
      <c r="C1126" t="s">
        <v>97</v>
      </c>
      <c r="D1126" t="s">
        <v>121</v>
      </c>
      <c r="E1126" t="s">
        <v>130</v>
      </c>
      <c r="F1126" s="4">
        <f t="shared" si="48"/>
        <v>891.82711506724922</v>
      </c>
      <c r="G1126" s="4">
        <f t="shared" si="48"/>
        <v>892.3924419921741</v>
      </c>
      <c r="H1126" s="4">
        <f t="shared" si="48"/>
        <v>898.15533092374744</v>
      </c>
      <c r="I1126" s="4">
        <f t="shared" si="48"/>
        <v>907.18019778704456</v>
      </c>
      <c r="J1126" s="4">
        <f t="shared" si="48"/>
        <v>910.57797129764958</v>
      </c>
      <c r="K1126" s="4">
        <f t="shared" si="48"/>
        <v>918.29877378073104</v>
      </c>
      <c r="L1126" s="4">
        <f t="shared" si="48"/>
        <v>917.78688132287675</v>
      </c>
      <c r="M1126" s="2">
        <f t="shared" si="45"/>
        <v>15.353082719795339</v>
      </c>
      <c r="N1126" s="2">
        <f t="shared" si="44"/>
        <v>25.959766255627528</v>
      </c>
    </row>
    <row r="1127" spans="1:14" x14ac:dyDescent="0.3">
      <c r="A1127" t="s">
        <v>192</v>
      </c>
      <c r="B1127" t="s">
        <v>51</v>
      </c>
      <c r="C1127" t="s">
        <v>97</v>
      </c>
      <c r="D1127" t="s">
        <v>123</v>
      </c>
      <c r="E1127" t="s">
        <v>130</v>
      </c>
      <c r="F1127" s="4">
        <f t="shared" si="48"/>
        <v>357.80580033528014</v>
      </c>
      <c r="G1127" s="4">
        <f t="shared" si="48"/>
        <v>359.50815148982775</v>
      </c>
      <c r="H1127" s="4">
        <f t="shared" si="48"/>
        <v>376.86175733037754</v>
      </c>
      <c r="I1127" s="4">
        <f t="shared" si="48"/>
        <v>404.03805452587977</v>
      </c>
      <c r="J1127" s="4">
        <f t="shared" si="48"/>
        <v>414.26966282835048</v>
      </c>
      <c r="K1127" s="4">
        <f t="shared" si="48"/>
        <v>437.51907204914579</v>
      </c>
      <c r="L1127" s="4">
        <f t="shared" si="48"/>
        <v>435.97762642147001</v>
      </c>
      <c r="M1127" s="2">
        <f t="shared" si="45"/>
        <v>46.232254190599633</v>
      </c>
      <c r="N1127" s="2">
        <f t="shared" si="44"/>
        <v>78.171826086189867</v>
      </c>
    </row>
    <row r="1128" spans="1:14" x14ac:dyDescent="0.3">
      <c r="A1128" t="s">
        <v>192</v>
      </c>
      <c r="B1128" t="s">
        <v>51</v>
      </c>
      <c r="C1128" t="s">
        <v>97</v>
      </c>
      <c r="D1128" t="s">
        <v>125</v>
      </c>
      <c r="E1128" t="s">
        <v>130</v>
      </c>
      <c r="F1128" s="4">
        <f t="shared" si="48"/>
        <v>1455.3443430824705</v>
      </c>
      <c r="G1128" s="4">
        <f t="shared" si="48"/>
        <v>1465.3099790333627</v>
      </c>
      <c r="H1128" s="4">
        <f t="shared" si="48"/>
        <v>1566.8987245634546</v>
      </c>
      <c r="I1128" s="4">
        <f t="shared" si="48"/>
        <v>1725.9899224165667</v>
      </c>
      <c r="J1128" s="4">
        <f t="shared" si="48"/>
        <v>1785.8861919154649</v>
      </c>
      <c r="K1128" s="4">
        <f t="shared" si="48"/>
        <v>1921.9892208051317</v>
      </c>
      <c r="L1128" s="4">
        <f t="shared" si="48"/>
        <v>1912.9655326415716</v>
      </c>
      <c r="M1128" s="2">
        <f t="shared" si="45"/>
        <v>270.64557933409628</v>
      </c>
      <c r="N1128" s="2">
        <f t="shared" si="44"/>
        <v>457.62118955910114</v>
      </c>
    </row>
    <row r="1129" spans="1:14" x14ac:dyDescent="0.3">
      <c r="A1129" t="s">
        <v>192</v>
      </c>
      <c r="B1129" t="s">
        <v>51</v>
      </c>
      <c r="C1129" t="s">
        <v>97</v>
      </c>
      <c r="D1129" t="s">
        <v>127</v>
      </c>
      <c r="E1129" t="s">
        <v>130</v>
      </c>
      <c r="F1129" s="4">
        <f t="shared" si="48"/>
        <v>5870.2175180178419</v>
      </c>
      <c r="G1129" s="4">
        <f t="shared" si="48"/>
        <v>5910.4298931053518</v>
      </c>
      <c r="H1129" s="4">
        <f t="shared" si="48"/>
        <v>6320.3261350194271</v>
      </c>
      <c r="I1129" s="4">
        <f t="shared" si="48"/>
        <v>6962.329925328826</v>
      </c>
      <c r="J1129" s="4">
        <f t="shared" si="48"/>
        <v>7204.0157017020692</v>
      </c>
      <c r="K1129" s="4">
        <f t="shared" si="48"/>
        <v>7753.2191882869547</v>
      </c>
      <c r="L1129" s="4">
        <f t="shared" si="48"/>
        <v>7716.8214004009278</v>
      </c>
      <c r="M1129" s="2">
        <f t="shared" si="45"/>
        <v>1092.1124073109841</v>
      </c>
      <c r="N1129" s="2">
        <f t="shared" si="44"/>
        <v>1846.6038823830859</v>
      </c>
    </row>
    <row r="1130" spans="1:14" x14ac:dyDescent="0.3">
      <c r="A1130" t="s">
        <v>192</v>
      </c>
      <c r="B1130" t="s">
        <v>51</v>
      </c>
      <c r="C1130" t="s">
        <v>99</v>
      </c>
      <c r="D1130" t="s">
        <v>117</v>
      </c>
      <c r="E1130" t="s">
        <v>130</v>
      </c>
      <c r="F1130" s="2">
        <f t="shared" ref="F1130:L1135" si="49">F362</f>
        <v>7899.0755394864791</v>
      </c>
      <c r="G1130" s="2">
        <f t="shared" si="49"/>
        <v>7902.7909405703931</v>
      </c>
      <c r="H1130" s="2">
        <f t="shared" si="49"/>
        <v>7876.1403245589563</v>
      </c>
      <c r="I1130" s="2">
        <f t="shared" si="49"/>
        <v>8263.1295960529787</v>
      </c>
      <c r="J1130" s="2">
        <f t="shared" si="49"/>
        <v>8399.1984357756719</v>
      </c>
      <c r="K1130" s="2">
        <f t="shared" si="49"/>
        <v>8601.4000208385714</v>
      </c>
      <c r="L1130" s="2">
        <f t="shared" si="49"/>
        <v>8778.8331497743347</v>
      </c>
      <c r="M1130" s="2">
        <f t="shared" si="45"/>
        <v>364.05405656649964</v>
      </c>
      <c r="N1130" s="2">
        <f t="shared" si="44"/>
        <v>879.75761028785564</v>
      </c>
    </row>
    <row r="1131" spans="1:14" x14ac:dyDescent="0.3">
      <c r="A1131" t="s">
        <v>192</v>
      </c>
      <c r="B1131" t="s">
        <v>51</v>
      </c>
      <c r="C1131" t="s">
        <v>99</v>
      </c>
      <c r="D1131" t="s">
        <v>119</v>
      </c>
      <c r="E1131" t="s">
        <v>130</v>
      </c>
      <c r="F1131" s="2">
        <f t="shared" si="49"/>
        <v>1999.9651273791123</v>
      </c>
      <c r="G1131" s="2">
        <f t="shared" si="49"/>
        <v>2000.0105866635722</v>
      </c>
      <c r="H1131" s="2">
        <f t="shared" si="49"/>
        <v>1999.7377113177427</v>
      </c>
      <c r="I1131" s="2">
        <f t="shared" si="49"/>
        <v>2004.4194612565125</v>
      </c>
      <c r="J1131" s="2">
        <f t="shared" si="49"/>
        <v>2006.0814509012348</v>
      </c>
      <c r="K1131" s="2">
        <f t="shared" si="49"/>
        <v>2008.5307521837026</v>
      </c>
      <c r="L1131" s="2">
        <f t="shared" si="49"/>
        <v>2010.7234822930532</v>
      </c>
      <c r="M1131" s="2">
        <f t="shared" si="45"/>
        <v>4.4543338774001313</v>
      </c>
      <c r="N1131" s="2">
        <f t="shared" si="44"/>
        <v>10.758354913940821</v>
      </c>
    </row>
    <row r="1132" spans="1:14" x14ac:dyDescent="0.3">
      <c r="A1132" t="s">
        <v>192</v>
      </c>
      <c r="B1132" t="s">
        <v>51</v>
      </c>
      <c r="C1132" t="s">
        <v>99</v>
      </c>
      <c r="D1132" t="s">
        <v>121</v>
      </c>
      <c r="E1132" t="s">
        <v>130</v>
      </c>
      <c r="F1132" s="2">
        <f t="shared" si="49"/>
        <v>1461.6423316700898</v>
      </c>
      <c r="G1132" s="2">
        <f t="shared" si="49"/>
        <v>1461.7030410853833</v>
      </c>
      <c r="H1132" s="2">
        <f t="shared" si="49"/>
        <v>1461.4075263360176</v>
      </c>
      <c r="I1132" s="2">
        <f t="shared" si="49"/>
        <v>1467.5909515930043</v>
      </c>
      <c r="J1132" s="2">
        <f t="shared" si="49"/>
        <v>1469.8104854187991</v>
      </c>
      <c r="K1132" s="2">
        <f t="shared" si="49"/>
        <v>1473.081448666532</v>
      </c>
      <c r="L1132" s="2">
        <f t="shared" si="49"/>
        <v>1476.0097693477089</v>
      </c>
      <c r="M1132" s="2">
        <f t="shared" si="45"/>
        <v>5.9486199229145313</v>
      </c>
      <c r="N1132" s="2">
        <f t="shared" si="44"/>
        <v>14.367437677619137</v>
      </c>
    </row>
    <row r="1133" spans="1:14" x14ac:dyDescent="0.3">
      <c r="A1133" t="s">
        <v>192</v>
      </c>
      <c r="B1133" t="s">
        <v>51</v>
      </c>
      <c r="C1133" t="s">
        <v>99</v>
      </c>
      <c r="D1133" t="s">
        <v>123</v>
      </c>
      <c r="E1133" t="s">
        <v>130</v>
      </c>
      <c r="F1133" s="2">
        <f t="shared" si="49"/>
        <v>818.03910671204358</v>
      </c>
      <c r="G1133" s="2">
        <f t="shared" si="49"/>
        <v>818.20973914081924</v>
      </c>
      <c r="H1133" s="2">
        <f t="shared" si="49"/>
        <v>817.04717610671105</v>
      </c>
      <c r="I1133" s="2">
        <f t="shared" si="49"/>
        <v>834.75854735237772</v>
      </c>
      <c r="J1133" s="2">
        <f t="shared" si="49"/>
        <v>840.99686221035654</v>
      </c>
      <c r="K1133" s="2">
        <f t="shared" si="49"/>
        <v>850.19036869856154</v>
      </c>
      <c r="L1133" s="2">
        <f t="shared" si="49"/>
        <v>858.42082961878168</v>
      </c>
      <c r="M1133" s="2">
        <f t="shared" si="45"/>
        <v>16.719440640334142</v>
      </c>
      <c r="N1133" s="2">
        <f t="shared" ref="N1133:N1177" si="50">L1133-F1133</f>
        <v>40.381722906738105</v>
      </c>
    </row>
    <row r="1134" spans="1:14" x14ac:dyDescent="0.3">
      <c r="A1134" t="s">
        <v>192</v>
      </c>
      <c r="B1134" t="s">
        <v>51</v>
      </c>
      <c r="C1134" t="s">
        <v>99</v>
      </c>
      <c r="D1134" t="s">
        <v>125</v>
      </c>
      <c r="E1134" t="s">
        <v>130</v>
      </c>
      <c r="F1134" s="2">
        <f t="shared" si="49"/>
        <v>3653.8387731525454</v>
      </c>
      <c r="G1134" s="2">
        <f t="shared" si="49"/>
        <v>3655.0365066346003</v>
      </c>
      <c r="H1134" s="2">
        <f t="shared" si="49"/>
        <v>3646.2832612795419</v>
      </c>
      <c r="I1134" s="2">
        <f t="shared" si="49"/>
        <v>3771.1988435673438</v>
      </c>
      <c r="J1134" s="2">
        <f t="shared" si="49"/>
        <v>3814.9879323742939</v>
      </c>
      <c r="K1134" s="2">
        <f t="shared" si="49"/>
        <v>3879.5206276973586</v>
      </c>
      <c r="L1134" s="2">
        <f t="shared" si="49"/>
        <v>3937.2933423426821</v>
      </c>
      <c r="M1134" s="2">
        <f t="shared" si="45"/>
        <v>117.36007041479843</v>
      </c>
      <c r="N1134" s="2">
        <f t="shared" si="50"/>
        <v>283.45456919013668</v>
      </c>
    </row>
    <row r="1135" spans="1:14" x14ac:dyDescent="0.3">
      <c r="A1135" t="s">
        <v>192</v>
      </c>
      <c r="B1135" t="s">
        <v>51</v>
      </c>
      <c r="C1135" t="s">
        <v>99</v>
      </c>
      <c r="D1135" t="s">
        <v>127</v>
      </c>
      <c r="E1135" t="s">
        <v>130</v>
      </c>
      <c r="F1135" s="2">
        <f t="shared" si="49"/>
        <v>15832.560878400271</v>
      </c>
      <c r="G1135" s="2">
        <f t="shared" si="49"/>
        <v>15837.750814094768</v>
      </c>
      <c r="H1135" s="2">
        <f t="shared" si="49"/>
        <v>15800.615999598969</v>
      </c>
      <c r="I1135" s="2">
        <f t="shared" si="49"/>
        <v>16341.097399822214</v>
      </c>
      <c r="J1135" s="2">
        <f t="shared" si="49"/>
        <v>16531.075166680355</v>
      </c>
      <c r="K1135" s="2">
        <f t="shared" si="49"/>
        <v>16812.723218084724</v>
      </c>
      <c r="L1135" s="2">
        <f t="shared" si="49"/>
        <v>17061.280573376564</v>
      </c>
      <c r="M1135" s="2">
        <f t="shared" si="45"/>
        <v>508.53652142194369</v>
      </c>
      <c r="N1135" s="2">
        <f t="shared" si="50"/>
        <v>1228.7196949762929</v>
      </c>
    </row>
    <row r="1136" spans="1:14" x14ac:dyDescent="0.3">
      <c r="A1136" t="s">
        <v>192</v>
      </c>
      <c r="B1136" t="s">
        <v>51</v>
      </c>
      <c r="C1136" t="s">
        <v>101</v>
      </c>
      <c r="D1136" t="s">
        <v>117</v>
      </c>
      <c r="E1136" t="s">
        <v>130</v>
      </c>
      <c r="F1136" s="2">
        <f t="shared" ref="F1136:L1141" si="51">F380</f>
        <v>3344.6445837259803</v>
      </c>
      <c r="G1136" s="2">
        <f t="shared" si="51"/>
        <v>3331.1945839973637</v>
      </c>
      <c r="H1136" s="2">
        <f t="shared" si="51"/>
        <v>3594.6711212783048</v>
      </c>
      <c r="I1136" s="2">
        <f t="shared" si="51"/>
        <v>4388.652360121856</v>
      </c>
      <c r="J1136" s="2">
        <f t="shared" si="51"/>
        <v>4570.8592245275386</v>
      </c>
      <c r="K1136" s="2">
        <f t="shared" si="51"/>
        <v>4227.9157013395852</v>
      </c>
      <c r="L1136" s="2">
        <f t="shared" si="51"/>
        <v>4445.1356023247254</v>
      </c>
      <c r="M1136" s="2">
        <f t="shared" si="45"/>
        <v>1044.0077763958757</v>
      </c>
      <c r="N1136" s="2">
        <f>L1136-F1136</f>
        <v>1100.4910185987451</v>
      </c>
    </row>
    <row r="1137" spans="1:14" x14ac:dyDescent="0.3">
      <c r="A1137" t="s">
        <v>192</v>
      </c>
      <c r="B1137" t="s">
        <v>51</v>
      </c>
      <c r="C1137" t="s">
        <v>101</v>
      </c>
      <c r="D1137" t="s">
        <v>119</v>
      </c>
      <c r="E1137" t="s">
        <v>130</v>
      </c>
      <c r="F1137" s="2">
        <f t="shared" si="51"/>
        <v>1219.202299878443</v>
      </c>
      <c r="G1137" s="2">
        <f t="shared" si="51"/>
        <v>1219.065463912561</v>
      </c>
      <c r="H1137" s="2">
        <f t="shared" si="51"/>
        <v>1221.809304777275</v>
      </c>
      <c r="I1137" s="2">
        <f t="shared" si="51"/>
        <v>1230.0986393827613</v>
      </c>
      <c r="J1137" s="2">
        <f t="shared" si="51"/>
        <v>1232.001904428816</v>
      </c>
      <c r="K1137" s="2">
        <f t="shared" si="51"/>
        <v>1228.4199805998696</v>
      </c>
      <c r="L1137" s="2">
        <f t="shared" si="51"/>
        <v>1230.6881526690929</v>
      </c>
      <c r="M1137" s="2">
        <f t="shared" si="45"/>
        <v>10.896339504318348</v>
      </c>
      <c r="N1137" s="2">
        <f t="shared" si="50"/>
        <v>11.485852790649915</v>
      </c>
    </row>
    <row r="1138" spans="1:14" x14ac:dyDescent="0.3">
      <c r="A1138" t="s">
        <v>192</v>
      </c>
      <c r="B1138" t="s">
        <v>51</v>
      </c>
      <c r="C1138" t="s">
        <v>101</v>
      </c>
      <c r="D1138" t="s">
        <v>121</v>
      </c>
      <c r="E1138" t="s">
        <v>130</v>
      </c>
      <c r="F1138" s="2">
        <f t="shared" si="51"/>
        <v>1285.8936655931147</v>
      </c>
      <c r="G1138" s="2">
        <f t="shared" si="51"/>
        <v>1285.8024664714258</v>
      </c>
      <c r="H1138" s="2">
        <f t="shared" si="51"/>
        <v>1287.7742624124712</v>
      </c>
      <c r="I1138" s="2">
        <f t="shared" si="51"/>
        <v>1293.7538815150831</v>
      </c>
      <c r="J1138" s="2">
        <f t="shared" si="51"/>
        <v>1295.1268264579967</v>
      </c>
      <c r="K1138" s="2">
        <f t="shared" si="51"/>
        <v>1292.5429592152034</v>
      </c>
      <c r="L1138" s="2">
        <f t="shared" si="51"/>
        <v>1294.1791345753054</v>
      </c>
      <c r="M1138" s="2">
        <f t="shared" si="45"/>
        <v>7.8602159219683472</v>
      </c>
      <c r="N1138" s="2">
        <f t="shared" si="50"/>
        <v>8.2854689821906504</v>
      </c>
    </row>
    <row r="1139" spans="1:14" x14ac:dyDescent="0.3">
      <c r="A1139" t="s">
        <v>192</v>
      </c>
      <c r="B1139" t="s">
        <v>51</v>
      </c>
      <c r="C1139" t="s">
        <v>101</v>
      </c>
      <c r="D1139" t="s">
        <v>123</v>
      </c>
      <c r="E1139" t="s">
        <v>130</v>
      </c>
      <c r="F1139" s="2">
        <f t="shared" si="51"/>
        <v>515.90740446248606</v>
      </c>
      <c r="G1139" s="2">
        <f t="shared" si="51"/>
        <v>515.33626013944047</v>
      </c>
      <c r="H1139" s="2">
        <f t="shared" si="51"/>
        <v>526.57974253802536</v>
      </c>
      <c r="I1139" s="2">
        <f t="shared" si="51"/>
        <v>560.51392554268364</v>
      </c>
      <c r="J1139" s="2">
        <f t="shared" si="51"/>
        <v>568.30535241263419</v>
      </c>
      <c r="K1139" s="2">
        <f t="shared" si="51"/>
        <v>553.64197296119323</v>
      </c>
      <c r="L1139" s="2">
        <f t="shared" si="51"/>
        <v>562.92722560766447</v>
      </c>
      <c r="M1139" s="2">
        <f t="shared" si="45"/>
        <v>44.606521080197581</v>
      </c>
      <c r="N1139" s="2">
        <f t="shared" si="50"/>
        <v>47.019821145178412</v>
      </c>
    </row>
    <row r="1140" spans="1:14" x14ac:dyDescent="0.3">
      <c r="A1140" t="s">
        <v>192</v>
      </c>
      <c r="B1140" t="s">
        <v>51</v>
      </c>
      <c r="C1140" t="s">
        <v>101</v>
      </c>
      <c r="D1140" t="s">
        <v>125</v>
      </c>
      <c r="E1140" t="s">
        <v>130</v>
      </c>
      <c r="F1140" s="2">
        <f t="shared" si="51"/>
        <v>1907.4372781306829</v>
      </c>
      <c r="G1140" s="2">
        <f t="shared" si="51"/>
        <v>1903.1579623743826</v>
      </c>
      <c r="H1140" s="2">
        <f t="shared" si="51"/>
        <v>1986.6620451422218</v>
      </c>
      <c r="I1140" s="2">
        <f t="shared" si="51"/>
        <v>2238.5682088377739</v>
      </c>
      <c r="J1140" s="2">
        <f t="shared" si="51"/>
        <v>2296.4068918039716</v>
      </c>
      <c r="K1140" s="2">
        <f t="shared" si="51"/>
        <v>2187.5551282616489</v>
      </c>
      <c r="L1140" s="2">
        <f t="shared" si="51"/>
        <v>2256.4830400606552</v>
      </c>
      <c r="M1140" s="2">
        <f t="shared" si="45"/>
        <v>331.13093070709101</v>
      </c>
      <c r="N1140" s="2">
        <f t="shared" si="50"/>
        <v>349.04576192997229</v>
      </c>
    </row>
    <row r="1141" spans="1:14" x14ac:dyDescent="0.3">
      <c r="A1141" t="s">
        <v>192</v>
      </c>
      <c r="B1141" t="s">
        <v>51</v>
      </c>
      <c r="C1141" t="s">
        <v>101</v>
      </c>
      <c r="D1141" t="s">
        <v>127</v>
      </c>
      <c r="E1141" t="s">
        <v>130</v>
      </c>
      <c r="F1141" s="2">
        <f t="shared" si="51"/>
        <v>8273.0852317907065</v>
      </c>
      <c r="G1141" s="2">
        <f t="shared" si="51"/>
        <v>8254.5567368951724</v>
      </c>
      <c r="H1141" s="2">
        <f t="shared" si="51"/>
        <v>8617.496476148297</v>
      </c>
      <c r="I1141" s="2">
        <f t="shared" si="51"/>
        <v>9711.5870154001586</v>
      </c>
      <c r="J1141" s="2">
        <f t="shared" si="51"/>
        <v>9962.7001996309573</v>
      </c>
      <c r="K1141" s="2">
        <f t="shared" si="51"/>
        <v>9490.0757423774994</v>
      </c>
      <c r="L1141" s="2">
        <f t="shared" si="51"/>
        <v>9789.4131552374438</v>
      </c>
      <c r="M1141" s="2">
        <f t="shared" si="45"/>
        <v>1438.5017836094521</v>
      </c>
      <c r="N1141" s="2">
        <f t="shared" si="50"/>
        <v>1516.3279234467373</v>
      </c>
    </row>
    <row r="1142" spans="1:14" x14ac:dyDescent="0.3">
      <c r="A1142" t="s">
        <v>192</v>
      </c>
      <c r="B1142" t="s">
        <v>51</v>
      </c>
      <c r="C1142" t="s">
        <v>103</v>
      </c>
      <c r="D1142" t="s">
        <v>117</v>
      </c>
      <c r="E1142" t="s">
        <v>130</v>
      </c>
      <c r="F1142" s="2">
        <f t="shared" ref="F1142:L1147" si="52">F398</f>
        <v>3224.6307556299985</v>
      </c>
      <c r="G1142" s="2">
        <f t="shared" si="52"/>
        <v>3448.6189957774332</v>
      </c>
      <c r="H1142" s="2">
        <f t="shared" si="52"/>
        <v>3455.1030234815507</v>
      </c>
      <c r="I1142" s="2">
        <f t="shared" si="52"/>
        <v>3608.2708315597943</v>
      </c>
      <c r="J1142" s="2">
        <f t="shared" si="52"/>
        <v>3617.1027306635383</v>
      </c>
      <c r="K1142" s="2">
        <f t="shared" si="52"/>
        <v>3629.343476404264</v>
      </c>
      <c r="L1142" s="2">
        <f t="shared" si="52"/>
        <v>3639.9425742248577</v>
      </c>
      <c r="M1142" s="2">
        <f t="shared" si="45"/>
        <v>383.64007592979578</v>
      </c>
      <c r="N1142" s="2">
        <f t="shared" si="50"/>
        <v>415.31181859485923</v>
      </c>
    </row>
    <row r="1143" spans="1:14" x14ac:dyDescent="0.3">
      <c r="A1143" t="s">
        <v>192</v>
      </c>
      <c r="B1143" t="s">
        <v>51</v>
      </c>
      <c r="C1143" t="s">
        <v>103</v>
      </c>
      <c r="D1143" t="s">
        <v>119</v>
      </c>
      <c r="E1143" t="s">
        <v>130</v>
      </c>
      <c r="F1143" s="2">
        <f t="shared" si="52"/>
        <v>622.70777082516634</v>
      </c>
      <c r="G1143" s="2">
        <f t="shared" si="52"/>
        <v>626.95485855108029</v>
      </c>
      <c r="H1143" s="2">
        <f t="shared" si="52"/>
        <v>627.07780200925095</v>
      </c>
      <c r="I1143" s="2">
        <f t="shared" si="52"/>
        <v>629.98203835980394</v>
      </c>
      <c r="J1143" s="2">
        <f t="shared" si="52"/>
        <v>630.14949894650329</v>
      </c>
      <c r="K1143" s="2">
        <f t="shared" si="52"/>
        <v>630.38158414759289</v>
      </c>
      <c r="L1143" s="2">
        <f t="shared" si="52"/>
        <v>630.58255780575894</v>
      </c>
      <c r="M1143" s="2">
        <f t="shared" si="45"/>
        <v>7.2742675346376018</v>
      </c>
      <c r="N1143" s="2">
        <f t="shared" si="50"/>
        <v>7.874786980592603</v>
      </c>
    </row>
    <row r="1144" spans="1:14" x14ac:dyDescent="0.3">
      <c r="A1144" t="s">
        <v>192</v>
      </c>
      <c r="B1144" t="s">
        <v>51</v>
      </c>
      <c r="C1144" t="s">
        <v>103</v>
      </c>
      <c r="D1144" t="s">
        <v>121</v>
      </c>
      <c r="E1144" t="s">
        <v>130</v>
      </c>
      <c r="F1144" s="2">
        <f t="shared" si="52"/>
        <v>1218.6751983449408</v>
      </c>
      <c r="G1144" s="2">
        <f t="shared" si="52"/>
        <v>1235.5195621793971</v>
      </c>
      <c r="H1144" s="2">
        <f t="shared" si="52"/>
        <v>1236.0071679163489</v>
      </c>
      <c r="I1144" s="2">
        <f t="shared" si="52"/>
        <v>1247.5256523242597</v>
      </c>
      <c r="J1144" s="2">
        <f t="shared" si="52"/>
        <v>1248.1898173315149</v>
      </c>
      <c r="K1144" s="2">
        <f t="shared" si="52"/>
        <v>1249.1102898576398</v>
      </c>
      <c r="L1144" s="2">
        <f t="shared" si="52"/>
        <v>1249.9073709724553</v>
      </c>
      <c r="M1144" s="2">
        <f t="shared" si="45"/>
        <v>28.8504539793189</v>
      </c>
      <c r="N1144" s="2">
        <f t="shared" si="50"/>
        <v>31.232172627514501</v>
      </c>
    </row>
    <row r="1145" spans="1:14" x14ac:dyDescent="0.3">
      <c r="A1145" t="s">
        <v>192</v>
      </c>
      <c r="B1145" t="s">
        <v>51</v>
      </c>
      <c r="C1145" t="s">
        <v>103</v>
      </c>
      <c r="D1145" t="s">
        <v>123</v>
      </c>
      <c r="E1145" t="s">
        <v>130</v>
      </c>
      <c r="F1145" s="2">
        <f t="shared" si="52"/>
        <v>161.69875477465638</v>
      </c>
      <c r="G1145" s="2">
        <f t="shared" si="52"/>
        <v>176.82585607032527</v>
      </c>
      <c r="H1145" s="2">
        <f t="shared" si="52"/>
        <v>177.26375099160032</v>
      </c>
      <c r="I1145" s="2">
        <f t="shared" si="52"/>
        <v>187.60793983265523</v>
      </c>
      <c r="J1145" s="2">
        <f t="shared" si="52"/>
        <v>188.20439401997419</v>
      </c>
      <c r="K1145" s="2">
        <f t="shared" si="52"/>
        <v>189.03102548432719</v>
      </c>
      <c r="L1145" s="2">
        <f t="shared" si="52"/>
        <v>189.74684514265192</v>
      </c>
      <c r="M1145" s="2">
        <f t="shared" si="45"/>
        <v>25.909185057998855</v>
      </c>
      <c r="N1145" s="2">
        <f t="shared" si="50"/>
        <v>28.048090367995542</v>
      </c>
    </row>
    <row r="1146" spans="1:14" x14ac:dyDescent="0.3">
      <c r="A1146" t="s">
        <v>192</v>
      </c>
      <c r="B1146" t="s">
        <v>51</v>
      </c>
      <c r="C1146" t="s">
        <v>103</v>
      </c>
      <c r="D1146" t="s">
        <v>125</v>
      </c>
      <c r="E1146" t="s">
        <v>130</v>
      </c>
      <c r="F1146" s="2">
        <f t="shared" si="52"/>
        <v>1585.3178479168414</v>
      </c>
      <c r="G1146" s="2">
        <f t="shared" si="52"/>
        <v>1664.1372446147598</v>
      </c>
      <c r="H1146" s="2">
        <f t="shared" si="52"/>
        <v>1666.418885547638</v>
      </c>
      <c r="I1146" s="2">
        <f t="shared" si="52"/>
        <v>1720.3170321816344</v>
      </c>
      <c r="J1146" s="2">
        <f t="shared" si="52"/>
        <v>1723.4248423485362</v>
      </c>
      <c r="K1146" s="2">
        <f t="shared" si="52"/>
        <v>1727.7319856695431</v>
      </c>
      <c r="L1146" s="2">
        <f t="shared" si="52"/>
        <v>1731.4617467460962</v>
      </c>
      <c r="M1146" s="2">
        <f t="shared" si="45"/>
        <v>134.99918426479303</v>
      </c>
      <c r="N1146" s="2">
        <f t="shared" si="50"/>
        <v>146.14389882925479</v>
      </c>
    </row>
    <row r="1147" spans="1:14" x14ac:dyDescent="0.3">
      <c r="A1147" t="s">
        <v>192</v>
      </c>
      <c r="B1147" t="s">
        <v>51</v>
      </c>
      <c r="C1147" t="s">
        <v>103</v>
      </c>
      <c r="D1147" t="s">
        <v>127</v>
      </c>
      <c r="E1147" t="s">
        <v>130</v>
      </c>
      <c r="F1147" s="2">
        <f t="shared" si="52"/>
        <v>6813.0303274916041</v>
      </c>
      <c r="G1147" s="2">
        <f t="shared" si="52"/>
        <v>7152.0565171929957</v>
      </c>
      <c r="H1147" s="2">
        <f t="shared" si="52"/>
        <v>7161.8706299463893</v>
      </c>
      <c r="I1147" s="2">
        <f t="shared" si="52"/>
        <v>7393.7034942581477</v>
      </c>
      <c r="J1147" s="2">
        <f t="shared" si="52"/>
        <v>7407.071283310067</v>
      </c>
      <c r="K1147" s="2">
        <f t="shared" si="52"/>
        <v>7425.5983615633668</v>
      </c>
      <c r="L1147" s="2">
        <f t="shared" si="52"/>
        <v>7441.6410948918201</v>
      </c>
      <c r="M1147" s="2">
        <f t="shared" ref="M1147:M1210" si="53">I1147-F1147</f>
        <v>580.67316676654355</v>
      </c>
      <c r="N1147" s="2">
        <f t="shared" si="50"/>
        <v>628.61076740021599</v>
      </c>
    </row>
    <row r="1148" spans="1:14" x14ac:dyDescent="0.3">
      <c r="A1148" t="s">
        <v>192</v>
      </c>
      <c r="B1148" t="s">
        <v>53</v>
      </c>
      <c r="C1148" t="s">
        <v>105</v>
      </c>
      <c r="D1148" t="s">
        <v>117</v>
      </c>
      <c r="E1148" t="s">
        <v>130</v>
      </c>
      <c r="F1148" s="2">
        <f t="shared" ref="F1148:L1153" si="54">F416</f>
        <v>0</v>
      </c>
      <c r="G1148" s="2">
        <f t="shared" si="54"/>
        <v>0</v>
      </c>
      <c r="H1148" s="2">
        <f t="shared" si="54"/>
        <v>0</v>
      </c>
      <c r="I1148" s="2">
        <f t="shared" si="54"/>
        <v>0</v>
      </c>
      <c r="J1148" s="2">
        <f t="shared" si="54"/>
        <v>0</v>
      </c>
      <c r="K1148" s="2">
        <f t="shared" si="54"/>
        <v>0</v>
      </c>
      <c r="L1148" s="2">
        <f t="shared" si="54"/>
        <v>0</v>
      </c>
      <c r="M1148" s="2">
        <f t="shared" si="53"/>
        <v>0</v>
      </c>
      <c r="N1148" s="2">
        <f t="shared" si="50"/>
        <v>0</v>
      </c>
    </row>
    <row r="1149" spans="1:14" x14ac:dyDescent="0.3">
      <c r="A1149" t="s">
        <v>192</v>
      </c>
      <c r="B1149" t="s">
        <v>53</v>
      </c>
      <c r="C1149" t="s">
        <v>105</v>
      </c>
      <c r="D1149" t="s">
        <v>119</v>
      </c>
      <c r="E1149" t="s">
        <v>130</v>
      </c>
      <c r="F1149" s="2">
        <f t="shared" si="54"/>
        <v>153.81969705409671</v>
      </c>
      <c r="G1149" s="2">
        <f t="shared" si="54"/>
        <v>155.00709598004866</v>
      </c>
      <c r="H1149" s="2">
        <f t="shared" si="54"/>
        <v>160.88807424217947</v>
      </c>
      <c r="I1149" s="2">
        <f t="shared" si="54"/>
        <v>165.0059933767044</v>
      </c>
      <c r="J1149" s="2">
        <f t="shared" si="54"/>
        <v>169.70116230903062</v>
      </c>
      <c r="K1149" s="2">
        <f t="shared" si="54"/>
        <v>175.4818050819315</v>
      </c>
      <c r="L1149" s="2">
        <f t="shared" si="54"/>
        <v>181.42257608043803</v>
      </c>
      <c r="M1149" s="2">
        <f t="shared" si="53"/>
        <v>11.186296322607689</v>
      </c>
      <c r="N1149" s="2">
        <f t="shared" si="50"/>
        <v>27.602879026341327</v>
      </c>
    </row>
    <row r="1150" spans="1:14" x14ac:dyDescent="0.3">
      <c r="A1150" t="s">
        <v>192</v>
      </c>
      <c r="B1150" t="s">
        <v>53</v>
      </c>
      <c r="C1150" t="s">
        <v>105</v>
      </c>
      <c r="D1150" t="s">
        <v>121</v>
      </c>
      <c r="E1150" t="s">
        <v>130</v>
      </c>
      <c r="F1150" s="2">
        <f t="shared" si="54"/>
        <v>0</v>
      </c>
      <c r="G1150" s="2">
        <f t="shared" si="54"/>
        <v>0</v>
      </c>
      <c r="H1150" s="2">
        <f t="shared" si="54"/>
        <v>0</v>
      </c>
      <c r="I1150" s="2">
        <f t="shared" si="54"/>
        <v>0</v>
      </c>
      <c r="J1150" s="2">
        <f t="shared" si="54"/>
        <v>0</v>
      </c>
      <c r="K1150" s="2">
        <f t="shared" si="54"/>
        <v>0</v>
      </c>
      <c r="L1150" s="2">
        <f t="shared" si="54"/>
        <v>0</v>
      </c>
      <c r="M1150" s="2">
        <f t="shared" si="53"/>
        <v>0</v>
      </c>
      <c r="N1150" s="2">
        <f t="shared" si="50"/>
        <v>0</v>
      </c>
    </row>
    <row r="1151" spans="1:14" x14ac:dyDescent="0.3">
      <c r="A1151" t="s">
        <v>192</v>
      </c>
      <c r="B1151" t="s">
        <v>53</v>
      </c>
      <c r="C1151" t="s">
        <v>105</v>
      </c>
      <c r="D1151" t="s">
        <v>123</v>
      </c>
      <c r="E1151" t="s">
        <v>130</v>
      </c>
      <c r="F1151" s="2">
        <f t="shared" si="54"/>
        <v>5456.4107288469877</v>
      </c>
      <c r="G1151" s="2">
        <f t="shared" si="54"/>
        <v>5498.5310577974933</v>
      </c>
      <c r="H1151" s="2">
        <f t="shared" si="54"/>
        <v>5707.145646827149</v>
      </c>
      <c r="I1151" s="2">
        <f t="shared" si="54"/>
        <v>5853.2196449981629</v>
      </c>
      <c r="J1151" s="2">
        <f t="shared" si="54"/>
        <v>6019.7702924557771</v>
      </c>
      <c r="K1151" s="2">
        <f t="shared" si="54"/>
        <v>6224.8257037571993</v>
      </c>
      <c r="L1151" s="2">
        <f t="shared" si="54"/>
        <v>6435.561306769564</v>
      </c>
      <c r="M1151" s="2">
        <f t="shared" si="53"/>
        <v>396.80891615117525</v>
      </c>
      <c r="N1151" s="2">
        <f t="shared" si="50"/>
        <v>979.1505779225763</v>
      </c>
    </row>
    <row r="1152" spans="1:14" x14ac:dyDescent="0.3">
      <c r="A1152" t="s">
        <v>192</v>
      </c>
      <c r="B1152" t="s">
        <v>53</v>
      </c>
      <c r="C1152" t="s">
        <v>105</v>
      </c>
      <c r="D1152" t="s">
        <v>125</v>
      </c>
      <c r="E1152" t="s">
        <v>130</v>
      </c>
      <c r="F1152" s="2">
        <f t="shared" si="54"/>
        <v>1818.7152659756796</v>
      </c>
      <c r="G1152" s="2">
        <f t="shared" si="54"/>
        <v>1832.7546939214546</v>
      </c>
      <c r="H1152" s="2">
        <f t="shared" si="54"/>
        <v>1902.2895139025838</v>
      </c>
      <c r="I1152" s="2">
        <f t="shared" si="54"/>
        <v>1950.9784824641324</v>
      </c>
      <c r="J1152" s="2">
        <f t="shared" si="54"/>
        <v>2006.4926693796956</v>
      </c>
      <c r="K1152" s="2">
        <f t="shared" si="54"/>
        <v>2074.8411543889292</v>
      </c>
      <c r="L1152" s="2">
        <f t="shared" si="54"/>
        <v>2145.082944703011</v>
      </c>
      <c r="M1152" s="2">
        <f t="shared" si="53"/>
        <v>132.26321648845283</v>
      </c>
      <c r="N1152" s="2">
        <f t="shared" si="50"/>
        <v>326.36767872733139</v>
      </c>
    </row>
    <row r="1153" spans="1:14" x14ac:dyDescent="0.3">
      <c r="A1153" t="s">
        <v>192</v>
      </c>
      <c r="B1153" t="s">
        <v>53</v>
      </c>
      <c r="C1153" t="s">
        <v>105</v>
      </c>
      <c r="D1153" t="s">
        <v>127</v>
      </c>
      <c r="E1153" t="s">
        <v>130</v>
      </c>
      <c r="F1153" s="2">
        <f t="shared" si="54"/>
        <v>7428.9456918767637</v>
      </c>
      <c r="G1153" s="2">
        <f t="shared" si="54"/>
        <v>7486.2928476989964</v>
      </c>
      <c r="H1153" s="2">
        <f t="shared" si="54"/>
        <v>7770.3232349719128</v>
      </c>
      <c r="I1153" s="2">
        <f t="shared" si="54"/>
        <v>7969.2041208390001</v>
      </c>
      <c r="J1153" s="2">
        <f t="shared" si="54"/>
        <v>8195.9641241445024</v>
      </c>
      <c r="K1153" s="2">
        <f t="shared" si="54"/>
        <v>8475.1486632280594</v>
      </c>
      <c r="L1153" s="2">
        <f t="shared" si="54"/>
        <v>8762.0668275530134</v>
      </c>
      <c r="M1153" s="2">
        <f t="shared" si="53"/>
        <v>540.25842896223639</v>
      </c>
      <c r="N1153" s="2">
        <f t="shared" si="50"/>
        <v>1333.1211356762497</v>
      </c>
    </row>
    <row r="1154" spans="1:14" x14ac:dyDescent="0.3">
      <c r="A1154" t="s">
        <v>192</v>
      </c>
      <c r="B1154" t="s">
        <v>53</v>
      </c>
      <c r="C1154" t="s">
        <v>107</v>
      </c>
      <c r="D1154" t="s">
        <v>117</v>
      </c>
      <c r="E1154" t="s">
        <v>130</v>
      </c>
      <c r="F1154" s="2">
        <f t="shared" ref="F1154:L1159" si="55">F434</f>
        <v>0</v>
      </c>
      <c r="G1154" s="2">
        <f t="shared" si="55"/>
        <v>0</v>
      </c>
      <c r="H1154" s="2">
        <f t="shared" si="55"/>
        <v>0</v>
      </c>
      <c r="I1154" s="2">
        <f t="shared" si="55"/>
        <v>0</v>
      </c>
      <c r="J1154" s="2">
        <f t="shared" si="55"/>
        <v>0</v>
      </c>
      <c r="K1154" s="2">
        <f t="shared" si="55"/>
        <v>0</v>
      </c>
      <c r="L1154" s="2">
        <f t="shared" si="55"/>
        <v>0</v>
      </c>
      <c r="M1154" s="2">
        <f t="shared" si="53"/>
        <v>0</v>
      </c>
      <c r="N1154" s="2">
        <f t="shared" si="50"/>
        <v>0</v>
      </c>
    </row>
    <row r="1155" spans="1:14" x14ac:dyDescent="0.3">
      <c r="A1155" t="s">
        <v>192</v>
      </c>
      <c r="B1155" t="s">
        <v>53</v>
      </c>
      <c r="C1155" t="s">
        <v>107</v>
      </c>
      <c r="D1155" t="s">
        <v>119</v>
      </c>
      <c r="E1155" t="s">
        <v>130</v>
      </c>
      <c r="F1155" s="2">
        <f t="shared" si="55"/>
        <v>360.91811078943158</v>
      </c>
      <c r="G1155" s="2">
        <f t="shared" si="55"/>
        <v>362.40800084898535</v>
      </c>
      <c r="H1155" s="2">
        <f t="shared" si="55"/>
        <v>339.77576240881956</v>
      </c>
      <c r="I1155" s="2">
        <f t="shared" si="55"/>
        <v>302.50432950521662</v>
      </c>
      <c r="J1155" s="2">
        <f t="shared" si="55"/>
        <v>262.69672899676135</v>
      </c>
      <c r="K1155" s="2">
        <f t="shared" si="55"/>
        <v>235.69113891584252</v>
      </c>
      <c r="L1155" s="2">
        <f t="shared" si="55"/>
        <v>226.85792052460553</v>
      </c>
      <c r="M1155" s="2">
        <f t="shared" si="53"/>
        <v>-58.413781284214963</v>
      </c>
      <c r="N1155" s="2">
        <f t="shared" si="50"/>
        <v>-134.06019026482605</v>
      </c>
    </row>
    <row r="1156" spans="1:14" x14ac:dyDescent="0.3">
      <c r="A1156" t="s">
        <v>192</v>
      </c>
      <c r="B1156" t="s">
        <v>53</v>
      </c>
      <c r="C1156" t="s">
        <v>107</v>
      </c>
      <c r="D1156" t="s">
        <v>121</v>
      </c>
      <c r="E1156" t="s">
        <v>130</v>
      </c>
      <c r="F1156" s="2">
        <f t="shared" si="55"/>
        <v>0</v>
      </c>
      <c r="G1156" s="2">
        <f t="shared" si="55"/>
        <v>0</v>
      </c>
      <c r="H1156" s="2">
        <f t="shared" si="55"/>
        <v>0</v>
      </c>
      <c r="I1156" s="2">
        <f t="shared" si="55"/>
        <v>0</v>
      </c>
      <c r="J1156" s="2">
        <f t="shared" si="55"/>
        <v>0</v>
      </c>
      <c r="K1156" s="2">
        <f t="shared" si="55"/>
        <v>0</v>
      </c>
      <c r="L1156" s="2">
        <f t="shared" si="55"/>
        <v>0</v>
      </c>
      <c r="M1156" s="2">
        <f t="shared" si="53"/>
        <v>0</v>
      </c>
      <c r="N1156" s="2">
        <f t="shared" si="50"/>
        <v>0</v>
      </c>
    </row>
    <row r="1157" spans="1:14" x14ac:dyDescent="0.3">
      <c r="A1157" t="s">
        <v>192</v>
      </c>
      <c r="B1157" t="s">
        <v>53</v>
      </c>
      <c r="C1157" t="s">
        <v>107</v>
      </c>
      <c r="D1157" t="s">
        <v>123</v>
      </c>
      <c r="E1157" t="s">
        <v>130</v>
      </c>
      <c r="F1157" s="2">
        <f t="shared" si="55"/>
        <v>12802.765118267347</v>
      </c>
      <c r="G1157" s="2">
        <f t="shared" si="55"/>
        <v>12855.615645614911</v>
      </c>
      <c r="H1157" s="2">
        <f t="shared" si="55"/>
        <v>12052.787457757322</v>
      </c>
      <c r="I1157" s="2">
        <f t="shared" si="55"/>
        <v>10730.666492305172</v>
      </c>
      <c r="J1157" s="2">
        <f t="shared" si="55"/>
        <v>9318.5806368272424</v>
      </c>
      <c r="K1157" s="2">
        <f t="shared" si="55"/>
        <v>8360.6175522650192</v>
      </c>
      <c r="L1157" s="2">
        <f t="shared" si="55"/>
        <v>8047.2788282702404</v>
      </c>
      <c r="M1157" s="2">
        <f t="shared" si="53"/>
        <v>-2072.098625962175</v>
      </c>
      <c r="N1157" s="2">
        <f t="shared" si="50"/>
        <v>-4755.4862899971067</v>
      </c>
    </row>
    <row r="1158" spans="1:14" x14ac:dyDescent="0.3">
      <c r="A1158" t="s">
        <v>192</v>
      </c>
      <c r="B1158" t="s">
        <v>53</v>
      </c>
      <c r="C1158" t="s">
        <v>107</v>
      </c>
      <c r="D1158" t="s">
        <v>125</v>
      </c>
      <c r="E1158" t="s">
        <v>130</v>
      </c>
      <c r="F1158" s="2">
        <f t="shared" si="55"/>
        <v>3916.3572140154006</v>
      </c>
      <c r="G1158" s="2">
        <f t="shared" si="55"/>
        <v>3932.4752547956632</v>
      </c>
      <c r="H1158" s="2">
        <f t="shared" si="55"/>
        <v>3686.9395535368858</v>
      </c>
      <c r="I1158" s="2">
        <f t="shared" si="55"/>
        <v>3282.5036419960607</v>
      </c>
      <c r="J1158" s="2">
        <f t="shared" si="55"/>
        <v>2850.5475312790559</v>
      </c>
      <c r="K1158" s="2">
        <f t="shared" si="55"/>
        <v>2557.5072698723507</v>
      </c>
      <c r="L1158" s="2">
        <f t="shared" si="55"/>
        <v>2461.6571655541511</v>
      </c>
      <c r="M1158" s="2">
        <f t="shared" si="53"/>
        <v>-633.85357201933994</v>
      </c>
      <c r="N1158" s="2">
        <f t="shared" si="50"/>
        <v>-1454.7000484612495</v>
      </c>
    </row>
    <row r="1159" spans="1:14" x14ac:dyDescent="0.3">
      <c r="A1159" t="s">
        <v>192</v>
      </c>
      <c r="B1159" t="s">
        <v>53</v>
      </c>
      <c r="C1159" t="s">
        <v>107</v>
      </c>
      <c r="D1159" t="s">
        <v>127</v>
      </c>
      <c r="E1159" t="s">
        <v>130</v>
      </c>
      <c r="F1159" s="2">
        <f t="shared" si="55"/>
        <v>17080.040443072179</v>
      </c>
      <c r="G1159" s="2">
        <f t="shared" si="55"/>
        <v>17150.498901259562</v>
      </c>
      <c r="H1159" s="2">
        <f t="shared" si="55"/>
        <v>16079.502773703027</v>
      </c>
      <c r="I1159" s="2">
        <f t="shared" si="55"/>
        <v>14315.674463806448</v>
      </c>
      <c r="J1159" s="2">
        <f t="shared" si="55"/>
        <v>12431.824897103059</v>
      </c>
      <c r="K1159" s="2">
        <f t="shared" si="55"/>
        <v>11153.815961053213</v>
      </c>
      <c r="L1159" s="2">
        <f t="shared" si="55"/>
        <v>10735.793914348997</v>
      </c>
      <c r="M1159" s="2">
        <f t="shared" si="53"/>
        <v>-2764.3659792657309</v>
      </c>
      <c r="N1159" s="2">
        <f t="shared" si="50"/>
        <v>-6344.2465287231826</v>
      </c>
    </row>
    <row r="1160" spans="1:14" x14ac:dyDescent="0.3">
      <c r="A1160" t="s">
        <v>192</v>
      </c>
      <c r="B1160" t="s">
        <v>53</v>
      </c>
      <c r="C1160" t="s">
        <v>109</v>
      </c>
      <c r="D1160" t="s">
        <v>117</v>
      </c>
      <c r="E1160" t="s">
        <v>130</v>
      </c>
      <c r="F1160" s="2">
        <f t="shared" ref="F1160:L1165" si="56">F452</f>
        <v>67.403805452376545</v>
      </c>
      <c r="G1160" s="2">
        <f t="shared" si="56"/>
        <v>67.403805452376545</v>
      </c>
      <c r="H1160" s="2">
        <f t="shared" si="56"/>
        <v>55.871398795686318</v>
      </c>
      <c r="I1160" s="2">
        <f t="shared" si="56"/>
        <v>43.339287664999787</v>
      </c>
      <c r="J1160" s="2">
        <f t="shared" si="56"/>
        <v>32.253597781290082</v>
      </c>
      <c r="K1160" s="2">
        <f t="shared" si="56"/>
        <v>25.888755994631449</v>
      </c>
      <c r="L1160" s="2">
        <f t="shared" si="56"/>
        <v>23.293714481314026</v>
      </c>
      <c r="M1160" s="2">
        <f t="shared" si="53"/>
        <v>-24.064517787376758</v>
      </c>
      <c r="N1160" s="2">
        <f t="shared" si="50"/>
        <v>-44.110090971062519</v>
      </c>
    </row>
    <row r="1161" spans="1:14" x14ac:dyDescent="0.3">
      <c r="A1161" t="s">
        <v>192</v>
      </c>
      <c r="B1161" t="s">
        <v>53</v>
      </c>
      <c r="C1161" t="s">
        <v>109</v>
      </c>
      <c r="D1161" t="s">
        <v>119</v>
      </c>
      <c r="E1161" t="s">
        <v>130</v>
      </c>
      <c r="F1161" s="2">
        <f t="shared" si="56"/>
        <v>1306.638409949353</v>
      </c>
      <c r="G1161" s="2">
        <f t="shared" si="56"/>
        <v>1306.638409949353</v>
      </c>
      <c r="H1161" s="2">
        <f t="shared" si="56"/>
        <v>1083.0800307798909</v>
      </c>
      <c r="I1161" s="2">
        <f t="shared" si="56"/>
        <v>840.14214839759154</v>
      </c>
      <c r="J1161" s="2">
        <f t="shared" si="56"/>
        <v>625.24347753432266</v>
      </c>
      <c r="K1161" s="2">
        <f t="shared" si="56"/>
        <v>501.859542519336</v>
      </c>
      <c r="L1161" s="2">
        <f t="shared" si="56"/>
        <v>451.55406059651841</v>
      </c>
      <c r="M1161" s="2">
        <f t="shared" si="53"/>
        <v>-466.49626155176145</v>
      </c>
      <c r="N1161" s="2">
        <f t="shared" si="50"/>
        <v>-855.08434935283458</v>
      </c>
    </row>
    <row r="1162" spans="1:14" x14ac:dyDescent="0.3">
      <c r="A1162" t="s">
        <v>192</v>
      </c>
      <c r="B1162" t="s">
        <v>53</v>
      </c>
      <c r="C1162" t="s">
        <v>109</v>
      </c>
      <c r="D1162" t="s">
        <v>121</v>
      </c>
      <c r="E1162" t="s">
        <v>130</v>
      </c>
      <c r="F1162" s="2">
        <f t="shared" si="56"/>
        <v>25.617681635217131</v>
      </c>
      <c r="G1162" s="2">
        <f t="shared" si="56"/>
        <v>25.617681635217131</v>
      </c>
      <c r="H1162" s="2">
        <f t="shared" si="56"/>
        <v>21.234642424950515</v>
      </c>
      <c r="I1162" s="2">
        <f t="shared" si="56"/>
        <v>16.471652694498005</v>
      </c>
      <c r="J1162" s="2">
        <f t="shared" si="56"/>
        <v>12.258393929037464</v>
      </c>
      <c r="K1162" s="2">
        <f t="shared" si="56"/>
        <v>9.8393540921197911</v>
      </c>
      <c r="L1162" s="2">
        <f t="shared" si="56"/>
        <v>8.8530752481855597</v>
      </c>
      <c r="M1162" s="2">
        <f t="shared" si="53"/>
        <v>-9.1460289407191269</v>
      </c>
      <c r="N1162" s="2">
        <f t="shared" si="50"/>
        <v>-16.76460638703157</v>
      </c>
    </row>
    <row r="1163" spans="1:14" x14ac:dyDescent="0.3">
      <c r="A1163" t="s">
        <v>192</v>
      </c>
      <c r="B1163" t="s">
        <v>53</v>
      </c>
      <c r="C1163" t="s">
        <v>109</v>
      </c>
      <c r="D1163" t="s">
        <v>123</v>
      </c>
      <c r="E1163" t="s">
        <v>130</v>
      </c>
      <c r="F1163" s="2">
        <f t="shared" si="56"/>
        <v>12151.229266651639</v>
      </c>
      <c r="G1163" s="2">
        <f t="shared" si="56"/>
        <v>12151.229266651639</v>
      </c>
      <c r="H1163" s="2">
        <f t="shared" si="56"/>
        <v>10072.223247018044</v>
      </c>
      <c r="I1163" s="2">
        <f t="shared" si="56"/>
        <v>7812.9953811415226</v>
      </c>
      <c r="J1163" s="2">
        <f t="shared" si="56"/>
        <v>5814.5212823589018</v>
      </c>
      <c r="K1163" s="2">
        <f t="shared" si="56"/>
        <v>4667.0986512984355</v>
      </c>
      <c r="L1163" s="2">
        <f t="shared" si="56"/>
        <v>4199.2772252948562</v>
      </c>
      <c r="M1163" s="2">
        <f t="shared" si="53"/>
        <v>-4338.2338855101161</v>
      </c>
      <c r="N1163" s="2">
        <f t="shared" si="50"/>
        <v>-7951.9520413567825</v>
      </c>
    </row>
    <row r="1164" spans="1:14" x14ac:dyDescent="0.3">
      <c r="A1164" t="s">
        <v>192</v>
      </c>
      <c r="B1164" t="s">
        <v>53</v>
      </c>
      <c r="C1164" t="s">
        <v>109</v>
      </c>
      <c r="D1164" t="s">
        <v>125</v>
      </c>
      <c r="E1164" t="s">
        <v>130</v>
      </c>
      <c r="F1164" s="2">
        <f t="shared" si="56"/>
        <v>3452.2516780276483</v>
      </c>
      <c r="G1164" s="2">
        <f t="shared" si="56"/>
        <v>3452.2516780276483</v>
      </c>
      <c r="H1164" s="2">
        <f t="shared" si="56"/>
        <v>2861.5911067875663</v>
      </c>
      <c r="I1164" s="2">
        <f t="shared" si="56"/>
        <v>2219.728212107098</v>
      </c>
      <c r="J1164" s="2">
        <f t="shared" si="56"/>
        <v>1651.9473391091985</v>
      </c>
      <c r="K1164" s="2">
        <f t="shared" si="56"/>
        <v>1325.9563124764725</v>
      </c>
      <c r="L1164" s="2">
        <f t="shared" si="56"/>
        <v>1193.0448787855189</v>
      </c>
      <c r="M1164" s="2">
        <f t="shared" si="53"/>
        <v>-1232.5234659205503</v>
      </c>
      <c r="N1164" s="2">
        <f t="shared" si="50"/>
        <v>-2259.2067992421294</v>
      </c>
    </row>
    <row r="1165" spans="1:14" x14ac:dyDescent="0.3">
      <c r="A1165" t="s">
        <v>192</v>
      </c>
      <c r="B1165" t="s">
        <v>53</v>
      </c>
      <c r="C1165" t="s">
        <v>109</v>
      </c>
      <c r="D1165" t="s">
        <v>127</v>
      </c>
      <c r="E1165" t="s">
        <v>130</v>
      </c>
      <c r="F1165" s="2">
        <f t="shared" si="56"/>
        <v>17003.140841716235</v>
      </c>
      <c r="G1165" s="2">
        <f t="shared" si="56"/>
        <v>17003.140841716235</v>
      </c>
      <c r="H1165" s="2">
        <f t="shared" si="56"/>
        <v>14094.000425806138</v>
      </c>
      <c r="I1165" s="2">
        <f t="shared" si="56"/>
        <v>10932.676682005711</v>
      </c>
      <c r="J1165" s="2">
        <f t="shared" si="56"/>
        <v>8136.2240907127507</v>
      </c>
      <c r="K1165" s="2">
        <f t="shared" si="56"/>
        <v>6530.6426163809956</v>
      </c>
      <c r="L1165" s="2">
        <f t="shared" si="56"/>
        <v>5876.0229544063932</v>
      </c>
      <c r="M1165" s="2">
        <f t="shared" si="53"/>
        <v>-6070.4641597105237</v>
      </c>
      <c r="N1165" s="2">
        <f t="shared" si="50"/>
        <v>-11127.117887309842</v>
      </c>
    </row>
    <row r="1166" spans="1:14" x14ac:dyDescent="0.3">
      <c r="A1166" t="s">
        <v>192</v>
      </c>
      <c r="B1166" t="s">
        <v>53</v>
      </c>
      <c r="C1166" t="s">
        <v>111</v>
      </c>
      <c r="D1166" t="s">
        <v>117</v>
      </c>
      <c r="E1166" t="s">
        <v>130</v>
      </c>
      <c r="F1166" s="2">
        <f t="shared" ref="F1166:L1171" si="57">F470</f>
        <v>48.014404299559935</v>
      </c>
      <c r="G1166" s="2">
        <f t="shared" si="57"/>
        <v>67.559568636635305</v>
      </c>
      <c r="H1166" s="2">
        <f t="shared" si="57"/>
        <v>246.89524790472422</v>
      </c>
      <c r="I1166" s="2">
        <f t="shared" si="57"/>
        <v>533.08639488855158</v>
      </c>
      <c r="J1166" s="2">
        <f t="shared" si="57"/>
        <v>845.28063786661028</v>
      </c>
      <c r="K1166" s="2">
        <f t="shared" si="57"/>
        <v>1065.6976569946721</v>
      </c>
      <c r="L1166" s="2">
        <f t="shared" si="57"/>
        <v>1178.1008317525207</v>
      </c>
      <c r="M1166" s="2">
        <f t="shared" si="53"/>
        <v>485.07199058899164</v>
      </c>
      <c r="N1166" s="2">
        <f t="shared" si="50"/>
        <v>1130.0864274529608</v>
      </c>
    </row>
    <row r="1167" spans="1:14" x14ac:dyDescent="0.3">
      <c r="A1167" t="s">
        <v>192</v>
      </c>
      <c r="B1167" t="s">
        <v>53</v>
      </c>
      <c r="C1167" t="s">
        <v>111</v>
      </c>
      <c r="D1167" t="s">
        <v>119</v>
      </c>
      <c r="E1167" t="s">
        <v>130</v>
      </c>
      <c r="F1167" s="2">
        <f t="shared" si="57"/>
        <v>3.6178339521308436</v>
      </c>
      <c r="G1167" s="2">
        <f t="shared" si="57"/>
        <v>5.0899510177504537</v>
      </c>
      <c r="H1167" s="2">
        <f t="shared" si="57"/>
        <v>18.56058841234681</v>
      </c>
      <c r="I1167" s="2">
        <f t="shared" si="57"/>
        <v>40.030861361139578</v>
      </c>
      <c r="J1167" s="2">
        <f t="shared" si="57"/>
        <v>63.43055007719056</v>
      </c>
      <c r="K1167" s="2">
        <f t="shared" si="57"/>
        <v>79.944333425667224</v>
      </c>
      <c r="L1167" s="2">
        <f t="shared" si="57"/>
        <v>88.371717729612712</v>
      </c>
      <c r="M1167" s="2">
        <f t="shared" si="53"/>
        <v>36.413027409008734</v>
      </c>
      <c r="N1167" s="2">
        <f t="shared" si="50"/>
        <v>84.753883777481875</v>
      </c>
    </row>
    <row r="1168" spans="1:14" x14ac:dyDescent="0.3">
      <c r="A1168" t="s">
        <v>192</v>
      </c>
      <c r="B1168" t="s">
        <v>53</v>
      </c>
      <c r="C1168" t="s">
        <v>111</v>
      </c>
      <c r="D1168" t="s">
        <v>121</v>
      </c>
      <c r="E1168" t="s">
        <v>130</v>
      </c>
      <c r="F1168" s="2">
        <f t="shared" si="57"/>
        <v>1.6345082672870928</v>
      </c>
      <c r="G1168" s="2">
        <f t="shared" si="57"/>
        <v>2.2971755901945663</v>
      </c>
      <c r="H1168" s="2">
        <f t="shared" si="57"/>
        <v>8.2101660053794632</v>
      </c>
      <c r="I1168" s="2">
        <f t="shared" si="57"/>
        <v>17.52457901064712</v>
      </c>
      <c r="J1168" s="2">
        <f t="shared" si="57"/>
        <v>27.587948872831561</v>
      </c>
      <c r="K1168" s="2">
        <f t="shared" si="57"/>
        <v>34.661090785048522</v>
      </c>
      <c r="L1168" s="2">
        <f t="shared" si="57"/>
        <v>38.295742055255843</v>
      </c>
      <c r="M1168" s="2">
        <f t="shared" si="53"/>
        <v>15.890070743360027</v>
      </c>
      <c r="N1168" s="2">
        <f t="shared" si="50"/>
        <v>36.661233787968747</v>
      </c>
    </row>
    <row r="1169" spans="1:14" x14ac:dyDescent="0.3">
      <c r="A1169" t="s">
        <v>192</v>
      </c>
      <c r="B1169" t="s">
        <v>53</v>
      </c>
      <c r="C1169" t="s">
        <v>111</v>
      </c>
      <c r="D1169" t="s">
        <v>123</v>
      </c>
      <c r="E1169" t="s">
        <v>130</v>
      </c>
      <c r="F1169" s="2">
        <f t="shared" si="57"/>
        <v>3.3244073717024407</v>
      </c>
      <c r="G1169" s="2">
        <f t="shared" si="57"/>
        <v>4.6772085255797666</v>
      </c>
      <c r="H1169" s="2">
        <f t="shared" si="57"/>
        <v>17.061083721180736</v>
      </c>
      <c r="I1169" s="2">
        <f t="shared" si="57"/>
        <v>36.802892246738551</v>
      </c>
      <c r="J1169" s="2">
        <f t="shared" si="57"/>
        <v>58.321733710392181</v>
      </c>
      <c r="K1169" s="2">
        <f t="shared" si="57"/>
        <v>73.509117511169066</v>
      </c>
      <c r="L1169" s="2">
        <f t="shared" si="57"/>
        <v>81.258770249013807</v>
      </c>
      <c r="M1169" s="2">
        <f t="shared" si="53"/>
        <v>33.478484875036109</v>
      </c>
      <c r="N1169" s="2">
        <f t="shared" si="50"/>
        <v>77.934362877311372</v>
      </c>
    </row>
    <row r="1170" spans="1:14" x14ac:dyDescent="0.3">
      <c r="A1170" t="s">
        <v>192</v>
      </c>
      <c r="B1170" t="s">
        <v>53</v>
      </c>
      <c r="C1170" t="s">
        <v>111</v>
      </c>
      <c r="D1170" t="s">
        <v>125</v>
      </c>
      <c r="E1170" t="s">
        <v>130</v>
      </c>
      <c r="F1170" s="2">
        <f t="shared" si="57"/>
        <v>19.023468541237996</v>
      </c>
      <c r="G1170" s="2">
        <f t="shared" si="57"/>
        <v>26.765585589997134</v>
      </c>
      <c r="H1170" s="2">
        <f t="shared" si="57"/>
        <v>97.694612029258792</v>
      </c>
      <c r="I1170" s="2">
        <f t="shared" si="57"/>
        <v>210.80712797228307</v>
      </c>
      <c r="J1170" s="2">
        <f t="shared" si="57"/>
        <v>334.13388643575348</v>
      </c>
      <c r="K1170" s="2">
        <f t="shared" si="57"/>
        <v>421.18505554073943</v>
      </c>
      <c r="L1170" s="2">
        <f t="shared" si="57"/>
        <v>465.59531500236818</v>
      </c>
      <c r="M1170" s="2">
        <f t="shared" si="53"/>
        <v>191.78365943104507</v>
      </c>
      <c r="N1170" s="2">
        <f t="shared" si="50"/>
        <v>446.57184646113018</v>
      </c>
    </row>
    <row r="1171" spans="1:14" x14ac:dyDescent="0.3">
      <c r="A1171" t="s">
        <v>192</v>
      </c>
      <c r="B1171" t="s">
        <v>53</v>
      </c>
      <c r="C1171" t="s">
        <v>111</v>
      </c>
      <c r="D1171" t="s">
        <v>127</v>
      </c>
      <c r="E1171" t="s">
        <v>130</v>
      </c>
      <c r="F1171" s="2">
        <f t="shared" si="57"/>
        <v>75.61462243191832</v>
      </c>
      <c r="G1171" s="2">
        <f t="shared" si="57"/>
        <v>106.38948936015723</v>
      </c>
      <c r="H1171" s="2">
        <f t="shared" si="57"/>
        <v>388.42169807289002</v>
      </c>
      <c r="I1171" s="2">
        <f t="shared" si="57"/>
        <v>838.25185547935996</v>
      </c>
      <c r="J1171" s="2">
        <f t="shared" si="57"/>
        <v>1328.7547569627782</v>
      </c>
      <c r="K1171" s="2">
        <f t="shared" si="57"/>
        <v>1674.9972542572964</v>
      </c>
      <c r="L1171" s="2">
        <f t="shared" si="57"/>
        <v>1851.6223767887714</v>
      </c>
      <c r="M1171" s="2">
        <f t="shared" si="53"/>
        <v>762.63723304744167</v>
      </c>
      <c r="N1171" s="2">
        <f t="shared" si="50"/>
        <v>1776.007754356853</v>
      </c>
    </row>
    <row r="1172" spans="1:14" x14ac:dyDescent="0.3">
      <c r="A1172" t="s">
        <v>192</v>
      </c>
      <c r="B1172" t="s">
        <v>53</v>
      </c>
      <c r="C1172" t="s">
        <v>113</v>
      </c>
      <c r="D1172" t="s">
        <v>117</v>
      </c>
      <c r="E1172" t="s">
        <v>130</v>
      </c>
      <c r="F1172" s="2">
        <f t="shared" ref="F1172:L1177" si="58">F488</f>
        <v>0</v>
      </c>
      <c r="G1172" s="2">
        <f t="shared" si="58"/>
        <v>0</v>
      </c>
      <c r="H1172" s="2">
        <f t="shared" si="58"/>
        <v>0</v>
      </c>
      <c r="I1172" s="2">
        <f t="shared" si="58"/>
        <v>0</v>
      </c>
      <c r="J1172" s="2">
        <f t="shared" si="58"/>
        <v>0</v>
      </c>
      <c r="K1172" s="2">
        <f t="shared" si="58"/>
        <v>0</v>
      </c>
      <c r="L1172" s="2">
        <f t="shared" si="58"/>
        <v>0</v>
      </c>
      <c r="M1172" s="2">
        <f t="shared" si="53"/>
        <v>0</v>
      </c>
      <c r="N1172" s="2">
        <f t="shared" si="50"/>
        <v>0</v>
      </c>
    </row>
    <row r="1173" spans="1:14" x14ac:dyDescent="0.3">
      <c r="A1173" t="s">
        <v>192</v>
      </c>
      <c r="B1173" t="s">
        <v>53</v>
      </c>
      <c r="C1173" t="s">
        <v>113</v>
      </c>
      <c r="D1173" t="s">
        <v>119</v>
      </c>
      <c r="E1173" t="s">
        <v>130</v>
      </c>
      <c r="F1173" s="2">
        <f t="shared" si="58"/>
        <v>149.98428900638862</v>
      </c>
      <c r="G1173" s="2">
        <f t="shared" si="58"/>
        <v>149.98428900638862</v>
      </c>
      <c r="H1173" s="2">
        <f t="shared" si="58"/>
        <v>149.98428900638862</v>
      </c>
      <c r="I1173" s="2">
        <f t="shared" si="58"/>
        <v>150.19869786656912</v>
      </c>
      <c r="J1173" s="2">
        <f t="shared" si="58"/>
        <v>151.39206853037791</v>
      </c>
      <c r="K1173" s="2">
        <f t="shared" si="58"/>
        <v>152.44644250312538</v>
      </c>
      <c r="L1173" s="2">
        <f t="shared" si="58"/>
        <v>152.93904009421479</v>
      </c>
      <c r="M1173" s="2">
        <f t="shared" si="53"/>
        <v>0.2144088601804981</v>
      </c>
      <c r="N1173" s="2">
        <f t="shared" si="50"/>
        <v>2.9547510878261676</v>
      </c>
    </row>
    <row r="1174" spans="1:14" x14ac:dyDescent="0.3">
      <c r="A1174" t="s">
        <v>192</v>
      </c>
      <c r="B1174" t="s">
        <v>53</v>
      </c>
      <c r="C1174" t="s">
        <v>113</v>
      </c>
      <c r="D1174" t="s">
        <v>121</v>
      </c>
      <c r="E1174" t="s">
        <v>130</v>
      </c>
      <c r="F1174" s="2">
        <f t="shared" si="58"/>
        <v>5320.3581814696472</v>
      </c>
      <c r="G1174" s="2">
        <f t="shared" si="58"/>
        <v>5320.3581814696472</v>
      </c>
      <c r="H1174" s="2">
        <f t="shared" si="58"/>
        <v>5320.3581814696472</v>
      </c>
      <c r="I1174" s="2">
        <f t="shared" si="58"/>
        <v>5329.090080596704</v>
      </c>
      <c r="J1174" s="2">
        <f t="shared" si="58"/>
        <v>5370.9682115544319</v>
      </c>
      <c r="K1174" s="2">
        <f t="shared" si="58"/>
        <v>5405.8376936155792</v>
      </c>
      <c r="L1174" s="2">
        <f t="shared" si="58"/>
        <v>5424.7413912747343</v>
      </c>
      <c r="M1174" s="2">
        <f t="shared" si="53"/>
        <v>8.7318991270567494</v>
      </c>
      <c r="N1174" s="2">
        <f t="shared" si="50"/>
        <v>104.38320980508706</v>
      </c>
    </row>
    <row r="1175" spans="1:14" x14ac:dyDescent="0.3">
      <c r="A1175" t="s">
        <v>192</v>
      </c>
      <c r="B1175" t="s">
        <v>53</v>
      </c>
      <c r="C1175" t="s">
        <v>113</v>
      </c>
      <c r="D1175" t="s">
        <v>123</v>
      </c>
      <c r="E1175" t="s">
        <v>130</v>
      </c>
      <c r="F1175" s="2">
        <f t="shared" si="58"/>
        <v>0</v>
      </c>
      <c r="G1175" s="2">
        <f t="shared" si="58"/>
        <v>0</v>
      </c>
      <c r="H1175" s="2">
        <f t="shared" si="58"/>
        <v>0</v>
      </c>
      <c r="I1175" s="2">
        <f t="shared" si="58"/>
        <v>0</v>
      </c>
      <c r="J1175" s="2">
        <f t="shared" si="58"/>
        <v>0</v>
      </c>
      <c r="K1175" s="2">
        <f t="shared" si="58"/>
        <v>0</v>
      </c>
      <c r="L1175" s="2">
        <f t="shared" si="58"/>
        <v>0</v>
      </c>
      <c r="M1175" s="2">
        <f t="shared" si="53"/>
        <v>0</v>
      </c>
      <c r="N1175" s="2">
        <f t="shared" si="50"/>
        <v>0</v>
      </c>
    </row>
    <row r="1176" spans="1:14" x14ac:dyDescent="0.3">
      <c r="A1176" t="s">
        <v>192</v>
      </c>
      <c r="B1176" t="s">
        <v>53</v>
      </c>
      <c r="C1176" t="s">
        <v>113</v>
      </c>
      <c r="D1176" t="s">
        <v>125</v>
      </c>
      <c r="E1176" t="s">
        <v>130</v>
      </c>
      <c r="F1176" s="2">
        <f t="shared" si="58"/>
        <v>1829.4235882719681</v>
      </c>
      <c r="G1176" s="2">
        <f t="shared" si="58"/>
        <v>1829.4235882719681</v>
      </c>
      <c r="H1176" s="2">
        <f t="shared" si="58"/>
        <v>1829.4235882719681</v>
      </c>
      <c r="I1176" s="2">
        <f t="shared" si="58"/>
        <v>1832.1444738628591</v>
      </c>
      <c r="J1176" s="2">
        <f t="shared" si="58"/>
        <v>1842.0375109855347</v>
      </c>
      <c r="K1176" s="2">
        <f t="shared" si="58"/>
        <v>1859.1866319710653</v>
      </c>
      <c r="L1176" s="2">
        <f t="shared" si="58"/>
        <v>1865.1673017893911</v>
      </c>
      <c r="M1176" s="2">
        <f t="shared" si="53"/>
        <v>2.72088559089093</v>
      </c>
      <c r="N1176" s="2">
        <f t="shared" si="50"/>
        <v>35.743713517422975</v>
      </c>
    </row>
    <row r="1177" spans="1:14" x14ac:dyDescent="0.3">
      <c r="A1177" t="s">
        <v>192</v>
      </c>
      <c r="B1177" t="s">
        <v>53</v>
      </c>
      <c r="C1177" t="s">
        <v>113</v>
      </c>
      <c r="D1177" t="s">
        <v>127</v>
      </c>
      <c r="E1177" t="s">
        <v>130</v>
      </c>
      <c r="F1177" s="2">
        <f t="shared" si="58"/>
        <v>7299.7660587480041</v>
      </c>
      <c r="G1177" s="2">
        <f t="shared" si="58"/>
        <v>7299.7660587480041</v>
      </c>
      <c r="H1177" s="2">
        <f t="shared" si="58"/>
        <v>7299.7660587480041</v>
      </c>
      <c r="I1177" s="2">
        <f t="shared" si="58"/>
        <v>7311.4332523261319</v>
      </c>
      <c r="J1177" s="2">
        <f t="shared" si="58"/>
        <v>7364.3977910703452</v>
      </c>
      <c r="K1177" s="2">
        <f t="shared" si="58"/>
        <v>7417.47076808977</v>
      </c>
      <c r="L1177" s="2">
        <f t="shared" si="58"/>
        <v>7442.8477331583399</v>
      </c>
      <c r="M1177" s="2">
        <f t="shared" si="53"/>
        <v>11.667193578127808</v>
      </c>
      <c r="N1177" s="2">
        <f t="shared" si="50"/>
        <v>143.08167441033584</v>
      </c>
    </row>
    <row r="1178" spans="1:14" x14ac:dyDescent="0.3">
      <c r="A1178" t="s">
        <v>193</v>
      </c>
      <c r="B1178" t="s">
        <v>47</v>
      </c>
      <c r="C1178" t="s">
        <v>57</v>
      </c>
      <c r="D1178" t="s">
        <v>117</v>
      </c>
      <c r="E1178" t="s">
        <v>130</v>
      </c>
      <c r="F1178" s="2">
        <v>1764.0043221507965</v>
      </c>
      <c r="G1178" s="2">
        <v>3144.9022044326503</v>
      </c>
      <c r="H1178" s="2">
        <v>5142.1057918628085</v>
      </c>
      <c r="I1178" s="2">
        <v>5141.4715313710258</v>
      </c>
      <c r="J1178" s="2">
        <v>4487.0045458621698</v>
      </c>
      <c r="K1178" s="2">
        <v>4036.1937049561493</v>
      </c>
      <c r="L1178" s="2">
        <v>3892.2280357432892</v>
      </c>
      <c r="M1178" s="2">
        <f t="shared" si="53"/>
        <v>3377.4672092202291</v>
      </c>
      <c r="N1178" s="2">
        <f t="shared" ref="N1178" si="59">L1178-F1178</f>
        <v>2128.2237135924925</v>
      </c>
    </row>
    <row r="1179" spans="1:14" x14ac:dyDescent="0.3">
      <c r="A1179" t="s">
        <v>193</v>
      </c>
      <c r="B1179" t="s">
        <v>47</v>
      </c>
      <c r="C1179" t="s">
        <v>57</v>
      </c>
      <c r="D1179" t="s">
        <v>119</v>
      </c>
      <c r="E1179" t="s">
        <v>130</v>
      </c>
      <c r="F1179" s="2">
        <v>651.43162926897378</v>
      </c>
      <c r="G1179" s="2">
        <v>771.19134505617922</v>
      </c>
      <c r="H1179" s="2">
        <v>949.38486446948218</v>
      </c>
      <c r="I1179" s="2">
        <v>956.31746705044179</v>
      </c>
      <c r="J1179" s="2">
        <v>907.18961112416332</v>
      </c>
      <c r="K1179" s="2">
        <v>875.17872165220888</v>
      </c>
      <c r="L1179" s="2">
        <v>868.91029609418308</v>
      </c>
      <c r="M1179" s="2">
        <f t="shared" si="53"/>
        <v>304.88583778146801</v>
      </c>
      <c r="N1179" s="2">
        <f t="shared" ref="N1179:N1242" si="60">L1179-F1179</f>
        <v>217.4786668252093</v>
      </c>
    </row>
    <row r="1180" spans="1:14" x14ac:dyDescent="0.3">
      <c r="A1180" t="s">
        <v>193</v>
      </c>
      <c r="B1180" t="s">
        <v>47</v>
      </c>
      <c r="C1180" t="s">
        <v>57</v>
      </c>
      <c r="D1180" t="s">
        <v>121</v>
      </c>
      <c r="E1180" t="s">
        <v>130</v>
      </c>
      <c r="F1180" s="2">
        <v>1590.9166064611318</v>
      </c>
      <c r="G1180" s="2">
        <v>1597.8951721761232</v>
      </c>
      <c r="H1180" s="2">
        <v>1609.202769991525</v>
      </c>
      <c r="I1180" s="2">
        <v>1610.902192660177</v>
      </c>
      <c r="J1180" s="2">
        <v>1609.454254019998</v>
      </c>
      <c r="K1180" s="2">
        <v>1608.9026482739814</v>
      </c>
      <c r="L1180" s="2">
        <v>1609.6899889179581</v>
      </c>
      <c r="M1180" s="2">
        <f t="shared" si="53"/>
        <v>19.985586199045201</v>
      </c>
      <c r="N1180" s="2">
        <f t="shared" si="60"/>
        <v>18.773382456826312</v>
      </c>
    </row>
    <row r="1181" spans="1:14" x14ac:dyDescent="0.3">
      <c r="A1181" t="s">
        <v>193</v>
      </c>
      <c r="B1181" t="s">
        <v>47</v>
      </c>
      <c r="C1181" t="s">
        <v>57</v>
      </c>
      <c r="D1181" t="s">
        <v>123</v>
      </c>
      <c r="E1181" t="s">
        <v>130</v>
      </c>
      <c r="F1181" s="2">
        <v>848.14662783769393</v>
      </c>
      <c r="G1181" s="2">
        <v>916.23407131082934</v>
      </c>
      <c r="H1181" s="2">
        <v>1015.3561668513504</v>
      </c>
      <c r="I1181" s="2">
        <v>1016.2315344346154</v>
      </c>
      <c r="J1181" s="2">
        <v>984.95213890918706</v>
      </c>
      <c r="K1181" s="2">
        <v>963.64359084478485</v>
      </c>
      <c r="L1181" s="2">
        <v>957.35179878626161</v>
      </c>
      <c r="M1181" s="2">
        <f t="shared" si="53"/>
        <v>168.08490659692143</v>
      </c>
      <c r="N1181" s="2">
        <f t="shared" si="60"/>
        <v>109.20517094856768</v>
      </c>
    </row>
    <row r="1182" spans="1:14" x14ac:dyDescent="0.3">
      <c r="A1182" t="s">
        <v>193</v>
      </c>
      <c r="B1182" t="s">
        <v>47</v>
      </c>
      <c r="C1182" t="s">
        <v>57</v>
      </c>
      <c r="D1182" t="s">
        <v>125</v>
      </c>
      <c r="E1182" t="s">
        <v>130</v>
      </c>
      <c r="F1182" s="2">
        <v>1614.1343548172274</v>
      </c>
      <c r="G1182" s="2">
        <v>2137.8159498383898</v>
      </c>
      <c r="H1182" s="2">
        <v>2897.6198847044898</v>
      </c>
      <c r="I1182" s="2">
        <v>2900.7428215078498</v>
      </c>
      <c r="J1182" s="2">
        <v>2656.2209286544849</v>
      </c>
      <c r="K1182" s="2">
        <v>2488.6696155812424</v>
      </c>
      <c r="L1182" s="2">
        <v>2437.0657343194753</v>
      </c>
      <c r="M1182" s="2">
        <f t="shared" si="53"/>
        <v>1286.6084666906224</v>
      </c>
      <c r="N1182" s="2">
        <f t="shared" si="60"/>
        <v>822.93137950224786</v>
      </c>
    </row>
    <row r="1183" spans="1:14" x14ac:dyDescent="0.3">
      <c r="A1183" t="s">
        <v>193</v>
      </c>
      <c r="B1183" t="s">
        <v>47</v>
      </c>
      <c r="C1183" t="s">
        <v>57</v>
      </c>
      <c r="D1183" t="s">
        <v>127</v>
      </c>
      <c r="E1183" t="s">
        <v>130</v>
      </c>
      <c r="F1183" s="2">
        <v>6468.6335405358232</v>
      </c>
      <c r="G1183" s="2">
        <v>8568.038742814173</v>
      </c>
      <c r="H1183" s="2">
        <v>11613.669477879655</v>
      </c>
      <c r="I1183" s="2">
        <v>11625.665547024109</v>
      </c>
      <c r="J1183" s="2">
        <v>10644.821478570004</v>
      </c>
      <c r="K1183" s="2">
        <v>9972.5882813083663</v>
      </c>
      <c r="L1183" s="2">
        <v>9765.2458538611681</v>
      </c>
      <c r="M1183" s="2">
        <f t="shared" si="53"/>
        <v>5157.0320064882862</v>
      </c>
      <c r="N1183" s="2">
        <f t="shared" si="60"/>
        <v>3296.612313325345</v>
      </c>
    </row>
    <row r="1184" spans="1:14" x14ac:dyDescent="0.3">
      <c r="A1184" t="s">
        <v>193</v>
      </c>
      <c r="B1184" t="s">
        <v>47</v>
      </c>
      <c r="C1184" t="s">
        <v>59</v>
      </c>
      <c r="D1184" t="s">
        <v>117</v>
      </c>
      <c r="E1184" t="s">
        <v>130</v>
      </c>
      <c r="F1184" s="2">
        <v>2624.6670603275688</v>
      </c>
      <c r="G1184" s="2">
        <v>3171.5920217996054</v>
      </c>
      <c r="H1184" s="2">
        <v>4435.1623606086523</v>
      </c>
      <c r="I1184" s="2">
        <v>4684.4347480500019</v>
      </c>
      <c r="J1184" s="2">
        <v>4995.7226341031064</v>
      </c>
      <c r="K1184" s="2">
        <v>5291.1160421710665</v>
      </c>
      <c r="L1184" s="2">
        <v>5469.0054627305617</v>
      </c>
      <c r="M1184" s="2">
        <f t="shared" si="53"/>
        <v>2059.767687722433</v>
      </c>
      <c r="N1184" s="2">
        <f t="shared" si="60"/>
        <v>2844.3384024029929</v>
      </c>
    </row>
    <row r="1185" spans="1:14" x14ac:dyDescent="0.3">
      <c r="A1185" t="s">
        <v>193</v>
      </c>
      <c r="B1185" t="s">
        <v>47</v>
      </c>
      <c r="C1185" t="s">
        <v>59</v>
      </c>
      <c r="D1185" t="s">
        <v>119</v>
      </c>
      <c r="E1185" t="s">
        <v>130</v>
      </c>
      <c r="F1185" s="2">
        <v>662.4031008740177</v>
      </c>
      <c r="G1185" s="2">
        <v>695.55800743304201</v>
      </c>
      <c r="H1185" s="2">
        <v>779.0688870219451</v>
      </c>
      <c r="I1185" s="2">
        <v>808.83634233775695</v>
      </c>
      <c r="J1185" s="2">
        <v>846.00952599260324</v>
      </c>
      <c r="K1185" s="2">
        <v>881.28463273629484</v>
      </c>
      <c r="L1185" s="2">
        <v>902.52772119873578</v>
      </c>
      <c r="M1185" s="2">
        <f t="shared" si="53"/>
        <v>146.43324146373925</v>
      </c>
      <c r="N1185" s="2">
        <f t="shared" si="60"/>
        <v>240.12462032471808</v>
      </c>
    </row>
    <row r="1186" spans="1:14" x14ac:dyDescent="0.3">
      <c r="A1186" t="s">
        <v>193</v>
      </c>
      <c r="B1186" t="s">
        <v>47</v>
      </c>
      <c r="C1186" t="s">
        <v>59</v>
      </c>
      <c r="D1186" t="s">
        <v>121</v>
      </c>
      <c r="E1186" t="s">
        <v>130</v>
      </c>
      <c r="F1186" s="2">
        <v>336.50395929006493</v>
      </c>
      <c r="G1186" s="2">
        <v>344.36362874302915</v>
      </c>
      <c r="H1186" s="2">
        <v>362.61741768609176</v>
      </c>
      <c r="I1186" s="2">
        <v>366.40201904045693</v>
      </c>
      <c r="J1186" s="2">
        <v>371.12817650718091</v>
      </c>
      <c r="K1186" s="2">
        <v>375.61301457416334</v>
      </c>
      <c r="L1186" s="2">
        <v>378.31383735235852</v>
      </c>
      <c r="M1186" s="2">
        <f t="shared" si="53"/>
        <v>29.898059750392008</v>
      </c>
      <c r="N1186" s="2">
        <f t="shared" si="60"/>
        <v>41.809878062293592</v>
      </c>
    </row>
    <row r="1187" spans="1:14" x14ac:dyDescent="0.3">
      <c r="A1187" t="s">
        <v>193</v>
      </c>
      <c r="B1187" t="s">
        <v>47</v>
      </c>
      <c r="C1187" t="s">
        <v>59</v>
      </c>
      <c r="D1187" t="s">
        <v>123</v>
      </c>
      <c r="E1187" t="s">
        <v>130</v>
      </c>
      <c r="F1187" s="2">
        <v>2899.6704146151278</v>
      </c>
      <c r="G1187" s="2">
        <v>2884.6443310552168</v>
      </c>
      <c r="H1187" s="2">
        <v>2907.727358885897</v>
      </c>
      <c r="I1187" s="2">
        <v>3023.4265290202256</v>
      </c>
      <c r="J1187" s="2">
        <v>3167.9100414497289</v>
      </c>
      <c r="K1187" s="2">
        <v>3305.0161707222933</v>
      </c>
      <c r="L1187" s="2">
        <v>3387.5831110307263</v>
      </c>
      <c r="M1187" s="2">
        <f t="shared" si="53"/>
        <v>123.75611440509783</v>
      </c>
      <c r="N1187" s="2">
        <f t="shared" si="60"/>
        <v>487.91269641559848</v>
      </c>
    </row>
    <row r="1188" spans="1:14" x14ac:dyDescent="0.3">
      <c r="A1188" t="s">
        <v>193</v>
      </c>
      <c r="B1188" t="s">
        <v>47</v>
      </c>
      <c r="C1188" t="s">
        <v>59</v>
      </c>
      <c r="D1188" t="s">
        <v>125</v>
      </c>
      <c r="E1188" t="s">
        <v>130</v>
      </c>
      <c r="F1188" s="2">
        <v>3205.0643873474296</v>
      </c>
      <c r="G1188" s="2">
        <v>3372.1633847966696</v>
      </c>
      <c r="H1188" s="2">
        <v>3812.2470719458283</v>
      </c>
      <c r="I1188" s="2">
        <v>4012.4639094600834</v>
      </c>
      <c r="J1188" s="2">
        <v>4255.7813868254234</v>
      </c>
      <c r="K1188" s="2">
        <v>4486.2138573037446</v>
      </c>
      <c r="L1188" s="2">
        <v>4627.2883659340241</v>
      </c>
      <c r="M1188" s="2">
        <f t="shared" si="53"/>
        <v>807.39952211265381</v>
      </c>
      <c r="N1188" s="2">
        <f t="shared" si="60"/>
        <v>1422.2239785865945</v>
      </c>
    </row>
    <row r="1189" spans="1:14" x14ac:dyDescent="0.3">
      <c r="A1189" t="s">
        <v>193</v>
      </c>
      <c r="B1189" t="s">
        <v>47</v>
      </c>
      <c r="C1189" t="s">
        <v>59</v>
      </c>
      <c r="D1189" t="s">
        <v>127</v>
      </c>
      <c r="E1189" t="s">
        <v>130</v>
      </c>
      <c r="F1189" s="2">
        <v>9728.3089224542091</v>
      </c>
      <c r="G1189" s="2">
        <v>10468.321373827563</v>
      </c>
      <c r="H1189" s="2">
        <v>12296.823096148415</v>
      </c>
      <c r="I1189" s="2">
        <v>12895.563547908525</v>
      </c>
      <c r="J1189" s="2">
        <v>13636.551764878042</v>
      </c>
      <c r="K1189" s="2">
        <v>14339.243717507563</v>
      </c>
      <c r="L1189" s="2">
        <v>14764.718498246408</v>
      </c>
      <c r="M1189" s="2">
        <f t="shared" si="53"/>
        <v>3167.2546254543158</v>
      </c>
      <c r="N1189" s="2">
        <f t="shared" si="60"/>
        <v>5036.4095757921987</v>
      </c>
    </row>
    <row r="1190" spans="1:14" x14ac:dyDescent="0.3">
      <c r="A1190" t="s">
        <v>193</v>
      </c>
      <c r="B1190" t="s">
        <v>47</v>
      </c>
      <c r="C1190" t="s">
        <v>61</v>
      </c>
      <c r="D1190" t="s">
        <v>117</v>
      </c>
      <c r="E1190" t="s">
        <v>130</v>
      </c>
      <c r="F1190" s="2">
        <v>37.592695323183889</v>
      </c>
      <c r="G1190" s="2">
        <v>437.20963505992415</v>
      </c>
      <c r="H1190" s="2">
        <v>438.83592579984264</v>
      </c>
      <c r="I1190" s="2">
        <v>110.07662550320293</v>
      </c>
      <c r="J1190" s="2">
        <v>40.586090562762791</v>
      </c>
      <c r="K1190" s="2">
        <v>39.840268784790311</v>
      </c>
      <c r="L1190" s="2">
        <v>39.846351303850128</v>
      </c>
      <c r="M1190" s="2">
        <f t="shared" si="53"/>
        <v>72.483930180019044</v>
      </c>
      <c r="N1190" s="2">
        <f t="shared" si="60"/>
        <v>2.2536559806662382</v>
      </c>
    </row>
    <row r="1191" spans="1:14" x14ac:dyDescent="0.3">
      <c r="A1191" t="s">
        <v>193</v>
      </c>
      <c r="B1191" t="s">
        <v>47</v>
      </c>
      <c r="C1191" t="s">
        <v>61</v>
      </c>
      <c r="D1191" t="s">
        <v>119</v>
      </c>
      <c r="E1191" t="s">
        <v>130</v>
      </c>
      <c r="F1191" s="2">
        <v>58.809475921705356</v>
      </c>
      <c r="G1191" s="2">
        <v>81.139027669886715</v>
      </c>
      <c r="H1191" s="2">
        <v>92.381240120447174</v>
      </c>
      <c r="I1191" s="2">
        <v>77.810938112124106</v>
      </c>
      <c r="J1191" s="2">
        <v>74.337338622261925</v>
      </c>
      <c r="K1191" s="2">
        <v>74.300187402780509</v>
      </c>
      <c r="L1191" s="2">
        <v>74.301018698700787</v>
      </c>
      <c r="M1191" s="2">
        <f t="shared" si="53"/>
        <v>19.001462190418749</v>
      </c>
      <c r="N1191" s="2">
        <f t="shared" si="60"/>
        <v>15.491542776995431</v>
      </c>
    </row>
    <row r="1192" spans="1:14" x14ac:dyDescent="0.3">
      <c r="A1192" t="s">
        <v>193</v>
      </c>
      <c r="B1192" t="s">
        <v>47</v>
      </c>
      <c r="C1192" t="s">
        <v>61</v>
      </c>
      <c r="D1192" t="s">
        <v>121</v>
      </c>
      <c r="E1192" t="s">
        <v>130</v>
      </c>
      <c r="F1192" s="2">
        <v>230.20808413684034</v>
      </c>
      <c r="G1192" s="2">
        <v>236.0461842486186</v>
      </c>
      <c r="H1192" s="2">
        <v>236.23631130029926</v>
      </c>
      <c r="I1192" s="2">
        <v>231.49007881917282</v>
      </c>
      <c r="J1192" s="2">
        <v>230.48098200476548</v>
      </c>
      <c r="K1192" s="2">
        <v>230.47015359927667</v>
      </c>
      <c r="L1192" s="2">
        <v>230.47024979182603</v>
      </c>
      <c r="M1192" s="2">
        <f t="shared" si="53"/>
        <v>1.2819946823324813</v>
      </c>
      <c r="N1192" s="2">
        <f t="shared" si="60"/>
        <v>0.26216565498569366</v>
      </c>
    </row>
    <row r="1193" spans="1:14" x14ac:dyDescent="0.3">
      <c r="A1193" t="s">
        <v>193</v>
      </c>
      <c r="B1193" t="s">
        <v>47</v>
      </c>
      <c r="C1193" t="s">
        <v>61</v>
      </c>
      <c r="D1193" t="s">
        <v>123</v>
      </c>
      <c r="E1193" t="s">
        <v>130</v>
      </c>
      <c r="F1193" s="2">
        <v>1561.7049492102653</v>
      </c>
      <c r="G1193" s="2">
        <v>1606.579563855611</v>
      </c>
      <c r="H1193" s="2">
        <v>1655.0582298948493</v>
      </c>
      <c r="I1193" s="2">
        <v>1634.5977783191836</v>
      </c>
      <c r="J1193" s="2">
        <v>1628.5672839494077</v>
      </c>
      <c r="K1193" s="2">
        <v>1628.5031230682084</v>
      </c>
      <c r="L1193" s="2">
        <v>1628.505934423802</v>
      </c>
      <c r="M1193" s="2">
        <f t="shared" si="53"/>
        <v>72.892829108918249</v>
      </c>
      <c r="N1193" s="2">
        <f t="shared" si="60"/>
        <v>66.800985213536705</v>
      </c>
    </row>
    <row r="1194" spans="1:14" x14ac:dyDescent="0.3">
      <c r="A1194" t="s">
        <v>193</v>
      </c>
      <c r="B1194" t="s">
        <v>47</v>
      </c>
      <c r="C1194" t="s">
        <v>61</v>
      </c>
      <c r="D1194" t="s">
        <v>125</v>
      </c>
      <c r="E1194" t="s">
        <v>130</v>
      </c>
      <c r="F1194" s="2">
        <v>1106.8838450247738</v>
      </c>
      <c r="G1194" s="2">
        <v>1271.2054380594532</v>
      </c>
      <c r="H1194" s="2">
        <v>1309.6886825205843</v>
      </c>
      <c r="I1194" s="2">
        <v>1187.1122613695459</v>
      </c>
      <c r="J1194" s="2">
        <v>1160.2110737921703</v>
      </c>
      <c r="K1194" s="2">
        <v>1159.8599312109263</v>
      </c>
      <c r="L1194" s="2">
        <v>1159.8681835951093</v>
      </c>
      <c r="M1194" s="2">
        <f t="shared" si="53"/>
        <v>80.228416344772086</v>
      </c>
      <c r="N1194" s="2">
        <f t="shared" si="60"/>
        <v>52.984338570335467</v>
      </c>
    </row>
    <row r="1195" spans="1:14" x14ac:dyDescent="0.3">
      <c r="A1195" t="s">
        <v>193</v>
      </c>
      <c r="B1195" t="s">
        <v>47</v>
      </c>
      <c r="C1195" t="s">
        <v>61</v>
      </c>
      <c r="D1195" t="s">
        <v>127</v>
      </c>
      <c r="E1195" t="s">
        <v>130</v>
      </c>
      <c r="F1195" s="2">
        <v>2995.1990496167687</v>
      </c>
      <c r="G1195" s="2">
        <v>3632.1798488934937</v>
      </c>
      <c r="H1195" s="2">
        <v>3732.2003896360225</v>
      </c>
      <c r="I1195" s="2">
        <v>3241.0876821232296</v>
      </c>
      <c r="J1195" s="2">
        <v>3134.1827689313682</v>
      </c>
      <c r="K1195" s="2">
        <v>3132.9736640659821</v>
      </c>
      <c r="L1195" s="2">
        <v>3132.9917378132882</v>
      </c>
      <c r="M1195" s="2">
        <f t="shared" si="53"/>
        <v>245.88863250646091</v>
      </c>
      <c r="N1195" s="2">
        <f t="shared" si="60"/>
        <v>137.79268819651952</v>
      </c>
    </row>
    <row r="1196" spans="1:14" x14ac:dyDescent="0.3">
      <c r="A1196" t="s">
        <v>193</v>
      </c>
      <c r="B1196" t="s">
        <v>47</v>
      </c>
      <c r="C1196" t="s">
        <v>63</v>
      </c>
      <c r="D1196" t="s">
        <v>117</v>
      </c>
      <c r="E1196" t="s">
        <v>130</v>
      </c>
      <c r="F1196" s="2">
        <v>316.37614258300209</v>
      </c>
      <c r="G1196" s="2">
        <v>316.37614258300209</v>
      </c>
      <c r="H1196" s="2">
        <v>441.23794480466972</v>
      </c>
      <c r="I1196" s="2">
        <v>1312.9359627460476</v>
      </c>
      <c r="J1196" s="2">
        <v>1993.0327398588784</v>
      </c>
      <c r="K1196" s="2">
        <v>2239.5421382268864</v>
      </c>
      <c r="L1196" s="2">
        <v>2797.9830740076582</v>
      </c>
      <c r="M1196" s="2">
        <f t="shared" si="53"/>
        <v>996.55982016304552</v>
      </c>
      <c r="N1196" s="2">
        <f t="shared" si="60"/>
        <v>2481.6069314246561</v>
      </c>
    </row>
    <row r="1197" spans="1:14" x14ac:dyDescent="0.3">
      <c r="A1197" t="s">
        <v>193</v>
      </c>
      <c r="B1197" t="s">
        <v>47</v>
      </c>
      <c r="C1197" t="s">
        <v>63</v>
      </c>
      <c r="D1197" t="s">
        <v>119</v>
      </c>
      <c r="E1197" t="s">
        <v>130</v>
      </c>
      <c r="F1197" s="2">
        <v>286.1220693000846</v>
      </c>
      <c r="G1197" s="2">
        <v>286.1220693000846</v>
      </c>
      <c r="H1197" s="2">
        <v>310.07248107376375</v>
      </c>
      <c r="I1197" s="2">
        <v>477.26432808924278</v>
      </c>
      <c r="J1197" s="2">
        <v>607.61522423620897</v>
      </c>
      <c r="K1197" s="2">
        <v>654.75185396409688</v>
      </c>
      <c r="L1197" s="2">
        <v>761.73392908190442</v>
      </c>
      <c r="M1197" s="2">
        <f t="shared" si="53"/>
        <v>191.14225878915818</v>
      </c>
      <c r="N1197" s="2">
        <f t="shared" si="60"/>
        <v>475.61185978181982</v>
      </c>
    </row>
    <row r="1198" spans="1:14" x14ac:dyDescent="0.3">
      <c r="A1198" t="s">
        <v>193</v>
      </c>
      <c r="B1198" t="s">
        <v>47</v>
      </c>
      <c r="C1198" t="s">
        <v>63</v>
      </c>
      <c r="D1198" t="s">
        <v>121</v>
      </c>
      <c r="E1198" t="s">
        <v>130</v>
      </c>
      <c r="F1198" s="2">
        <v>600.8534117386979</v>
      </c>
      <c r="G1198" s="2">
        <v>600.8534117386979</v>
      </c>
      <c r="H1198" s="2">
        <v>719.56290356888326</v>
      </c>
      <c r="I1198" s="2">
        <v>1540.3562927961225</v>
      </c>
      <c r="J1198" s="2">
        <v>2125.5260212663243</v>
      </c>
      <c r="K1198" s="2">
        <v>2271.0782836934513</v>
      </c>
      <c r="L1198" s="2">
        <v>2720.5208423818949</v>
      </c>
      <c r="M1198" s="2">
        <f t="shared" si="53"/>
        <v>939.50288105742459</v>
      </c>
      <c r="N1198" s="2">
        <f t="shared" si="60"/>
        <v>2119.6674306431969</v>
      </c>
    </row>
    <row r="1199" spans="1:14" x14ac:dyDescent="0.3">
      <c r="A1199" t="s">
        <v>193</v>
      </c>
      <c r="B1199" t="s">
        <v>47</v>
      </c>
      <c r="C1199" t="s">
        <v>63</v>
      </c>
      <c r="D1199" t="s">
        <v>123</v>
      </c>
      <c r="E1199" t="s">
        <v>130</v>
      </c>
      <c r="F1199" s="2">
        <v>496.97186852441678</v>
      </c>
      <c r="G1199" s="2">
        <v>496.97186852441678</v>
      </c>
      <c r="H1199" s="2">
        <v>532.65275168539392</v>
      </c>
      <c r="I1199" s="2">
        <v>779.36118728559245</v>
      </c>
      <c r="J1199" s="2">
        <v>955.24748238282086</v>
      </c>
      <c r="K1199" s="2">
        <v>998.99658103878642</v>
      </c>
      <c r="L1199" s="2">
        <v>1134.0869362992851</v>
      </c>
      <c r="M1199" s="2">
        <f t="shared" si="53"/>
        <v>282.38931876117567</v>
      </c>
      <c r="N1199" s="2">
        <f t="shared" si="60"/>
        <v>637.11506777486829</v>
      </c>
    </row>
    <row r="1200" spans="1:14" x14ac:dyDescent="0.3">
      <c r="A1200" t="s">
        <v>193</v>
      </c>
      <c r="B1200" t="s">
        <v>47</v>
      </c>
      <c r="C1200" t="s">
        <v>63</v>
      </c>
      <c r="D1200" t="s">
        <v>125</v>
      </c>
      <c r="E1200" t="s">
        <v>130</v>
      </c>
      <c r="F1200" s="2">
        <v>487.28512458177607</v>
      </c>
      <c r="G1200" s="2">
        <v>487.28512458177607</v>
      </c>
      <c r="H1200" s="2">
        <v>587.88116181100816</v>
      </c>
      <c r="I1200" s="2">
        <v>1184.2369892783133</v>
      </c>
      <c r="J1200" s="2">
        <v>1578.0031894560559</v>
      </c>
      <c r="K1200" s="2">
        <v>1686.9322390434775</v>
      </c>
      <c r="L1200" s="2">
        <v>2072.2159575577716</v>
      </c>
      <c r="M1200" s="2">
        <f t="shared" si="53"/>
        <v>696.95186469653731</v>
      </c>
      <c r="N1200" s="2">
        <f t="shared" si="60"/>
        <v>1584.9308329759956</v>
      </c>
    </row>
    <row r="1201" spans="1:14" x14ac:dyDescent="0.3">
      <c r="A1201" t="s">
        <v>193</v>
      </c>
      <c r="B1201" t="s">
        <v>47</v>
      </c>
      <c r="C1201" t="s">
        <v>63</v>
      </c>
      <c r="D1201" t="s">
        <v>127</v>
      </c>
      <c r="E1201" t="s">
        <v>130</v>
      </c>
      <c r="F1201" s="2">
        <v>2187.6086167279777</v>
      </c>
      <c r="G1201" s="2">
        <v>2187.6086167279777</v>
      </c>
      <c r="H1201" s="2">
        <v>2591.4072429437188</v>
      </c>
      <c r="I1201" s="2">
        <v>5294.1547601953189</v>
      </c>
      <c r="J1201" s="2">
        <v>7259.4246572002885</v>
      </c>
      <c r="K1201" s="2">
        <v>7851.3010959666981</v>
      </c>
      <c r="L1201" s="2">
        <v>9486.540739328515</v>
      </c>
      <c r="M1201" s="2">
        <f t="shared" si="53"/>
        <v>3106.5461434673412</v>
      </c>
      <c r="N1201" s="2">
        <f t="shared" si="60"/>
        <v>7298.9321226005377</v>
      </c>
    </row>
    <row r="1202" spans="1:14" x14ac:dyDescent="0.3">
      <c r="A1202" t="s">
        <v>193</v>
      </c>
      <c r="B1202" t="s">
        <v>47</v>
      </c>
      <c r="C1202" t="s">
        <v>65</v>
      </c>
      <c r="D1202" t="s">
        <v>117</v>
      </c>
      <c r="E1202" t="s">
        <v>130</v>
      </c>
      <c r="F1202" s="2">
        <v>134.54042003403839</v>
      </c>
      <c r="G1202" s="2">
        <v>134.54042003403839</v>
      </c>
      <c r="H1202" s="2">
        <v>134.54078845961331</v>
      </c>
      <c r="I1202" s="2">
        <v>935.69410011246839</v>
      </c>
      <c r="J1202" s="2">
        <v>501.08654969960219</v>
      </c>
      <c r="K1202" s="2">
        <v>638.18459995700937</v>
      </c>
      <c r="L1202" s="2">
        <v>459.09151254111015</v>
      </c>
      <c r="M1202" s="2">
        <f t="shared" si="53"/>
        <v>801.15368007842994</v>
      </c>
      <c r="N1202" s="2">
        <f t="shared" si="60"/>
        <v>324.55109250707176</v>
      </c>
    </row>
    <row r="1203" spans="1:14" x14ac:dyDescent="0.3">
      <c r="A1203" t="s">
        <v>193</v>
      </c>
      <c r="B1203" t="s">
        <v>47</v>
      </c>
      <c r="C1203" t="s">
        <v>65</v>
      </c>
      <c r="D1203" t="s">
        <v>119</v>
      </c>
      <c r="E1203" t="s">
        <v>130</v>
      </c>
      <c r="F1203" s="2">
        <v>160.86963596602175</v>
      </c>
      <c r="G1203" s="2">
        <v>160.86963596602175</v>
      </c>
      <c r="H1203" s="2">
        <v>160.87007649153895</v>
      </c>
      <c r="I1203" s="2">
        <v>327.52553929526147</v>
      </c>
      <c r="J1203" s="2">
        <v>233.48996056641988</v>
      </c>
      <c r="K1203" s="2">
        <v>266.02510192382107</v>
      </c>
      <c r="L1203" s="2">
        <v>228.97216700033033</v>
      </c>
      <c r="M1203" s="2">
        <f t="shared" si="53"/>
        <v>166.65590332923972</v>
      </c>
      <c r="N1203" s="2">
        <f t="shared" si="60"/>
        <v>68.102531034308583</v>
      </c>
    </row>
    <row r="1204" spans="1:14" x14ac:dyDescent="0.3">
      <c r="A1204" t="s">
        <v>193</v>
      </c>
      <c r="B1204" t="s">
        <v>47</v>
      </c>
      <c r="C1204" t="s">
        <v>65</v>
      </c>
      <c r="D1204" t="s">
        <v>121</v>
      </c>
      <c r="E1204" t="s">
        <v>130</v>
      </c>
      <c r="F1204" s="2">
        <v>155.38806868739962</v>
      </c>
      <c r="G1204" s="2">
        <v>155.38806868739962</v>
      </c>
      <c r="H1204" s="2">
        <v>155.38849420218941</v>
      </c>
      <c r="I1204" s="2">
        <v>164.63267448257102</v>
      </c>
      <c r="J1204" s="2">
        <v>147.62060089252515</v>
      </c>
      <c r="K1204" s="2">
        <v>151.80493820062526</v>
      </c>
      <c r="L1204" s="2">
        <v>147.03917413568055</v>
      </c>
      <c r="M1204" s="2">
        <f t="shared" si="53"/>
        <v>9.2446057951713954</v>
      </c>
      <c r="N1204" s="2">
        <f t="shared" si="60"/>
        <v>-8.34889455171907</v>
      </c>
    </row>
    <row r="1205" spans="1:14" x14ac:dyDescent="0.3">
      <c r="A1205" t="s">
        <v>193</v>
      </c>
      <c r="B1205" t="s">
        <v>47</v>
      </c>
      <c r="C1205" t="s">
        <v>65</v>
      </c>
      <c r="D1205" t="s">
        <v>123</v>
      </c>
      <c r="E1205" t="s">
        <v>130</v>
      </c>
      <c r="F1205" s="2">
        <v>197.87267953229201</v>
      </c>
      <c r="G1205" s="2">
        <v>197.87267953229201</v>
      </c>
      <c r="H1205" s="2">
        <v>197.87322138696811</v>
      </c>
      <c r="I1205" s="2">
        <v>208.23378732168521</v>
      </c>
      <c r="J1205" s="2">
        <v>187.25694235386337</v>
      </c>
      <c r="K1205" s="2">
        <v>192.33197483433324</v>
      </c>
      <c r="L1205" s="2">
        <v>186.55172317483505</v>
      </c>
      <c r="M1205" s="2">
        <f t="shared" si="53"/>
        <v>10.361107789393202</v>
      </c>
      <c r="N1205" s="2">
        <f t="shared" si="60"/>
        <v>-11.320956357456964</v>
      </c>
    </row>
    <row r="1206" spans="1:14" x14ac:dyDescent="0.3">
      <c r="A1206" t="s">
        <v>193</v>
      </c>
      <c r="B1206" t="s">
        <v>47</v>
      </c>
      <c r="C1206" t="s">
        <v>65</v>
      </c>
      <c r="D1206" t="s">
        <v>125</v>
      </c>
      <c r="E1206" t="s">
        <v>130</v>
      </c>
      <c r="F1206" s="2">
        <v>340.94928193645944</v>
      </c>
      <c r="G1206" s="2">
        <v>340.94928193645944</v>
      </c>
      <c r="H1206" s="2">
        <v>340.95021559219799</v>
      </c>
      <c r="I1206" s="2">
        <v>746.02165657164949</v>
      </c>
      <c r="J1206" s="2">
        <v>475.77017440524844</v>
      </c>
      <c r="K1206" s="2">
        <v>542.03253319690725</v>
      </c>
      <c r="L1206" s="2">
        <v>435.69790793236189</v>
      </c>
      <c r="M1206" s="2">
        <f t="shared" si="53"/>
        <v>405.07237463519004</v>
      </c>
      <c r="N1206" s="2">
        <f t="shared" si="60"/>
        <v>94.748625995902444</v>
      </c>
    </row>
    <row r="1207" spans="1:14" x14ac:dyDescent="0.3">
      <c r="A1207" t="s">
        <v>193</v>
      </c>
      <c r="B1207" t="s">
        <v>47</v>
      </c>
      <c r="C1207" t="s">
        <v>65</v>
      </c>
      <c r="D1207" t="s">
        <v>127</v>
      </c>
      <c r="E1207" t="s">
        <v>130</v>
      </c>
      <c r="F1207" s="2">
        <v>989.62008615621119</v>
      </c>
      <c r="G1207" s="2">
        <v>989.62008615621119</v>
      </c>
      <c r="H1207" s="2">
        <v>989.6227961325078</v>
      </c>
      <c r="I1207" s="2">
        <v>2382.1077577836354</v>
      </c>
      <c r="J1207" s="2">
        <v>1545.2242279176589</v>
      </c>
      <c r="K1207" s="2">
        <v>1790.3791481126962</v>
      </c>
      <c r="L1207" s="2">
        <v>1457.352484784318</v>
      </c>
      <c r="M1207" s="2">
        <f t="shared" si="53"/>
        <v>1392.4876716274243</v>
      </c>
      <c r="N1207" s="2">
        <f t="shared" si="60"/>
        <v>467.73239862810681</v>
      </c>
    </row>
    <row r="1208" spans="1:14" x14ac:dyDescent="0.3">
      <c r="A1208" t="s">
        <v>193</v>
      </c>
      <c r="B1208" t="s">
        <v>47</v>
      </c>
      <c r="C1208" t="s">
        <v>67</v>
      </c>
      <c r="D1208" t="s">
        <v>117</v>
      </c>
      <c r="E1208" t="s">
        <v>130</v>
      </c>
      <c r="F1208" s="2">
        <v>14.655625503496893</v>
      </c>
      <c r="G1208" s="2">
        <v>14.655625503496893</v>
      </c>
      <c r="H1208" s="2">
        <v>14.655625503496893</v>
      </c>
      <c r="I1208" s="2">
        <v>14.655625503496893</v>
      </c>
      <c r="J1208" s="2">
        <v>14.655625503496893</v>
      </c>
      <c r="K1208" s="2">
        <v>14.655625503496893</v>
      </c>
      <c r="L1208" s="2">
        <v>14.655625503496893</v>
      </c>
      <c r="M1208" s="2">
        <f t="shared" si="53"/>
        <v>0</v>
      </c>
      <c r="N1208" s="2">
        <f t="shared" si="60"/>
        <v>0</v>
      </c>
    </row>
    <row r="1209" spans="1:14" x14ac:dyDescent="0.3">
      <c r="A1209" t="s">
        <v>193</v>
      </c>
      <c r="B1209" t="s">
        <v>47</v>
      </c>
      <c r="C1209" t="s">
        <v>67</v>
      </c>
      <c r="D1209" t="s">
        <v>119</v>
      </c>
      <c r="E1209" t="s">
        <v>130</v>
      </c>
      <c r="F1209" s="2">
        <v>107.03317914443308</v>
      </c>
      <c r="G1209" s="2">
        <v>107.03317914443308</v>
      </c>
      <c r="H1209" s="2">
        <v>107.03317914443308</v>
      </c>
      <c r="I1209" s="2">
        <v>107.03317914443308</v>
      </c>
      <c r="J1209" s="2">
        <v>107.03317914443308</v>
      </c>
      <c r="K1209" s="2">
        <v>107.03317914443308</v>
      </c>
      <c r="L1209" s="2">
        <v>107.03317914443308</v>
      </c>
      <c r="M1209" s="2">
        <f t="shared" si="53"/>
        <v>0</v>
      </c>
      <c r="N1209" s="2">
        <f t="shared" si="60"/>
        <v>0</v>
      </c>
    </row>
    <row r="1210" spans="1:14" x14ac:dyDescent="0.3">
      <c r="A1210" t="s">
        <v>193</v>
      </c>
      <c r="B1210" t="s">
        <v>47</v>
      </c>
      <c r="C1210" t="s">
        <v>67</v>
      </c>
      <c r="D1210" t="s">
        <v>121</v>
      </c>
      <c r="E1210" t="s">
        <v>130</v>
      </c>
      <c r="F1210" s="2">
        <v>59.098329242320681</v>
      </c>
      <c r="G1210" s="2">
        <v>59.098329242320681</v>
      </c>
      <c r="H1210" s="2">
        <v>59.098329242320681</v>
      </c>
      <c r="I1210" s="2">
        <v>59.098329242320681</v>
      </c>
      <c r="J1210" s="2">
        <v>59.098329242320681</v>
      </c>
      <c r="K1210" s="2">
        <v>59.098329242320681</v>
      </c>
      <c r="L1210" s="2">
        <v>59.098329242320681</v>
      </c>
      <c r="M1210" s="2">
        <f t="shared" si="53"/>
        <v>0</v>
      </c>
      <c r="N1210" s="2">
        <f t="shared" si="60"/>
        <v>0</v>
      </c>
    </row>
    <row r="1211" spans="1:14" x14ac:dyDescent="0.3">
      <c r="A1211" t="s">
        <v>193</v>
      </c>
      <c r="B1211" t="s">
        <v>47</v>
      </c>
      <c r="C1211" t="s">
        <v>67</v>
      </c>
      <c r="D1211" t="s">
        <v>123</v>
      </c>
      <c r="E1211" t="s">
        <v>130</v>
      </c>
      <c r="F1211" s="2">
        <v>18.345851940957512</v>
      </c>
      <c r="G1211" s="2">
        <v>18.345851940957512</v>
      </c>
      <c r="H1211" s="2">
        <v>18.345851940957512</v>
      </c>
      <c r="I1211" s="2">
        <v>18.345851940957512</v>
      </c>
      <c r="J1211" s="2">
        <v>18.345851940957512</v>
      </c>
      <c r="K1211" s="2">
        <v>18.345851940957512</v>
      </c>
      <c r="L1211" s="2">
        <v>18.345851940957512</v>
      </c>
      <c r="M1211" s="2">
        <f t="shared" ref="M1211:M1274" si="61">I1211-F1211</f>
        <v>0</v>
      </c>
      <c r="N1211" s="2">
        <f t="shared" si="60"/>
        <v>0</v>
      </c>
    </row>
    <row r="1212" spans="1:14" x14ac:dyDescent="0.3">
      <c r="A1212" t="s">
        <v>193</v>
      </c>
      <c r="B1212" t="s">
        <v>47</v>
      </c>
      <c r="C1212" t="s">
        <v>67</v>
      </c>
      <c r="D1212" t="s">
        <v>125</v>
      </c>
      <c r="E1212" t="s">
        <v>130</v>
      </c>
      <c r="F1212" s="2">
        <v>201.63982853000297</v>
      </c>
      <c r="G1212" s="2">
        <v>201.63982853000297</v>
      </c>
      <c r="H1212" s="2">
        <v>201.63982853000297</v>
      </c>
      <c r="I1212" s="2">
        <v>201.63982853000297</v>
      </c>
      <c r="J1212" s="2">
        <v>201.63982853000297</v>
      </c>
      <c r="K1212" s="2">
        <v>201.63982853000297</v>
      </c>
      <c r="L1212" s="2">
        <v>201.63982853000297</v>
      </c>
      <c r="M1212" s="2">
        <f t="shared" si="61"/>
        <v>0</v>
      </c>
      <c r="N1212" s="2">
        <f t="shared" si="60"/>
        <v>0</v>
      </c>
    </row>
    <row r="1213" spans="1:14" x14ac:dyDescent="0.3">
      <c r="A1213" t="s">
        <v>193</v>
      </c>
      <c r="B1213" t="s">
        <v>47</v>
      </c>
      <c r="C1213" t="s">
        <v>67</v>
      </c>
      <c r="D1213" t="s">
        <v>127</v>
      </c>
      <c r="E1213" t="s">
        <v>130</v>
      </c>
      <c r="F1213" s="2">
        <v>400.77281436121115</v>
      </c>
      <c r="G1213" s="2">
        <v>400.77281436121115</v>
      </c>
      <c r="H1213" s="2">
        <v>400.77281436121115</v>
      </c>
      <c r="I1213" s="2">
        <v>400.77281436121115</v>
      </c>
      <c r="J1213" s="2">
        <v>400.77281436121115</v>
      </c>
      <c r="K1213" s="2">
        <v>400.77281436121115</v>
      </c>
      <c r="L1213" s="2">
        <v>400.77281436121115</v>
      </c>
      <c r="M1213" s="2">
        <f t="shared" si="61"/>
        <v>0</v>
      </c>
      <c r="N1213" s="2">
        <f t="shared" si="60"/>
        <v>0</v>
      </c>
    </row>
    <row r="1214" spans="1:14" x14ac:dyDescent="0.3">
      <c r="A1214" t="s">
        <v>193</v>
      </c>
      <c r="B1214" t="s">
        <v>47</v>
      </c>
      <c r="C1214" t="s">
        <v>69</v>
      </c>
      <c r="D1214" t="s">
        <v>117</v>
      </c>
      <c r="E1214" t="s">
        <v>130</v>
      </c>
      <c r="F1214" s="2">
        <v>17.072491787496265</v>
      </c>
      <c r="G1214" s="2">
        <v>16.556293684618009</v>
      </c>
      <c r="H1214" s="2">
        <v>11.646218550408928</v>
      </c>
      <c r="I1214" s="2">
        <v>0</v>
      </c>
      <c r="J1214" s="2">
        <v>0</v>
      </c>
      <c r="K1214" s="2">
        <v>0</v>
      </c>
      <c r="L1214" s="2">
        <v>0</v>
      </c>
      <c r="M1214" s="2">
        <f t="shared" si="61"/>
        <v>-17.072491787496265</v>
      </c>
      <c r="N1214" s="2">
        <f t="shared" si="60"/>
        <v>-17.072491787496265</v>
      </c>
    </row>
    <row r="1215" spans="1:14" x14ac:dyDescent="0.3">
      <c r="A1215" t="s">
        <v>193</v>
      </c>
      <c r="B1215" t="s">
        <v>47</v>
      </c>
      <c r="C1215" t="s">
        <v>69</v>
      </c>
      <c r="D1215" t="s">
        <v>119</v>
      </c>
      <c r="E1215" t="s">
        <v>130</v>
      </c>
      <c r="F1215" s="2">
        <v>103.77403243620761</v>
      </c>
      <c r="G1215" s="2">
        <v>89.713178440835151</v>
      </c>
      <c r="H1215" s="2">
        <v>16.176075936207777</v>
      </c>
      <c r="I1215" s="2">
        <v>0</v>
      </c>
      <c r="J1215" s="2">
        <v>0</v>
      </c>
      <c r="K1215" s="2">
        <v>0</v>
      </c>
      <c r="L1215" s="2">
        <v>0</v>
      </c>
      <c r="M1215" s="2">
        <f t="shared" si="61"/>
        <v>-103.77403243620761</v>
      </c>
      <c r="N1215" s="2">
        <f t="shared" si="60"/>
        <v>-103.77403243620761</v>
      </c>
    </row>
    <row r="1216" spans="1:14" x14ac:dyDescent="0.3">
      <c r="A1216" t="s">
        <v>193</v>
      </c>
      <c r="B1216" t="s">
        <v>47</v>
      </c>
      <c r="C1216" t="s">
        <v>69</v>
      </c>
      <c r="D1216" t="s">
        <v>121</v>
      </c>
      <c r="E1216" t="s">
        <v>130</v>
      </c>
      <c r="F1216" s="2">
        <v>79.173219362154057</v>
      </c>
      <c r="G1216" s="2">
        <v>66.01514758643188</v>
      </c>
      <c r="H1216" s="2">
        <v>0.29855367770758368</v>
      </c>
      <c r="I1216" s="2">
        <v>0</v>
      </c>
      <c r="J1216" s="2">
        <v>0</v>
      </c>
      <c r="K1216" s="2">
        <v>0</v>
      </c>
      <c r="L1216" s="2">
        <v>0</v>
      </c>
      <c r="M1216" s="2">
        <f t="shared" si="61"/>
        <v>-79.173219362154057</v>
      </c>
      <c r="N1216" s="2">
        <f t="shared" si="60"/>
        <v>-79.173219362154057</v>
      </c>
    </row>
    <row r="1217" spans="1:14" x14ac:dyDescent="0.3">
      <c r="A1217" t="s">
        <v>193</v>
      </c>
      <c r="B1217" t="s">
        <v>47</v>
      </c>
      <c r="C1217" t="s">
        <v>69</v>
      </c>
      <c r="D1217" t="s">
        <v>123</v>
      </c>
      <c r="E1217" t="s">
        <v>130</v>
      </c>
      <c r="F1217" s="2">
        <v>79.862456584663221</v>
      </c>
      <c r="G1217" s="2">
        <v>67.079729521766538</v>
      </c>
      <c r="H1217" s="2">
        <v>2.5306993413967263</v>
      </c>
      <c r="I1217" s="2">
        <v>0</v>
      </c>
      <c r="J1217" s="2">
        <v>0</v>
      </c>
      <c r="K1217" s="2">
        <v>0</v>
      </c>
      <c r="L1217" s="2">
        <v>0</v>
      </c>
      <c r="M1217" s="2">
        <f t="shared" si="61"/>
        <v>-79.862456584663221</v>
      </c>
      <c r="N1217" s="2">
        <f t="shared" si="60"/>
        <v>-79.862456584663221</v>
      </c>
    </row>
    <row r="1218" spans="1:14" x14ac:dyDescent="0.3">
      <c r="A1218" t="s">
        <v>193</v>
      </c>
      <c r="B1218" t="s">
        <v>47</v>
      </c>
      <c r="C1218" t="s">
        <v>69</v>
      </c>
      <c r="D1218" t="s">
        <v>125</v>
      </c>
      <c r="E1218" t="s">
        <v>130</v>
      </c>
      <c r="F1218" s="2">
        <v>147.10949614838538</v>
      </c>
      <c r="G1218" s="2">
        <v>124.6236484112958</v>
      </c>
      <c r="H1218" s="2">
        <v>10.165098560112583</v>
      </c>
      <c r="I1218" s="2">
        <v>0</v>
      </c>
      <c r="J1218" s="2">
        <v>0</v>
      </c>
      <c r="K1218" s="2">
        <v>0</v>
      </c>
      <c r="L1218" s="2">
        <v>0</v>
      </c>
      <c r="M1218" s="2">
        <f t="shared" si="61"/>
        <v>-147.10949614838538</v>
      </c>
      <c r="N1218" s="2">
        <f t="shared" si="60"/>
        <v>-147.10949614838538</v>
      </c>
    </row>
    <row r="1219" spans="1:14" x14ac:dyDescent="0.3">
      <c r="A1219" t="s">
        <v>193</v>
      </c>
      <c r="B1219" t="s">
        <v>47</v>
      </c>
      <c r="C1219" t="s">
        <v>69</v>
      </c>
      <c r="D1219" t="s">
        <v>127</v>
      </c>
      <c r="E1219" t="s">
        <v>130</v>
      </c>
      <c r="F1219" s="2">
        <v>426.99169631890652</v>
      </c>
      <c r="G1219" s="2">
        <v>363.98799764494737</v>
      </c>
      <c r="H1219" s="2">
        <v>40.816646065833595</v>
      </c>
      <c r="I1219" s="2">
        <v>0</v>
      </c>
      <c r="J1219" s="2">
        <v>0</v>
      </c>
      <c r="K1219" s="2">
        <v>0</v>
      </c>
      <c r="L1219" s="2">
        <v>0</v>
      </c>
      <c r="M1219" s="2">
        <f t="shared" si="61"/>
        <v>-426.99169631890652</v>
      </c>
      <c r="N1219" s="2">
        <f t="shared" si="60"/>
        <v>-426.99169631890652</v>
      </c>
    </row>
    <row r="1220" spans="1:14" x14ac:dyDescent="0.3">
      <c r="A1220" t="s">
        <v>193</v>
      </c>
      <c r="B1220" t="s">
        <v>47</v>
      </c>
      <c r="C1220" t="s">
        <v>73</v>
      </c>
      <c r="D1220" t="s">
        <v>117</v>
      </c>
      <c r="E1220" t="s">
        <v>130</v>
      </c>
      <c r="F1220" s="2">
        <v>131.92027674013647</v>
      </c>
      <c r="G1220" s="2">
        <v>131.92027674013647</v>
      </c>
      <c r="H1220" s="2">
        <v>73.661166384939037</v>
      </c>
      <c r="I1220" s="2">
        <v>73.664837995856999</v>
      </c>
      <c r="J1220" s="2">
        <v>73.941033278233576</v>
      </c>
      <c r="K1220" s="2">
        <v>48.700686929720618</v>
      </c>
      <c r="L1220" s="2">
        <v>48.987149531251021</v>
      </c>
      <c r="M1220" s="2">
        <f t="shared" si="61"/>
        <v>-58.255438744279473</v>
      </c>
      <c r="N1220" s="2">
        <f t="shared" si="60"/>
        <v>-82.933127208885452</v>
      </c>
    </row>
    <row r="1221" spans="1:14" x14ac:dyDescent="0.3">
      <c r="A1221" t="s">
        <v>193</v>
      </c>
      <c r="B1221" t="s">
        <v>47</v>
      </c>
      <c r="C1221" t="s">
        <v>73</v>
      </c>
      <c r="D1221" t="s">
        <v>119</v>
      </c>
      <c r="E1221" t="s">
        <v>130</v>
      </c>
      <c r="F1221" s="2">
        <v>79.150950067544116</v>
      </c>
      <c r="G1221" s="2">
        <v>79.150950067544116</v>
      </c>
      <c r="H1221" s="2">
        <v>44.196020858387847</v>
      </c>
      <c r="I1221" s="2">
        <v>44.198223791095515</v>
      </c>
      <c r="J1221" s="2">
        <v>44.36393841468854</v>
      </c>
      <c r="K1221" s="2">
        <v>29.219963258738595</v>
      </c>
      <c r="L1221" s="2">
        <v>29.391838179184791</v>
      </c>
      <c r="M1221" s="2">
        <f t="shared" si="61"/>
        <v>-34.952726276448601</v>
      </c>
      <c r="N1221" s="2">
        <f t="shared" si="60"/>
        <v>-49.759111888359328</v>
      </c>
    </row>
    <row r="1222" spans="1:14" x14ac:dyDescent="0.3">
      <c r="A1222" t="s">
        <v>193</v>
      </c>
      <c r="B1222" t="s">
        <v>47</v>
      </c>
      <c r="C1222" t="s">
        <v>73</v>
      </c>
      <c r="D1222" t="s">
        <v>121</v>
      </c>
      <c r="E1222" t="s">
        <v>130</v>
      </c>
      <c r="F1222" s="2">
        <v>99.677054254844819</v>
      </c>
      <c r="G1222" s="2">
        <v>99.677054254844819</v>
      </c>
      <c r="H1222" s="2">
        <v>55.657312580461188</v>
      </c>
      <c r="I1222" s="2">
        <v>55.660086796599273</v>
      </c>
      <c r="J1222" s="2">
        <v>55.868775959680796</v>
      </c>
      <c r="K1222" s="2">
        <v>36.797535096930638</v>
      </c>
      <c r="L1222" s="2">
        <v>37.013982097955171</v>
      </c>
      <c r="M1222" s="2">
        <f t="shared" si="61"/>
        <v>-44.016967458245546</v>
      </c>
      <c r="N1222" s="2">
        <f t="shared" si="60"/>
        <v>-62.663072156889648</v>
      </c>
    </row>
    <row r="1223" spans="1:14" x14ac:dyDescent="0.3">
      <c r="A1223" t="s">
        <v>193</v>
      </c>
      <c r="B1223" t="s">
        <v>47</v>
      </c>
      <c r="C1223" t="s">
        <v>73</v>
      </c>
      <c r="D1223" t="s">
        <v>123</v>
      </c>
      <c r="E1223" t="s">
        <v>130</v>
      </c>
      <c r="F1223" s="2">
        <v>103.13521877035593</v>
      </c>
      <c r="G1223" s="2">
        <v>103.13521877035593</v>
      </c>
      <c r="H1223" s="2">
        <v>57.588269959100877</v>
      </c>
      <c r="I1223" s="2">
        <v>57.591140423025159</v>
      </c>
      <c r="J1223" s="2">
        <v>57.807069782598596</v>
      </c>
      <c r="K1223" s="2">
        <v>38.074177259781223</v>
      </c>
      <c r="L1223" s="2">
        <v>38.298133605298609</v>
      </c>
      <c r="M1223" s="2">
        <f t="shared" si="61"/>
        <v>-45.544078347330775</v>
      </c>
      <c r="N1223" s="2">
        <f t="shared" si="60"/>
        <v>-64.837085165057317</v>
      </c>
    </row>
    <row r="1224" spans="1:14" x14ac:dyDescent="0.3">
      <c r="A1224" t="s">
        <v>193</v>
      </c>
      <c r="B1224" t="s">
        <v>47</v>
      </c>
      <c r="C1224" t="s">
        <v>73</v>
      </c>
      <c r="D1224" t="s">
        <v>125</v>
      </c>
      <c r="E1224" t="s">
        <v>130</v>
      </c>
      <c r="F1224" s="2">
        <v>215.86298143273291</v>
      </c>
      <c r="G1224" s="2">
        <v>215.86298143273291</v>
      </c>
      <c r="H1224" s="2">
        <v>120.53278983781712</v>
      </c>
      <c r="I1224" s="2">
        <v>120.53879774576727</v>
      </c>
      <c r="J1224" s="2">
        <v>120.99073992315449</v>
      </c>
      <c r="K1224" s="2">
        <v>79.689610560627031</v>
      </c>
      <c r="L1224" s="2">
        <v>80.158353294976649</v>
      </c>
      <c r="M1224" s="2">
        <f t="shared" si="61"/>
        <v>-95.32418368696564</v>
      </c>
      <c r="N1224" s="2">
        <f t="shared" si="60"/>
        <v>-135.70462813775626</v>
      </c>
    </row>
    <row r="1225" spans="1:14" x14ac:dyDescent="0.3">
      <c r="A1225" t="s">
        <v>193</v>
      </c>
      <c r="B1225" t="s">
        <v>47</v>
      </c>
      <c r="C1225" t="s">
        <v>73</v>
      </c>
      <c r="D1225" t="s">
        <v>127</v>
      </c>
      <c r="E1225" t="s">
        <v>130</v>
      </c>
      <c r="F1225" s="2">
        <v>629.74648126561419</v>
      </c>
      <c r="G1225" s="2">
        <v>629.74648126561419</v>
      </c>
      <c r="H1225" s="2">
        <v>351.63555962070609</v>
      </c>
      <c r="I1225" s="2">
        <v>351.65308675234422</v>
      </c>
      <c r="J1225" s="2">
        <v>352.97155735835599</v>
      </c>
      <c r="K1225" s="2">
        <v>232.48197310579809</v>
      </c>
      <c r="L1225" s="2">
        <v>233.84945670866622</v>
      </c>
      <c r="M1225" s="2">
        <f t="shared" si="61"/>
        <v>-278.09339451326997</v>
      </c>
      <c r="N1225" s="2">
        <f t="shared" si="60"/>
        <v>-395.89702455694794</v>
      </c>
    </row>
    <row r="1226" spans="1:14" x14ac:dyDescent="0.3">
      <c r="A1226" t="s">
        <v>193</v>
      </c>
      <c r="B1226" t="s">
        <v>47</v>
      </c>
      <c r="C1226" t="s">
        <v>75</v>
      </c>
      <c r="D1226" t="s">
        <v>117</v>
      </c>
      <c r="E1226" t="s">
        <v>130</v>
      </c>
      <c r="F1226" s="2">
        <v>36.903605402069573</v>
      </c>
      <c r="G1226" s="2">
        <v>37.464340487373086</v>
      </c>
      <c r="H1226" s="2">
        <v>37.464677908738487</v>
      </c>
      <c r="I1226" s="2">
        <v>977.26718700178276</v>
      </c>
      <c r="J1226" s="2">
        <v>1918.2717648551929</v>
      </c>
      <c r="K1226" s="2">
        <v>2856.873843184062</v>
      </c>
      <c r="L1226" s="2">
        <v>2479.6916392529138</v>
      </c>
      <c r="M1226" s="2">
        <f t="shared" si="61"/>
        <v>940.36358159971314</v>
      </c>
      <c r="N1226" s="2">
        <f t="shared" si="60"/>
        <v>2442.7880338508444</v>
      </c>
    </row>
    <row r="1227" spans="1:14" x14ac:dyDescent="0.3">
      <c r="A1227" t="s">
        <v>193</v>
      </c>
      <c r="B1227" t="s">
        <v>47</v>
      </c>
      <c r="C1227" t="s">
        <v>75</v>
      </c>
      <c r="D1227" t="s">
        <v>119</v>
      </c>
      <c r="E1227" t="s">
        <v>130</v>
      </c>
      <c r="F1227" s="2">
        <v>22.141823081870971</v>
      </c>
      <c r="G1227" s="2">
        <v>22.191927871151307</v>
      </c>
      <c r="H1227" s="2">
        <v>22.201133947513451</v>
      </c>
      <c r="I1227" s="2">
        <v>103.143516383281</v>
      </c>
      <c r="J1227" s="2">
        <v>312.53001067257645</v>
      </c>
      <c r="K1227" s="2">
        <v>393.33356041184061</v>
      </c>
      <c r="L1227" s="2">
        <v>418.99165428046763</v>
      </c>
      <c r="M1227" s="2">
        <f t="shared" si="61"/>
        <v>81.001693301410029</v>
      </c>
      <c r="N1227" s="2">
        <f t="shared" si="60"/>
        <v>396.84983119859663</v>
      </c>
    </row>
    <row r="1228" spans="1:14" x14ac:dyDescent="0.3">
      <c r="A1228" t="s">
        <v>193</v>
      </c>
      <c r="B1228" t="s">
        <v>47</v>
      </c>
      <c r="C1228" t="s">
        <v>75</v>
      </c>
      <c r="D1228" t="s">
        <v>121</v>
      </c>
      <c r="E1228" t="s">
        <v>130</v>
      </c>
      <c r="F1228" s="2">
        <v>27.88383081630024</v>
      </c>
      <c r="G1228" s="2">
        <v>27.897513166102996</v>
      </c>
      <c r="H1228" s="2">
        <v>27.897662558822404</v>
      </c>
      <c r="I1228" s="2">
        <v>50.782860321529199</v>
      </c>
      <c r="J1228" s="2">
        <v>75.671678522000661</v>
      </c>
      <c r="K1228" s="2">
        <v>98.527099263664184</v>
      </c>
      <c r="L1228" s="2">
        <v>90.236771446918624</v>
      </c>
      <c r="M1228" s="2">
        <f t="shared" si="61"/>
        <v>22.89902950522896</v>
      </c>
      <c r="N1228" s="2">
        <f t="shared" si="60"/>
        <v>62.352940630618384</v>
      </c>
    </row>
    <row r="1229" spans="1:14" x14ac:dyDescent="0.3">
      <c r="A1229" t="s">
        <v>193</v>
      </c>
      <c r="B1229" t="s">
        <v>47</v>
      </c>
      <c r="C1229" t="s">
        <v>75</v>
      </c>
      <c r="D1229" t="s">
        <v>123</v>
      </c>
      <c r="E1229" t="s">
        <v>130</v>
      </c>
      <c r="F1229" s="2">
        <v>28.85122371335466</v>
      </c>
      <c r="G1229" s="2">
        <v>28.94012264161741</v>
      </c>
      <c r="H1229" s="2">
        <v>28.961543176307107</v>
      </c>
      <c r="I1229" s="2">
        <v>170.89242061905236</v>
      </c>
      <c r="J1229" s="2">
        <v>611.85841906950429</v>
      </c>
      <c r="K1229" s="2">
        <v>753.52547211820422</v>
      </c>
      <c r="L1229" s="2">
        <v>831.9558688601893</v>
      </c>
      <c r="M1229" s="2">
        <f t="shared" si="61"/>
        <v>142.04119690569769</v>
      </c>
      <c r="N1229" s="2">
        <f t="shared" si="60"/>
        <v>803.10464514683463</v>
      </c>
    </row>
    <row r="1230" spans="1:14" x14ac:dyDescent="0.3">
      <c r="A1230" t="s">
        <v>193</v>
      </c>
      <c r="B1230" t="s">
        <v>47</v>
      </c>
      <c r="C1230" t="s">
        <v>75</v>
      </c>
      <c r="D1230" t="s">
        <v>125</v>
      </c>
      <c r="E1230" t="s">
        <v>130</v>
      </c>
      <c r="F1230" s="2">
        <v>43.922535996953918</v>
      </c>
      <c r="G1230" s="2">
        <v>44.178487081776701</v>
      </c>
      <c r="H1230" s="2">
        <v>44.194834970206699</v>
      </c>
      <c r="I1230" s="2">
        <v>467.818857338611</v>
      </c>
      <c r="J1230" s="2">
        <v>1118.4829257981517</v>
      </c>
      <c r="K1230" s="2">
        <v>1541.5032928439557</v>
      </c>
      <c r="L1230" s="2">
        <v>1474.0983801679356</v>
      </c>
      <c r="M1230" s="2">
        <f t="shared" si="61"/>
        <v>423.89632134165709</v>
      </c>
      <c r="N1230" s="2">
        <f t="shared" si="60"/>
        <v>1430.1758441709817</v>
      </c>
    </row>
    <row r="1231" spans="1:14" x14ac:dyDescent="0.3">
      <c r="A1231" t="s">
        <v>193</v>
      </c>
      <c r="B1231" t="s">
        <v>47</v>
      </c>
      <c r="C1231" t="s">
        <v>75</v>
      </c>
      <c r="D1231" t="s">
        <v>127</v>
      </c>
      <c r="E1231" t="s">
        <v>130</v>
      </c>
      <c r="F1231" s="2">
        <v>159.70301901054935</v>
      </c>
      <c r="G1231" s="2">
        <v>160.67239124802151</v>
      </c>
      <c r="H1231" s="2">
        <v>160.71985256158814</v>
      </c>
      <c r="I1231" s="2">
        <v>1769.9048416642563</v>
      </c>
      <c r="J1231" s="2">
        <v>4036.8147989174258</v>
      </c>
      <c r="K1231" s="2">
        <v>5643.7632678217269</v>
      </c>
      <c r="L1231" s="2">
        <v>5294.9743140084247</v>
      </c>
      <c r="M1231" s="2">
        <f t="shared" si="61"/>
        <v>1610.201822653707</v>
      </c>
      <c r="N1231" s="2">
        <f t="shared" si="60"/>
        <v>5135.271294997875</v>
      </c>
    </row>
    <row r="1232" spans="1:14" x14ac:dyDescent="0.3">
      <c r="A1232" t="s">
        <v>193</v>
      </c>
      <c r="B1232" t="s">
        <v>47</v>
      </c>
      <c r="C1232" t="s">
        <v>77</v>
      </c>
      <c r="D1232" t="s">
        <v>117</v>
      </c>
      <c r="E1232" t="s">
        <v>130</v>
      </c>
      <c r="F1232" s="2">
        <v>0</v>
      </c>
      <c r="G1232" s="2">
        <v>0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f t="shared" si="61"/>
        <v>0</v>
      </c>
      <c r="N1232" s="2">
        <f t="shared" si="60"/>
        <v>0</v>
      </c>
    </row>
    <row r="1233" spans="1:14" x14ac:dyDescent="0.3">
      <c r="A1233" t="s">
        <v>193</v>
      </c>
      <c r="B1233" t="s">
        <v>47</v>
      </c>
      <c r="C1233" t="s">
        <v>77</v>
      </c>
      <c r="D1233" t="s">
        <v>119</v>
      </c>
      <c r="E1233" t="s">
        <v>130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f t="shared" si="61"/>
        <v>0</v>
      </c>
      <c r="N1233" s="2">
        <f t="shared" si="60"/>
        <v>0</v>
      </c>
    </row>
    <row r="1234" spans="1:14" x14ac:dyDescent="0.3">
      <c r="A1234" t="s">
        <v>193</v>
      </c>
      <c r="B1234" t="s">
        <v>47</v>
      </c>
      <c r="C1234" t="s">
        <v>77</v>
      </c>
      <c r="D1234" t="s">
        <v>121</v>
      </c>
      <c r="E1234" t="s">
        <v>130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f t="shared" si="61"/>
        <v>0</v>
      </c>
      <c r="N1234" s="2">
        <f t="shared" si="60"/>
        <v>0</v>
      </c>
    </row>
    <row r="1235" spans="1:14" x14ac:dyDescent="0.3">
      <c r="A1235" t="s">
        <v>193</v>
      </c>
      <c r="B1235" t="s">
        <v>47</v>
      </c>
      <c r="C1235" t="s">
        <v>77</v>
      </c>
      <c r="D1235" t="s">
        <v>123</v>
      </c>
      <c r="E1235" t="s">
        <v>130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f t="shared" si="61"/>
        <v>0</v>
      </c>
      <c r="N1235" s="2">
        <f t="shared" si="60"/>
        <v>0</v>
      </c>
    </row>
    <row r="1236" spans="1:14" x14ac:dyDescent="0.3">
      <c r="A1236" t="s">
        <v>193</v>
      </c>
      <c r="B1236" t="s">
        <v>47</v>
      </c>
      <c r="C1236" t="s">
        <v>77</v>
      </c>
      <c r="D1236" t="s">
        <v>125</v>
      </c>
      <c r="E1236" t="s">
        <v>130</v>
      </c>
      <c r="F1236" s="2">
        <v>0</v>
      </c>
      <c r="G1236" s="2">
        <v>0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f t="shared" si="61"/>
        <v>0</v>
      </c>
      <c r="N1236" s="2">
        <f t="shared" si="60"/>
        <v>0</v>
      </c>
    </row>
    <row r="1237" spans="1:14" x14ac:dyDescent="0.3">
      <c r="A1237" t="s">
        <v>193</v>
      </c>
      <c r="B1237" t="s">
        <v>47</v>
      </c>
      <c r="C1237" t="s">
        <v>77</v>
      </c>
      <c r="D1237" t="s">
        <v>127</v>
      </c>
      <c r="E1237" t="s">
        <v>130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f t="shared" si="61"/>
        <v>0</v>
      </c>
      <c r="N1237" s="2">
        <f t="shared" si="60"/>
        <v>0</v>
      </c>
    </row>
    <row r="1238" spans="1:14" x14ac:dyDescent="0.3">
      <c r="A1238" t="s">
        <v>193</v>
      </c>
      <c r="B1238" t="s">
        <v>47</v>
      </c>
      <c r="C1238" t="s">
        <v>79</v>
      </c>
      <c r="D1238" t="s">
        <v>117</v>
      </c>
      <c r="E1238" t="s">
        <v>130</v>
      </c>
      <c r="F1238" s="2">
        <v>772.40435038156818</v>
      </c>
      <c r="G1238" s="2">
        <v>939.96695909272069</v>
      </c>
      <c r="H1238" s="2">
        <v>950.34322278952459</v>
      </c>
      <c r="I1238" s="2">
        <v>914.04012267205326</v>
      </c>
      <c r="J1238" s="2">
        <v>932.55742644959173</v>
      </c>
      <c r="K1238" s="2">
        <v>1075.607877562717</v>
      </c>
      <c r="L1238" s="2">
        <v>1021.8765964601353</v>
      </c>
      <c r="M1238" s="2">
        <f t="shared" si="61"/>
        <v>141.63577229048508</v>
      </c>
      <c r="N1238" s="2">
        <f t="shared" si="60"/>
        <v>249.47224607856708</v>
      </c>
    </row>
    <row r="1239" spans="1:14" x14ac:dyDescent="0.3">
      <c r="A1239" t="s">
        <v>193</v>
      </c>
      <c r="B1239" t="s">
        <v>47</v>
      </c>
      <c r="C1239" t="s">
        <v>79</v>
      </c>
      <c r="D1239" t="s">
        <v>119</v>
      </c>
      <c r="E1239" t="s">
        <v>130</v>
      </c>
      <c r="F1239" s="2">
        <v>273.31214304552412</v>
      </c>
      <c r="G1239" s="2">
        <v>306.16323789075989</v>
      </c>
      <c r="H1239" s="2">
        <v>308.19753197023726</v>
      </c>
      <c r="I1239" s="2">
        <v>301.0802126929338</v>
      </c>
      <c r="J1239" s="2">
        <v>304.71057932038696</v>
      </c>
      <c r="K1239" s="2">
        <v>332.75600051141112</v>
      </c>
      <c r="L1239" s="2">
        <v>322.22184002516735</v>
      </c>
      <c r="M1239" s="2">
        <f t="shared" si="61"/>
        <v>27.768069647409675</v>
      </c>
      <c r="N1239" s="2">
        <f t="shared" si="60"/>
        <v>48.909696979643229</v>
      </c>
    </row>
    <row r="1240" spans="1:14" x14ac:dyDescent="0.3">
      <c r="A1240" t="s">
        <v>193</v>
      </c>
      <c r="B1240" t="s">
        <v>47</v>
      </c>
      <c r="C1240" t="s">
        <v>79</v>
      </c>
      <c r="D1240" t="s">
        <v>121</v>
      </c>
      <c r="E1240" t="s">
        <v>130</v>
      </c>
      <c r="F1240" s="2">
        <v>306.91098566199122</v>
      </c>
      <c r="G1240" s="2">
        <v>310.9777970008206</v>
      </c>
      <c r="H1240" s="2">
        <v>311.22963305888527</v>
      </c>
      <c r="I1240" s="2">
        <v>310.34854234104563</v>
      </c>
      <c r="J1240" s="2">
        <v>310.79796468858649</v>
      </c>
      <c r="K1240" s="2">
        <v>314.26985618685245</v>
      </c>
      <c r="L1240" s="2">
        <v>312.96577656599567</v>
      </c>
      <c r="M1240" s="2">
        <f t="shared" si="61"/>
        <v>3.4375566790544099</v>
      </c>
      <c r="N1240" s="2">
        <f t="shared" si="60"/>
        <v>6.0547909040044487</v>
      </c>
    </row>
    <row r="1241" spans="1:14" x14ac:dyDescent="0.3">
      <c r="A1241" t="s">
        <v>193</v>
      </c>
      <c r="B1241" t="s">
        <v>47</v>
      </c>
      <c r="C1241" t="s">
        <v>79</v>
      </c>
      <c r="D1241" t="s">
        <v>123</v>
      </c>
      <c r="E1241" t="s">
        <v>130</v>
      </c>
      <c r="F1241" s="2">
        <v>179.87583981737669</v>
      </c>
      <c r="G1241" s="2">
        <v>188.49156672485663</v>
      </c>
      <c r="H1241" s="2">
        <v>189.0250929991208</v>
      </c>
      <c r="I1241" s="2">
        <v>187.15846178042096</v>
      </c>
      <c r="J1241" s="2">
        <v>188.11058369853413</v>
      </c>
      <c r="K1241" s="2">
        <v>195.46594555558835</v>
      </c>
      <c r="L1241" s="2">
        <v>192.70319288702075</v>
      </c>
      <c r="M1241" s="2">
        <f t="shared" si="61"/>
        <v>7.2826219630442779</v>
      </c>
      <c r="N1241" s="2">
        <f t="shared" si="60"/>
        <v>12.827353069644062</v>
      </c>
    </row>
    <row r="1242" spans="1:14" x14ac:dyDescent="0.3">
      <c r="A1242" t="s">
        <v>193</v>
      </c>
      <c r="B1242" t="s">
        <v>47</v>
      </c>
      <c r="C1242" t="s">
        <v>79</v>
      </c>
      <c r="D1242" t="s">
        <v>125</v>
      </c>
      <c r="E1242" t="s">
        <v>130</v>
      </c>
      <c r="F1242" s="2">
        <v>512.03349796969758</v>
      </c>
      <c r="G1242" s="2">
        <v>531.24753478296236</v>
      </c>
      <c r="H1242" s="2">
        <v>531.70863709475429</v>
      </c>
      <c r="I1242" s="2">
        <v>514.63207449337722</v>
      </c>
      <c r="J1242" s="2">
        <v>514.45285439496831</v>
      </c>
      <c r="K1242" s="2">
        <v>513.35355568379475</v>
      </c>
      <c r="L1242" s="2">
        <v>515.99725176296181</v>
      </c>
      <c r="M1242" s="2">
        <f t="shared" si="61"/>
        <v>2.5985765236796396</v>
      </c>
      <c r="N1242" s="2">
        <f t="shared" si="60"/>
        <v>3.9637537932642317</v>
      </c>
    </row>
    <row r="1243" spans="1:14" x14ac:dyDescent="0.3">
      <c r="A1243" t="s">
        <v>193</v>
      </c>
      <c r="B1243" t="s">
        <v>47</v>
      </c>
      <c r="C1243" t="s">
        <v>79</v>
      </c>
      <c r="D1243" t="s">
        <v>127</v>
      </c>
      <c r="E1243" t="s">
        <v>130</v>
      </c>
      <c r="F1243" s="2">
        <v>2044.5368168761579</v>
      </c>
      <c r="G1243" s="2">
        <v>2276.8470954921199</v>
      </c>
      <c r="H1243" s="2">
        <v>2290.5041179125219</v>
      </c>
      <c r="I1243" s="2">
        <v>2227.2594139798312</v>
      </c>
      <c r="J1243" s="2">
        <v>2250.6294085520676</v>
      </c>
      <c r="K1243" s="2">
        <v>2431.4532355003635</v>
      </c>
      <c r="L1243" s="2">
        <v>2365.7646577012806</v>
      </c>
      <c r="M1243" s="2">
        <f t="shared" si="61"/>
        <v>182.72259710367325</v>
      </c>
      <c r="N1243" s="2">
        <f t="shared" ref="N1243:N1300" si="62">L1243-F1243</f>
        <v>321.22784082512271</v>
      </c>
    </row>
    <row r="1244" spans="1:14" x14ac:dyDescent="0.3">
      <c r="A1244" t="s">
        <v>193</v>
      </c>
      <c r="B1244" t="s">
        <v>47</v>
      </c>
      <c r="C1244" t="s">
        <v>81</v>
      </c>
      <c r="D1244" t="s">
        <v>117</v>
      </c>
      <c r="E1244" t="s">
        <v>130</v>
      </c>
      <c r="F1244" s="2">
        <v>381.83250012815921</v>
      </c>
      <c r="G1244" s="2">
        <v>727.13969848673878</v>
      </c>
      <c r="H1244" s="2">
        <v>1702.0189083805649</v>
      </c>
      <c r="I1244" s="2">
        <v>2321.4538993061942</v>
      </c>
      <c r="J1244" s="2">
        <v>2149.0314557248562</v>
      </c>
      <c r="K1244" s="2">
        <v>2392.720545278326</v>
      </c>
      <c r="L1244" s="2">
        <v>3217.089348061766</v>
      </c>
      <c r="M1244" s="2">
        <f t="shared" si="61"/>
        <v>1939.6213991780351</v>
      </c>
      <c r="N1244" s="2">
        <f t="shared" si="62"/>
        <v>2835.2568479336069</v>
      </c>
    </row>
    <row r="1245" spans="1:14" x14ac:dyDescent="0.3">
      <c r="A1245" t="s">
        <v>193</v>
      </c>
      <c r="B1245" t="s">
        <v>47</v>
      </c>
      <c r="C1245" t="s">
        <v>81</v>
      </c>
      <c r="D1245" t="s">
        <v>119</v>
      </c>
      <c r="E1245" t="s">
        <v>130</v>
      </c>
      <c r="F1245" s="2">
        <v>89.115262436892138</v>
      </c>
      <c r="G1245" s="2">
        <v>112.72989283754184</v>
      </c>
      <c r="H1245" s="2">
        <v>188.76922885493684</v>
      </c>
      <c r="I1245" s="2">
        <v>235.80604150537971</v>
      </c>
      <c r="J1245" s="2">
        <v>242.15029590878066</v>
      </c>
      <c r="K1245" s="2">
        <v>271.25100842127483</v>
      </c>
      <c r="L1245" s="2">
        <v>333.32719210321784</v>
      </c>
      <c r="M1245" s="2">
        <f t="shared" si="61"/>
        <v>146.69077906848759</v>
      </c>
      <c r="N1245" s="2">
        <f t="shared" si="62"/>
        <v>244.21192966632572</v>
      </c>
    </row>
    <row r="1246" spans="1:14" x14ac:dyDescent="0.3">
      <c r="A1246" t="s">
        <v>193</v>
      </c>
      <c r="B1246" t="s">
        <v>47</v>
      </c>
      <c r="C1246" t="s">
        <v>81</v>
      </c>
      <c r="D1246" t="s">
        <v>121</v>
      </c>
      <c r="E1246" t="s">
        <v>130</v>
      </c>
      <c r="F1246" s="2">
        <v>46.630681255709106</v>
      </c>
      <c r="G1246" s="2">
        <v>51.630006707851848</v>
      </c>
      <c r="H1246" s="2">
        <v>65.873609303068434</v>
      </c>
      <c r="I1246" s="2">
        <v>74.906294040745451</v>
      </c>
      <c r="J1246" s="2">
        <v>72.660419143751142</v>
      </c>
      <c r="K1246" s="2">
        <v>76.360251555333832</v>
      </c>
      <c r="L1246" s="2">
        <v>88.374096488266332</v>
      </c>
      <c r="M1246" s="2">
        <f t="shared" si="61"/>
        <v>28.275612785036344</v>
      </c>
      <c r="N1246" s="2">
        <f t="shared" si="62"/>
        <v>41.743415232557226</v>
      </c>
    </row>
    <row r="1247" spans="1:14" x14ac:dyDescent="0.3">
      <c r="A1247" t="s">
        <v>193</v>
      </c>
      <c r="B1247" t="s">
        <v>47</v>
      </c>
      <c r="C1247" t="s">
        <v>81</v>
      </c>
      <c r="D1247" t="s">
        <v>123</v>
      </c>
      <c r="E1247" t="s">
        <v>130</v>
      </c>
      <c r="F1247" s="2">
        <v>976.94648695543674</v>
      </c>
      <c r="G1247" s="2">
        <v>989.88400894746178</v>
      </c>
      <c r="H1247" s="2">
        <v>1104.7552162790157</v>
      </c>
      <c r="I1247" s="2">
        <v>1167.0554414684561</v>
      </c>
      <c r="J1247" s="2">
        <v>1312.2349940260265</v>
      </c>
      <c r="K1247" s="2">
        <v>1425.3426874013157</v>
      </c>
      <c r="L1247" s="2">
        <v>1503.8873122610203</v>
      </c>
      <c r="M1247" s="2">
        <f t="shared" si="61"/>
        <v>190.1089545130194</v>
      </c>
      <c r="N1247" s="2">
        <f t="shared" si="62"/>
        <v>526.94082530558353</v>
      </c>
    </row>
    <row r="1248" spans="1:14" x14ac:dyDescent="0.3">
      <c r="A1248" t="s">
        <v>193</v>
      </c>
      <c r="B1248" t="s">
        <v>47</v>
      </c>
      <c r="C1248" t="s">
        <v>81</v>
      </c>
      <c r="D1248" t="s">
        <v>125</v>
      </c>
      <c r="E1248" t="s">
        <v>130</v>
      </c>
      <c r="F1248" s="2">
        <v>724.99361620957154</v>
      </c>
      <c r="G1248" s="2">
        <v>850.98529180889545</v>
      </c>
      <c r="H1248" s="2">
        <v>1285.5424413686983</v>
      </c>
      <c r="I1248" s="2">
        <v>1559.1840375012923</v>
      </c>
      <c r="J1248" s="2">
        <v>1632.384444350952</v>
      </c>
      <c r="K1248" s="2">
        <v>1852.2162854547532</v>
      </c>
      <c r="L1248" s="2">
        <v>2171.6508017876058</v>
      </c>
      <c r="M1248" s="2">
        <f t="shared" si="61"/>
        <v>834.19042129172078</v>
      </c>
      <c r="N1248" s="2">
        <f t="shared" si="62"/>
        <v>1446.6571855780344</v>
      </c>
    </row>
    <row r="1249" spans="1:14" x14ac:dyDescent="0.3">
      <c r="A1249" t="s">
        <v>193</v>
      </c>
      <c r="B1249" t="s">
        <v>47</v>
      </c>
      <c r="C1249" t="s">
        <v>81</v>
      </c>
      <c r="D1249" t="s">
        <v>127</v>
      </c>
      <c r="E1249" t="s">
        <v>130</v>
      </c>
      <c r="F1249" s="2">
        <v>2219.5185469857688</v>
      </c>
      <c r="G1249" s="2">
        <v>2732.3688987884898</v>
      </c>
      <c r="H1249" s="2">
        <v>4346.9594041862838</v>
      </c>
      <c r="I1249" s="2">
        <v>5358.4057138220678</v>
      </c>
      <c r="J1249" s="2">
        <v>5408.4616091543667</v>
      </c>
      <c r="K1249" s="2">
        <v>6017.8907781110038</v>
      </c>
      <c r="L1249" s="2">
        <v>7314.3287507018758</v>
      </c>
      <c r="M1249" s="2">
        <f t="shared" si="61"/>
        <v>3138.887166836299</v>
      </c>
      <c r="N1249" s="2">
        <f t="shared" si="62"/>
        <v>5094.810203716107</v>
      </c>
    </row>
    <row r="1250" spans="1:14" x14ac:dyDescent="0.3">
      <c r="A1250" t="s">
        <v>193</v>
      </c>
      <c r="B1250" t="s">
        <v>47</v>
      </c>
      <c r="C1250" t="s">
        <v>83</v>
      </c>
      <c r="D1250" t="s">
        <v>117</v>
      </c>
      <c r="E1250" t="s">
        <v>130</v>
      </c>
      <c r="F1250" s="2">
        <v>351.46636175056244</v>
      </c>
      <c r="G1250" s="2">
        <v>1451.4347078379396</v>
      </c>
      <c r="H1250" s="2">
        <v>1532.9174441008849</v>
      </c>
      <c r="I1250" s="2">
        <v>812.53613591451051</v>
      </c>
      <c r="J1250" s="2">
        <v>812.19041160486233</v>
      </c>
      <c r="K1250" s="2">
        <v>1185.0681291844683</v>
      </c>
      <c r="L1250" s="2">
        <v>2013.3361192588884</v>
      </c>
      <c r="M1250" s="2">
        <f t="shared" si="61"/>
        <v>461.06977416394807</v>
      </c>
      <c r="N1250" s="2">
        <f t="shared" si="62"/>
        <v>1661.8697575083261</v>
      </c>
    </row>
    <row r="1251" spans="1:14" x14ac:dyDescent="0.3">
      <c r="A1251" t="s">
        <v>193</v>
      </c>
      <c r="B1251" t="s">
        <v>47</v>
      </c>
      <c r="C1251" t="s">
        <v>83</v>
      </c>
      <c r="D1251" t="s">
        <v>119</v>
      </c>
      <c r="E1251" t="s">
        <v>130</v>
      </c>
      <c r="F1251" s="2">
        <v>129.79350548826775</v>
      </c>
      <c r="G1251" s="2">
        <v>146.12993643652979</v>
      </c>
      <c r="H1251" s="2">
        <v>154.37128483618676</v>
      </c>
      <c r="I1251" s="2">
        <v>144.64228675685123</v>
      </c>
      <c r="J1251" s="2">
        <v>144.67099255706734</v>
      </c>
      <c r="K1251" s="2">
        <v>149.73676753547224</v>
      </c>
      <c r="L1251" s="2">
        <v>169.05922047446197</v>
      </c>
      <c r="M1251" s="2">
        <f t="shared" si="61"/>
        <v>14.84878126858348</v>
      </c>
      <c r="N1251" s="2">
        <f t="shared" si="62"/>
        <v>39.265714986194212</v>
      </c>
    </row>
    <row r="1252" spans="1:14" x14ac:dyDescent="0.3">
      <c r="A1252" t="s">
        <v>193</v>
      </c>
      <c r="B1252" t="s">
        <v>47</v>
      </c>
      <c r="C1252" t="s">
        <v>83</v>
      </c>
      <c r="D1252" t="s">
        <v>121</v>
      </c>
      <c r="E1252" t="s">
        <v>130</v>
      </c>
      <c r="F1252" s="2">
        <v>316.97976274779558</v>
      </c>
      <c r="G1252" s="2">
        <v>327.11672938574992</v>
      </c>
      <c r="H1252" s="2">
        <v>328.17838146778212</v>
      </c>
      <c r="I1252" s="2">
        <v>321.58243471426294</v>
      </c>
      <c r="J1252" s="2">
        <v>321.58074415057069</v>
      </c>
      <c r="K1252" s="2">
        <v>324.99620549924765</v>
      </c>
      <c r="L1252" s="2">
        <v>332.9395589392704</v>
      </c>
      <c r="M1252" s="2">
        <f t="shared" si="61"/>
        <v>4.6026719664673692</v>
      </c>
      <c r="N1252" s="2">
        <f t="shared" si="62"/>
        <v>15.959796191474823</v>
      </c>
    </row>
    <row r="1253" spans="1:14" x14ac:dyDescent="0.3">
      <c r="A1253" t="s">
        <v>193</v>
      </c>
      <c r="B1253" t="s">
        <v>47</v>
      </c>
      <c r="C1253" t="s">
        <v>83</v>
      </c>
      <c r="D1253" t="s">
        <v>123</v>
      </c>
      <c r="E1253" t="s">
        <v>130</v>
      </c>
      <c r="F1253" s="2">
        <v>168.98768657985173</v>
      </c>
      <c r="G1253" s="2">
        <v>196.24960242719123</v>
      </c>
      <c r="H1253" s="2">
        <v>209.89562354870498</v>
      </c>
      <c r="I1253" s="2">
        <v>193.64530501941761</v>
      </c>
      <c r="J1253" s="2">
        <v>193.69269381430718</v>
      </c>
      <c r="K1253" s="2">
        <v>202.15354289154277</v>
      </c>
      <c r="L1253" s="2">
        <v>234.29164547472953</v>
      </c>
      <c r="M1253" s="2">
        <f t="shared" si="61"/>
        <v>24.65761843956588</v>
      </c>
      <c r="N1253" s="2">
        <f t="shared" si="62"/>
        <v>65.303958894877809</v>
      </c>
    </row>
    <row r="1254" spans="1:14" x14ac:dyDescent="0.3">
      <c r="A1254" t="s">
        <v>193</v>
      </c>
      <c r="B1254" t="s">
        <v>47</v>
      </c>
      <c r="C1254" t="s">
        <v>83</v>
      </c>
      <c r="D1254" t="s">
        <v>125</v>
      </c>
      <c r="E1254" t="s">
        <v>130</v>
      </c>
      <c r="F1254" s="2">
        <v>321.05718100543078</v>
      </c>
      <c r="G1254" s="2">
        <v>1138.0684453863748</v>
      </c>
      <c r="H1254" s="2">
        <v>1199.0061335400626</v>
      </c>
      <c r="I1254" s="2">
        <v>715.86161757440027</v>
      </c>
      <c r="J1254" s="2">
        <v>708.390530103169</v>
      </c>
      <c r="K1254" s="2">
        <v>769.86335088213946</v>
      </c>
      <c r="L1254" s="2">
        <v>1196.8342396622536</v>
      </c>
      <c r="M1254" s="2">
        <f t="shared" si="61"/>
        <v>394.80443656896949</v>
      </c>
      <c r="N1254" s="2">
        <f t="shared" si="62"/>
        <v>875.77705865682287</v>
      </c>
    </row>
    <row r="1255" spans="1:14" x14ac:dyDescent="0.3">
      <c r="A1255" t="s">
        <v>193</v>
      </c>
      <c r="B1255" t="s">
        <v>47</v>
      </c>
      <c r="C1255" t="s">
        <v>83</v>
      </c>
      <c r="D1255" t="s">
        <v>127</v>
      </c>
      <c r="E1255" t="s">
        <v>130</v>
      </c>
      <c r="F1255" s="2">
        <v>1288.2844975719083</v>
      </c>
      <c r="G1255" s="2">
        <v>3258.9994214737853</v>
      </c>
      <c r="H1255" s="2">
        <v>3424.3688674936211</v>
      </c>
      <c r="I1255" s="2">
        <v>2188.2677799794428</v>
      </c>
      <c r="J1255" s="2">
        <v>2180.5253722299763</v>
      </c>
      <c r="K1255" s="2">
        <v>2631.8179959928702</v>
      </c>
      <c r="L1255" s="2">
        <v>3946.4607838096035</v>
      </c>
      <c r="M1255" s="2">
        <f t="shared" si="61"/>
        <v>899.98328240753449</v>
      </c>
      <c r="N1255" s="2">
        <f t="shared" si="62"/>
        <v>2658.1762862376954</v>
      </c>
    </row>
    <row r="1256" spans="1:14" x14ac:dyDescent="0.3">
      <c r="A1256" t="s">
        <v>193</v>
      </c>
      <c r="B1256" t="s">
        <v>49</v>
      </c>
      <c r="C1256" t="s">
        <v>85</v>
      </c>
      <c r="D1256" t="s">
        <v>117</v>
      </c>
      <c r="E1256" t="s">
        <v>130</v>
      </c>
      <c r="F1256" s="2">
        <f t="shared" ref="F1256:L1261" si="63">F236</f>
        <v>538.11167674648777</v>
      </c>
      <c r="G1256" s="2">
        <f t="shared" si="63"/>
        <v>535.94242632955945</v>
      </c>
      <c r="H1256" s="2">
        <f t="shared" si="63"/>
        <v>520.76513079041831</v>
      </c>
      <c r="I1256" s="2">
        <f t="shared" si="63"/>
        <v>488.67682438958178</v>
      </c>
      <c r="J1256" s="2">
        <f t="shared" si="63"/>
        <v>442.54678113392094</v>
      </c>
      <c r="K1256" s="2">
        <f t="shared" si="63"/>
        <v>400.35870393659383</v>
      </c>
      <c r="L1256" s="2">
        <f t="shared" si="63"/>
        <v>377.36895994442807</v>
      </c>
      <c r="M1256" s="2">
        <f t="shared" si="61"/>
        <v>-49.434852356905992</v>
      </c>
      <c r="N1256" s="2">
        <f t="shared" si="62"/>
        <v>-160.7427168020597</v>
      </c>
    </row>
    <row r="1257" spans="1:14" x14ac:dyDescent="0.3">
      <c r="A1257" t="s">
        <v>193</v>
      </c>
      <c r="B1257" t="s">
        <v>49</v>
      </c>
      <c r="C1257" t="s">
        <v>85</v>
      </c>
      <c r="D1257" t="s">
        <v>119</v>
      </c>
      <c r="E1257" t="s">
        <v>130</v>
      </c>
      <c r="F1257" s="2">
        <f t="shared" si="63"/>
        <v>125.58900375825509</v>
      </c>
      <c r="G1257" s="2">
        <f t="shared" si="63"/>
        <v>125.08272595285347</v>
      </c>
      <c r="H1257" s="2">
        <f t="shared" si="63"/>
        <v>121.54052178060812</v>
      </c>
      <c r="I1257" s="2">
        <f t="shared" si="63"/>
        <v>114.05148445375363</v>
      </c>
      <c r="J1257" s="2">
        <f t="shared" si="63"/>
        <v>103.2852691379447</v>
      </c>
      <c r="K1257" s="2">
        <f t="shared" si="63"/>
        <v>93.43906283050417</v>
      </c>
      <c r="L1257" s="2">
        <f t="shared" si="63"/>
        <v>88.073524096815518</v>
      </c>
      <c r="M1257" s="2">
        <f t="shared" si="61"/>
        <v>-11.537519304501458</v>
      </c>
      <c r="N1257" s="2">
        <f t="shared" si="62"/>
        <v>-37.515479661439571</v>
      </c>
    </row>
    <row r="1258" spans="1:14" x14ac:dyDescent="0.3">
      <c r="A1258" t="s">
        <v>193</v>
      </c>
      <c r="B1258" t="s">
        <v>49</v>
      </c>
      <c r="C1258" t="s">
        <v>85</v>
      </c>
      <c r="D1258" t="s">
        <v>121</v>
      </c>
      <c r="E1258" t="s">
        <v>130</v>
      </c>
      <c r="F1258" s="2">
        <f t="shared" si="63"/>
        <v>65.716024879806014</v>
      </c>
      <c r="G1258" s="2">
        <f t="shared" si="63"/>
        <v>65.451108654179208</v>
      </c>
      <c r="H1258" s="2">
        <f t="shared" si="63"/>
        <v>63.597605795276834</v>
      </c>
      <c r="I1258" s="2">
        <f t="shared" si="63"/>
        <v>59.678872876233228</v>
      </c>
      <c r="J1258" s="2">
        <f t="shared" si="63"/>
        <v>54.04531538009342</v>
      </c>
      <c r="K1258" s="2">
        <f t="shared" si="63"/>
        <v>48.893164162165363</v>
      </c>
      <c r="L1258" s="2">
        <f t="shared" si="63"/>
        <v>46.085578574534097</v>
      </c>
      <c r="M1258" s="2">
        <f t="shared" si="61"/>
        <v>-6.0371520035727855</v>
      </c>
      <c r="N1258" s="2">
        <f t="shared" si="62"/>
        <v>-19.630446305271917</v>
      </c>
    </row>
    <row r="1259" spans="1:14" x14ac:dyDescent="0.3">
      <c r="A1259" t="s">
        <v>193</v>
      </c>
      <c r="B1259" t="s">
        <v>49</v>
      </c>
      <c r="C1259" t="s">
        <v>85</v>
      </c>
      <c r="D1259" t="s">
        <v>123</v>
      </c>
      <c r="E1259" t="s">
        <v>130</v>
      </c>
      <c r="F1259" s="2">
        <f t="shared" si="63"/>
        <v>1376.7982348562041</v>
      </c>
      <c r="G1259" s="2">
        <f t="shared" si="63"/>
        <v>1371.2480483911093</v>
      </c>
      <c r="H1259" s="2">
        <f t="shared" si="63"/>
        <v>1332.4158233880732</v>
      </c>
      <c r="I1259" s="2">
        <f t="shared" si="63"/>
        <v>1250.3155354342584</v>
      </c>
      <c r="J1259" s="2">
        <f t="shared" si="63"/>
        <v>1132.2884327476249</v>
      </c>
      <c r="K1259" s="2">
        <f t="shared" si="63"/>
        <v>1024.3471396531402</v>
      </c>
      <c r="L1259" s="2">
        <f t="shared" si="63"/>
        <v>965.52619166779925</v>
      </c>
      <c r="M1259" s="2">
        <f t="shared" si="61"/>
        <v>-126.48269942194565</v>
      </c>
      <c r="N1259" s="2">
        <f t="shared" si="62"/>
        <v>-411.27204318840484</v>
      </c>
    </row>
    <row r="1260" spans="1:14" x14ac:dyDescent="0.3">
      <c r="A1260" t="s">
        <v>193</v>
      </c>
      <c r="B1260" t="s">
        <v>49</v>
      </c>
      <c r="C1260" t="s">
        <v>85</v>
      </c>
      <c r="D1260" t="s">
        <v>125</v>
      </c>
      <c r="E1260" t="s">
        <v>130</v>
      </c>
      <c r="F1260" s="2">
        <f t="shared" si="63"/>
        <v>1091.2543893396128</v>
      </c>
      <c r="G1260" s="2">
        <f t="shared" si="63"/>
        <v>1086.8552949855145</v>
      </c>
      <c r="H1260" s="2">
        <f t="shared" si="63"/>
        <v>1056.0767575719974</v>
      </c>
      <c r="I1260" s="2">
        <f t="shared" si="63"/>
        <v>991.00382435095503</v>
      </c>
      <c r="J1260" s="2">
        <f t="shared" si="63"/>
        <v>897.45519056637011</v>
      </c>
      <c r="K1260" s="2">
        <f t="shared" si="63"/>
        <v>811.90059956077346</v>
      </c>
      <c r="L1260" s="2">
        <f t="shared" si="63"/>
        <v>765.27894066474471</v>
      </c>
      <c r="M1260" s="2">
        <f t="shared" si="61"/>
        <v>-100.25056498865774</v>
      </c>
      <c r="N1260" s="2">
        <f t="shared" si="62"/>
        <v>-325.97544867486806</v>
      </c>
    </row>
    <row r="1261" spans="1:14" x14ac:dyDescent="0.3">
      <c r="A1261" t="s">
        <v>193</v>
      </c>
      <c r="B1261" t="s">
        <v>49</v>
      </c>
      <c r="C1261" t="s">
        <v>85</v>
      </c>
      <c r="D1261" t="s">
        <v>127</v>
      </c>
      <c r="E1261" t="s">
        <v>130</v>
      </c>
      <c r="F1261" s="2">
        <f t="shared" si="63"/>
        <v>3197.4693295803659</v>
      </c>
      <c r="G1261" s="2">
        <f t="shared" si="63"/>
        <v>3184.5796043132159</v>
      </c>
      <c r="H1261" s="2">
        <f t="shared" si="63"/>
        <v>3094.3958393263738</v>
      </c>
      <c r="I1261" s="2">
        <f t="shared" si="63"/>
        <v>2903.7265415047823</v>
      </c>
      <c r="J1261" s="2">
        <f t="shared" si="63"/>
        <v>2629.620988965954</v>
      </c>
      <c r="K1261" s="2">
        <f t="shared" si="63"/>
        <v>2378.9386701431772</v>
      </c>
      <c r="L1261" s="2">
        <f t="shared" si="63"/>
        <v>2242.3331949483218</v>
      </c>
      <c r="M1261" s="2">
        <f t="shared" si="61"/>
        <v>-293.74278807558358</v>
      </c>
      <c r="N1261" s="2">
        <f t="shared" si="62"/>
        <v>-955.1361346320441</v>
      </c>
    </row>
    <row r="1262" spans="1:14" x14ac:dyDescent="0.3">
      <c r="A1262" t="s">
        <v>193</v>
      </c>
      <c r="B1262" t="s">
        <v>49</v>
      </c>
      <c r="C1262" t="s">
        <v>87</v>
      </c>
      <c r="D1262" t="s">
        <v>117</v>
      </c>
      <c r="E1262" t="s">
        <v>130</v>
      </c>
      <c r="F1262" s="2">
        <v>0</v>
      </c>
      <c r="G1262" s="2">
        <v>0</v>
      </c>
      <c r="H1262" s="2"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f t="shared" si="61"/>
        <v>0</v>
      </c>
      <c r="N1262" s="2">
        <f t="shared" si="62"/>
        <v>0</v>
      </c>
    </row>
    <row r="1263" spans="1:14" x14ac:dyDescent="0.3">
      <c r="A1263" t="s">
        <v>193</v>
      </c>
      <c r="B1263" t="s">
        <v>49</v>
      </c>
      <c r="C1263" t="s">
        <v>87</v>
      </c>
      <c r="D1263" t="s">
        <v>119</v>
      </c>
      <c r="E1263" t="s">
        <v>130</v>
      </c>
      <c r="F1263" s="2">
        <v>220.75405301370654</v>
      </c>
      <c r="G1263" s="2">
        <v>198.52750726413734</v>
      </c>
      <c r="H1263" s="2">
        <v>87.394778516291311</v>
      </c>
      <c r="I1263" s="2">
        <v>61.252834444926741</v>
      </c>
      <c r="J1263" s="2">
        <v>34.975208144098076</v>
      </c>
      <c r="K1263" s="2">
        <v>18.407898176116895</v>
      </c>
      <c r="L1263" s="2">
        <v>10.510838367680158</v>
      </c>
      <c r="M1263" s="2">
        <f t="shared" si="61"/>
        <v>-159.50121856877979</v>
      </c>
      <c r="N1263" s="2">
        <f t="shared" si="62"/>
        <v>-210.24321464602639</v>
      </c>
    </row>
    <row r="1264" spans="1:14" x14ac:dyDescent="0.3">
      <c r="A1264" t="s">
        <v>193</v>
      </c>
      <c r="B1264" t="s">
        <v>49</v>
      </c>
      <c r="C1264" t="s">
        <v>87</v>
      </c>
      <c r="D1264" t="s">
        <v>121</v>
      </c>
      <c r="E1264" t="s">
        <v>130</v>
      </c>
      <c r="F1264" s="2">
        <v>147.44636857152096</v>
      </c>
      <c r="G1264" s="2">
        <v>132.60078176610307</v>
      </c>
      <c r="H1264" s="2">
        <v>58.372847739014986</v>
      </c>
      <c r="I1264" s="2">
        <v>40.912082384536099</v>
      </c>
      <c r="J1264" s="2">
        <v>23.36069195776053</v>
      </c>
      <c r="K1264" s="2">
        <v>12.295030157087254</v>
      </c>
      <c r="L1264" s="2">
        <v>7.0204144694024064</v>
      </c>
      <c r="M1264" s="2">
        <f t="shared" si="61"/>
        <v>-106.53428618698487</v>
      </c>
      <c r="N1264" s="2">
        <f t="shared" si="62"/>
        <v>-140.42595410211857</v>
      </c>
    </row>
    <row r="1265" spans="1:14" x14ac:dyDescent="0.3">
      <c r="A1265" t="s">
        <v>193</v>
      </c>
      <c r="B1265" t="s">
        <v>49</v>
      </c>
      <c r="C1265" t="s">
        <v>87</v>
      </c>
      <c r="D1265" t="s">
        <v>123</v>
      </c>
      <c r="E1265" t="s">
        <v>130</v>
      </c>
      <c r="F1265" s="2">
        <v>205.6867567792973</v>
      </c>
      <c r="G1265" s="2">
        <v>184.97725655847145</v>
      </c>
      <c r="H1265" s="2">
        <v>81.429755454341972</v>
      </c>
      <c r="I1265" s="2">
        <v>57.07209760599028</v>
      </c>
      <c r="J1265" s="2">
        <v>32.588018351779617</v>
      </c>
      <c r="K1265" s="2">
        <v>17.151489738373861</v>
      </c>
      <c r="L1265" s="2">
        <v>9.7934340292511042</v>
      </c>
      <c r="M1265" s="2">
        <f t="shared" si="61"/>
        <v>-148.61465917330702</v>
      </c>
      <c r="N1265" s="2">
        <f t="shared" si="62"/>
        <v>-195.8933227500462</v>
      </c>
    </row>
    <row r="1266" spans="1:14" x14ac:dyDescent="0.3">
      <c r="A1266" t="s">
        <v>193</v>
      </c>
      <c r="B1266" t="s">
        <v>49</v>
      </c>
      <c r="C1266" t="s">
        <v>87</v>
      </c>
      <c r="D1266" t="s">
        <v>125</v>
      </c>
      <c r="E1266" t="s">
        <v>130</v>
      </c>
      <c r="F1266" s="2">
        <v>197.9791122387312</v>
      </c>
      <c r="G1266" s="2">
        <v>178.04565355219896</v>
      </c>
      <c r="H1266" s="2">
        <v>78.378360119538044</v>
      </c>
      <c r="I1266" s="2">
        <v>54.933450235496331</v>
      </c>
      <c r="J1266" s="2">
        <v>31.366856300950662</v>
      </c>
      <c r="K1266" s="2">
        <v>16.508776574363978</v>
      </c>
      <c r="L1266" s="2">
        <v>9.4264473087110581</v>
      </c>
      <c r="M1266" s="2">
        <f t="shared" si="61"/>
        <v>-143.04566200323487</v>
      </c>
      <c r="N1266" s="2">
        <f t="shared" si="62"/>
        <v>-188.55266493002014</v>
      </c>
    </row>
    <row r="1267" spans="1:14" x14ac:dyDescent="0.3">
      <c r="A1267" t="s">
        <v>193</v>
      </c>
      <c r="B1267" t="s">
        <v>49</v>
      </c>
      <c r="C1267" t="s">
        <v>87</v>
      </c>
      <c r="D1267" t="s">
        <v>127</v>
      </c>
      <c r="E1267" t="s">
        <v>130</v>
      </c>
      <c r="F1267" s="2">
        <v>771.86629060325595</v>
      </c>
      <c r="G1267" s="2">
        <v>694.15119914091076</v>
      </c>
      <c r="H1267" s="2">
        <v>305.57574182918631</v>
      </c>
      <c r="I1267" s="2">
        <v>214.17046467094946</v>
      </c>
      <c r="J1267" s="2">
        <v>122.29077475458888</v>
      </c>
      <c r="K1267" s="2">
        <v>64.363194645941988</v>
      </c>
      <c r="L1267" s="2">
        <v>36.751134175044726</v>
      </c>
      <c r="M1267" s="2">
        <f t="shared" si="61"/>
        <v>-557.69582593230643</v>
      </c>
      <c r="N1267" s="2">
        <f t="shared" si="62"/>
        <v>-735.11515642821121</v>
      </c>
    </row>
    <row r="1268" spans="1:14" x14ac:dyDescent="0.3">
      <c r="A1268" t="s">
        <v>193</v>
      </c>
      <c r="B1268" t="s">
        <v>49</v>
      </c>
      <c r="C1268" t="s">
        <v>89</v>
      </c>
      <c r="D1268" t="s">
        <v>117</v>
      </c>
      <c r="E1268" t="s">
        <v>130</v>
      </c>
      <c r="F1268" s="2">
        <v>0</v>
      </c>
      <c r="G1268" s="2">
        <v>0</v>
      </c>
      <c r="H1268" s="2">
        <v>0</v>
      </c>
      <c r="I1268" s="2">
        <v>0</v>
      </c>
      <c r="J1268" s="2">
        <v>38.903130997434744</v>
      </c>
      <c r="K1268" s="2">
        <v>153.98296425388588</v>
      </c>
      <c r="L1268" s="2">
        <v>94.637410950000174</v>
      </c>
      <c r="M1268" s="2">
        <f t="shared" si="61"/>
        <v>0</v>
      </c>
      <c r="N1268" s="2">
        <f t="shared" si="62"/>
        <v>94.637410950000174</v>
      </c>
    </row>
    <row r="1269" spans="1:14" x14ac:dyDescent="0.3">
      <c r="A1269" t="s">
        <v>193</v>
      </c>
      <c r="B1269" t="s">
        <v>49</v>
      </c>
      <c r="C1269" t="s">
        <v>89</v>
      </c>
      <c r="D1269" t="s">
        <v>119</v>
      </c>
      <c r="E1269" t="s">
        <v>130</v>
      </c>
      <c r="F1269" s="2">
        <v>631.62086899962947</v>
      </c>
      <c r="G1269" s="2">
        <v>626.14807579073681</v>
      </c>
      <c r="H1269" s="2">
        <v>604.75863582841703</v>
      </c>
      <c r="I1269" s="2">
        <v>595.07749940331632</v>
      </c>
      <c r="J1269" s="2">
        <v>657.31560779075164</v>
      </c>
      <c r="K1269" s="2">
        <v>733.32353259879324</v>
      </c>
      <c r="L1269" s="2">
        <v>694.12698333753929</v>
      </c>
      <c r="M1269" s="2">
        <f t="shared" si="61"/>
        <v>-36.543369596313141</v>
      </c>
      <c r="N1269" s="2">
        <f t="shared" si="62"/>
        <v>62.506114337909821</v>
      </c>
    </row>
    <row r="1270" spans="1:14" x14ac:dyDescent="0.3">
      <c r="A1270" t="s">
        <v>193</v>
      </c>
      <c r="B1270" t="s">
        <v>49</v>
      </c>
      <c r="C1270" t="s">
        <v>89</v>
      </c>
      <c r="D1270" t="s">
        <v>121</v>
      </c>
      <c r="E1270" t="s">
        <v>130</v>
      </c>
      <c r="F1270" s="2">
        <v>91.616050547616297</v>
      </c>
      <c r="G1270" s="2">
        <v>90.345315109688016</v>
      </c>
      <c r="H1270" s="2">
        <v>85.378871408984423</v>
      </c>
      <c r="I1270" s="2">
        <v>83.130994928871146</v>
      </c>
      <c r="J1270" s="2">
        <v>97.582147548528724</v>
      </c>
      <c r="K1270" s="2">
        <v>115.23053292147191</v>
      </c>
      <c r="L1270" s="2">
        <v>106.12943184024658</v>
      </c>
      <c r="M1270" s="2">
        <f t="shared" si="61"/>
        <v>-8.4850556187451502</v>
      </c>
      <c r="N1270" s="2">
        <f t="shared" si="62"/>
        <v>14.513381292630285</v>
      </c>
    </row>
    <row r="1271" spans="1:14" x14ac:dyDescent="0.3">
      <c r="A1271" t="s">
        <v>193</v>
      </c>
      <c r="B1271" t="s">
        <v>49</v>
      </c>
      <c r="C1271" t="s">
        <v>89</v>
      </c>
      <c r="D1271" t="s">
        <v>123</v>
      </c>
      <c r="E1271" t="s">
        <v>130</v>
      </c>
      <c r="F1271" s="2">
        <v>3971.2091457724787</v>
      </c>
      <c r="G1271" s="2">
        <v>3962.8374173824172</v>
      </c>
      <c r="H1271" s="2">
        <v>3934.5081234667405</v>
      </c>
      <c r="I1271" s="2">
        <v>3922.3833439343152</v>
      </c>
      <c r="J1271" s="2">
        <v>4011.4083135867559</v>
      </c>
      <c r="K1271" s="2">
        <v>4130.3219693904548</v>
      </c>
      <c r="L1271" s="2">
        <v>4068.9993510014269</v>
      </c>
      <c r="M1271" s="2">
        <f t="shared" si="61"/>
        <v>-48.825801838163443</v>
      </c>
      <c r="N1271" s="2">
        <f t="shared" si="62"/>
        <v>97.790205228948253</v>
      </c>
    </row>
    <row r="1272" spans="1:14" x14ac:dyDescent="0.3">
      <c r="A1272" t="s">
        <v>193</v>
      </c>
      <c r="B1272" t="s">
        <v>49</v>
      </c>
      <c r="C1272" t="s">
        <v>89</v>
      </c>
      <c r="D1272" t="s">
        <v>125</v>
      </c>
      <c r="E1272" t="s">
        <v>130</v>
      </c>
      <c r="F1272" s="2">
        <v>1489.5204401491792</v>
      </c>
      <c r="G1272" s="2">
        <v>1482.0349165701541</v>
      </c>
      <c r="H1272" s="2">
        <v>1452.779077537185</v>
      </c>
      <c r="I1272" s="2">
        <v>1439.5375074255828</v>
      </c>
      <c r="J1272" s="2">
        <v>1524.6649387144303</v>
      </c>
      <c r="K1272" s="2">
        <v>1628.6263148575824</v>
      </c>
      <c r="L1272" s="2">
        <v>1575.0144419962453</v>
      </c>
      <c r="M1272" s="2">
        <f t="shared" si="61"/>
        <v>-49.982932723596377</v>
      </c>
      <c r="N1272" s="2">
        <f t="shared" si="62"/>
        <v>85.494001847066102</v>
      </c>
    </row>
    <row r="1273" spans="1:14" x14ac:dyDescent="0.3">
      <c r="A1273" t="s">
        <v>193</v>
      </c>
      <c r="B1273" t="s">
        <v>49</v>
      </c>
      <c r="C1273" t="s">
        <v>89</v>
      </c>
      <c r="D1273" t="s">
        <v>127</v>
      </c>
      <c r="E1273" t="s">
        <v>130</v>
      </c>
      <c r="F1273" s="2">
        <v>6183.966505468904</v>
      </c>
      <c r="G1273" s="2">
        <v>6161.3657248529962</v>
      </c>
      <c r="H1273" s="2">
        <v>6077.4247082413267</v>
      </c>
      <c r="I1273" s="2">
        <v>6040.1293456920848</v>
      </c>
      <c r="J1273" s="2">
        <v>6329.8741386379006</v>
      </c>
      <c r="K1273" s="2">
        <v>6761.4853140221885</v>
      </c>
      <c r="L1273" s="2">
        <v>6538.907619125458</v>
      </c>
      <c r="M1273" s="2">
        <f t="shared" si="61"/>
        <v>-143.83715977681914</v>
      </c>
      <c r="N1273" s="2">
        <f t="shared" si="62"/>
        <v>354.94111365655408</v>
      </c>
    </row>
    <row r="1274" spans="1:14" x14ac:dyDescent="0.3">
      <c r="A1274" t="s">
        <v>193</v>
      </c>
      <c r="B1274" t="s">
        <v>49</v>
      </c>
      <c r="C1274" t="s">
        <v>91</v>
      </c>
      <c r="D1274" t="s">
        <v>117</v>
      </c>
      <c r="E1274" t="s">
        <v>130</v>
      </c>
      <c r="F1274" s="2">
        <v>0</v>
      </c>
      <c r="G1274" s="2">
        <v>43.855994445725869</v>
      </c>
      <c r="H1274" s="2">
        <v>57.676047285584637</v>
      </c>
      <c r="I1274" s="2">
        <v>35.439164325550337</v>
      </c>
      <c r="J1274" s="2">
        <v>75.631509596495491</v>
      </c>
      <c r="K1274" s="2">
        <v>125.61317621689851</v>
      </c>
      <c r="L1274" s="2">
        <v>138.41736526695564</v>
      </c>
      <c r="M1274" s="2">
        <f t="shared" si="61"/>
        <v>35.439164325550337</v>
      </c>
      <c r="N1274" s="2">
        <f t="shared" si="62"/>
        <v>138.41736526695564</v>
      </c>
    </row>
    <row r="1275" spans="1:14" x14ac:dyDescent="0.3">
      <c r="A1275" t="s">
        <v>193</v>
      </c>
      <c r="B1275" t="s">
        <v>49</v>
      </c>
      <c r="C1275" t="s">
        <v>91</v>
      </c>
      <c r="D1275" t="s">
        <v>119</v>
      </c>
      <c r="E1275" t="s">
        <v>130</v>
      </c>
      <c r="F1275" s="2">
        <v>0</v>
      </c>
      <c r="G1275" s="2">
        <v>47.351068968897266</v>
      </c>
      <c r="H1275" s="2">
        <v>122.88635033054314</v>
      </c>
      <c r="I1275" s="2">
        <v>257.23632983390053</v>
      </c>
      <c r="J1275" s="2">
        <v>535.5655791270018</v>
      </c>
      <c r="K1275" s="2">
        <v>973.08124599629548</v>
      </c>
      <c r="L1275" s="2">
        <v>1144.5244982864074</v>
      </c>
      <c r="M1275" s="2">
        <f t="shared" ref="M1275:M1338" si="64">I1275-F1275</f>
        <v>257.23632983390053</v>
      </c>
      <c r="N1275" s="2">
        <f t="shared" si="62"/>
        <v>1144.5244982864074</v>
      </c>
    </row>
    <row r="1276" spans="1:14" x14ac:dyDescent="0.3">
      <c r="A1276" t="s">
        <v>193</v>
      </c>
      <c r="B1276" t="s">
        <v>49</v>
      </c>
      <c r="C1276" t="s">
        <v>91</v>
      </c>
      <c r="D1276" t="s">
        <v>121</v>
      </c>
      <c r="E1276" t="s">
        <v>130</v>
      </c>
      <c r="F1276" s="2">
        <v>0</v>
      </c>
      <c r="G1276" s="2">
        <v>87.29803733134726</v>
      </c>
      <c r="H1276" s="2">
        <v>104.89204896180455</v>
      </c>
      <c r="I1276" s="2">
        <v>37.088479233028778</v>
      </c>
      <c r="J1276" s="2">
        <v>75.334903065122376</v>
      </c>
      <c r="K1276" s="2">
        <v>111.24306296683959</v>
      </c>
      <c r="L1276" s="2">
        <v>111.35390612770551</v>
      </c>
      <c r="M1276" s="2">
        <f t="shared" si="64"/>
        <v>37.088479233028778</v>
      </c>
      <c r="N1276" s="2">
        <f t="shared" si="62"/>
        <v>111.35390612770551</v>
      </c>
    </row>
    <row r="1277" spans="1:14" x14ac:dyDescent="0.3">
      <c r="A1277" t="s">
        <v>193</v>
      </c>
      <c r="B1277" t="s">
        <v>49</v>
      </c>
      <c r="C1277" t="s">
        <v>91</v>
      </c>
      <c r="D1277" t="s">
        <v>123</v>
      </c>
      <c r="E1277" t="s">
        <v>130</v>
      </c>
      <c r="F1277" s="2">
        <v>0</v>
      </c>
      <c r="G1277" s="2">
        <v>51.548396801776519</v>
      </c>
      <c r="H1277" s="2">
        <v>179.26393119358903</v>
      </c>
      <c r="I1277" s="2">
        <v>568.82571602930625</v>
      </c>
      <c r="J1277" s="2">
        <v>873.09434573860472</v>
      </c>
      <c r="K1277" s="2">
        <v>1593.0452408278109</v>
      </c>
      <c r="L1277" s="2">
        <v>1919.4131357128899</v>
      </c>
      <c r="M1277" s="2">
        <f t="shared" si="64"/>
        <v>568.82571602930625</v>
      </c>
      <c r="N1277" s="2">
        <f t="shared" si="62"/>
        <v>1919.4131357128899</v>
      </c>
    </row>
    <row r="1278" spans="1:14" x14ac:dyDescent="0.3">
      <c r="A1278" t="s">
        <v>193</v>
      </c>
      <c r="B1278" t="s">
        <v>49</v>
      </c>
      <c r="C1278" t="s">
        <v>91</v>
      </c>
      <c r="D1278" t="s">
        <v>125</v>
      </c>
      <c r="E1278" t="s">
        <v>130</v>
      </c>
      <c r="F1278" s="2">
        <v>0</v>
      </c>
      <c r="G1278" s="2">
        <v>112.44826375084266</v>
      </c>
      <c r="H1278" s="2">
        <v>255.89359520434311</v>
      </c>
      <c r="I1278" s="2">
        <v>502.54012847445904</v>
      </c>
      <c r="J1278" s="2">
        <v>994.033090309459</v>
      </c>
      <c r="K1278" s="2">
        <v>1798.0321233529955</v>
      </c>
      <c r="L1278" s="2">
        <v>2115.4305951524379</v>
      </c>
      <c r="M1278" s="2">
        <f t="shared" si="64"/>
        <v>502.54012847445904</v>
      </c>
      <c r="N1278" s="2">
        <f t="shared" si="62"/>
        <v>2115.4305951524379</v>
      </c>
    </row>
    <row r="1279" spans="1:14" x14ac:dyDescent="0.3">
      <c r="A1279" t="s">
        <v>193</v>
      </c>
      <c r="B1279" t="s">
        <v>49</v>
      </c>
      <c r="C1279" t="s">
        <v>91</v>
      </c>
      <c r="D1279" t="s">
        <v>127</v>
      </c>
      <c r="E1279" t="s">
        <v>130</v>
      </c>
      <c r="F1279" s="2">
        <v>0</v>
      </c>
      <c r="G1279" s="2">
        <v>342.5017612985896</v>
      </c>
      <c r="H1279" s="2">
        <v>720.61197297586455</v>
      </c>
      <c r="I1279" s="2">
        <v>1401.129817896245</v>
      </c>
      <c r="J1279" s="2">
        <v>2553.6594278366833</v>
      </c>
      <c r="K1279" s="2">
        <v>4601.0148493608403</v>
      </c>
      <c r="L1279" s="2">
        <v>5429.1395005463964</v>
      </c>
      <c r="M1279" s="2">
        <f t="shared" si="64"/>
        <v>1401.129817896245</v>
      </c>
      <c r="N1279" s="2">
        <f t="shared" si="62"/>
        <v>5429.1395005463964</v>
      </c>
    </row>
    <row r="1280" spans="1:14" x14ac:dyDescent="0.3">
      <c r="A1280" t="s">
        <v>193</v>
      </c>
      <c r="B1280" t="s">
        <v>49</v>
      </c>
      <c r="C1280" t="s">
        <v>93</v>
      </c>
      <c r="D1280" t="s">
        <v>117</v>
      </c>
      <c r="E1280" t="s">
        <v>130</v>
      </c>
      <c r="F1280" s="2">
        <v>0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f t="shared" si="64"/>
        <v>0</v>
      </c>
      <c r="N1280" s="2">
        <f t="shared" si="62"/>
        <v>0</v>
      </c>
    </row>
    <row r="1281" spans="1:14" x14ac:dyDescent="0.3">
      <c r="A1281" t="s">
        <v>193</v>
      </c>
      <c r="B1281" t="s">
        <v>49</v>
      </c>
      <c r="C1281" t="s">
        <v>93</v>
      </c>
      <c r="D1281" t="s">
        <v>119</v>
      </c>
      <c r="E1281" t="s">
        <v>130</v>
      </c>
      <c r="F1281" s="2">
        <v>119.22212508222583</v>
      </c>
      <c r="G1281" s="2">
        <v>113.96377976243136</v>
      </c>
      <c r="H1281" s="2">
        <v>89.880522057888925</v>
      </c>
      <c r="I1281" s="2">
        <v>64.350590047203099</v>
      </c>
      <c r="J1281" s="2">
        <v>52.986632388922288</v>
      </c>
      <c r="K1281" s="2">
        <v>37.783782097969727</v>
      </c>
      <c r="L1281" s="2">
        <v>29.744069823321556</v>
      </c>
      <c r="M1281" s="2">
        <f t="shared" si="64"/>
        <v>-54.871535035022731</v>
      </c>
      <c r="N1281" s="2">
        <f t="shared" si="62"/>
        <v>-89.478055258904277</v>
      </c>
    </row>
    <row r="1282" spans="1:14" x14ac:dyDescent="0.3">
      <c r="A1282" t="s">
        <v>193</v>
      </c>
      <c r="B1282" t="s">
        <v>49</v>
      </c>
      <c r="C1282" t="s">
        <v>93</v>
      </c>
      <c r="D1282" t="s">
        <v>121</v>
      </c>
      <c r="E1282" t="s">
        <v>130</v>
      </c>
      <c r="F1282" s="2">
        <v>39.789066454470671</v>
      </c>
      <c r="G1282" s="2">
        <v>38.034151825784477</v>
      </c>
      <c r="H1282" s="2">
        <v>29.996630765114755</v>
      </c>
      <c r="I1282" s="2">
        <v>21.47629814521974</v>
      </c>
      <c r="J1282" s="2">
        <v>17.683702885411414</v>
      </c>
      <c r="K1282" s="2">
        <v>12.609919641681399</v>
      </c>
      <c r="L1282" s="2">
        <v>9.9267545349516428</v>
      </c>
      <c r="M1282" s="2">
        <f t="shared" si="64"/>
        <v>-18.312768309250931</v>
      </c>
      <c r="N1282" s="2">
        <f t="shared" si="62"/>
        <v>-29.86231191951903</v>
      </c>
    </row>
    <row r="1283" spans="1:14" x14ac:dyDescent="0.3">
      <c r="A1283" t="s">
        <v>193</v>
      </c>
      <c r="B1283" t="s">
        <v>49</v>
      </c>
      <c r="C1283" t="s">
        <v>93</v>
      </c>
      <c r="D1283" t="s">
        <v>123</v>
      </c>
      <c r="E1283" t="s">
        <v>130</v>
      </c>
      <c r="F1283" s="2">
        <v>87.415199575689968</v>
      </c>
      <c r="G1283" s="2">
        <v>83.559712976615288</v>
      </c>
      <c r="H1283" s="2">
        <v>65.901557854624343</v>
      </c>
      <c r="I1283" s="2">
        <v>47.182682475337806</v>
      </c>
      <c r="J1283" s="2">
        <v>38.850482172892391</v>
      </c>
      <c r="K1283" s="2">
        <v>27.703556286557195</v>
      </c>
      <c r="L1283" s="2">
        <v>21.808735568214964</v>
      </c>
      <c r="M1283" s="2">
        <f t="shared" si="64"/>
        <v>-40.232517100352162</v>
      </c>
      <c r="N1283" s="2">
        <f t="shared" si="62"/>
        <v>-65.606464007475012</v>
      </c>
    </row>
    <row r="1284" spans="1:14" x14ac:dyDescent="0.3">
      <c r="A1284" t="s">
        <v>193</v>
      </c>
      <c r="B1284" t="s">
        <v>49</v>
      </c>
      <c r="C1284" t="s">
        <v>93</v>
      </c>
      <c r="D1284" t="s">
        <v>125</v>
      </c>
      <c r="E1284" t="s">
        <v>130</v>
      </c>
      <c r="F1284" s="2">
        <v>60.576957706537399</v>
      </c>
      <c r="G1284" s="2">
        <v>57.905183806987566</v>
      </c>
      <c r="H1284" s="2">
        <v>45.668440984314898</v>
      </c>
      <c r="I1284" s="2">
        <v>32.696640568951793</v>
      </c>
      <c r="J1284" s="2">
        <v>26.922595005095395</v>
      </c>
      <c r="K1284" s="2">
        <v>19.198001785014039</v>
      </c>
      <c r="L1284" s="2">
        <v>15.113010764276906</v>
      </c>
      <c r="M1284" s="2">
        <f t="shared" si="64"/>
        <v>-27.880317137585607</v>
      </c>
      <c r="N1284" s="2">
        <f t="shared" si="62"/>
        <v>-45.463946942260492</v>
      </c>
    </row>
    <row r="1285" spans="1:14" x14ac:dyDescent="0.3">
      <c r="A1285" t="s">
        <v>193</v>
      </c>
      <c r="B1285" t="s">
        <v>49</v>
      </c>
      <c r="C1285" t="s">
        <v>93</v>
      </c>
      <c r="D1285" t="s">
        <v>127</v>
      </c>
      <c r="E1285" t="s">
        <v>130</v>
      </c>
      <c r="F1285" s="2">
        <v>307.00334881892388</v>
      </c>
      <c r="G1285" s="2">
        <v>293.46282837181866</v>
      </c>
      <c r="H1285" s="2">
        <v>231.44715166194294</v>
      </c>
      <c r="I1285" s="2">
        <v>165.70621123671242</v>
      </c>
      <c r="J1285" s="2">
        <v>136.44341245232147</v>
      </c>
      <c r="K1285" s="2">
        <v>97.295259811222365</v>
      </c>
      <c r="L1285" s="2">
        <v>76.592570690765072</v>
      </c>
      <c r="M1285" s="2">
        <f t="shared" si="64"/>
        <v>-141.29713758221146</v>
      </c>
      <c r="N1285" s="2">
        <f t="shared" si="62"/>
        <v>-230.41077812815882</v>
      </c>
    </row>
    <row r="1286" spans="1:14" x14ac:dyDescent="0.3">
      <c r="A1286" t="s">
        <v>193</v>
      </c>
      <c r="B1286" t="str">
        <f t="shared" ref="B1286:L1286" si="65">B1118</f>
        <v>Buildings</v>
      </c>
      <c r="C1286" t="str">
        <f t="shared" si="65"/>
        <v>Commercial HVAC</v>
      </c>
      <c r="D1286" t="str">
        <f t="shared" si="65"/>
        <v>Construction</v>
      </c>
      <c r="E1286" t="str">
        <f t="shared" si="65"/>
        <v>Oregon</v>
      </c>
      <c r="F1286" s="3">
        <f t="shared" si="65"/>
        <v>5478.3765863168755</v>
      </c>
      <c r="G1286" s="3">
        <f t="shared" si="65"/>
        <v>5552.8296825689758</v>
      </c>
      <c r="H1286" s="3">
        <f t="shared" si="65"/>
        <v>5989.6122816170418</v>
      </c>
      <c r="I1286" s="3">
        <f t="shared" si="65"/>
        <v>6763.1789921728023</v>
      </c>
      <c r="J1286" s="3">
        <f t="shared" si="65"/>
        <v>6541.2450633030503</v>
      </c>
      <c r="K1286" s="3">
        <f t="shared" si="65"/>
        <v>6645.6317504324988</v>
      </c>
      <c r="L1286" s="3">
        <f t="shared" si="65"/>
        <v>6765.4790837857227</v>
      </c>
      <c r="M1286" s="2">
        <f t="shared" si="64"/>
        <v>1284.8024058559267</v>
      </c>
      <c r="N1286" s="2">
        <f t="shared" si="62"/>
        <v>1287.1024974688471</v>
      </c>
    </row>
    <row r="1287" spans="1:14" x14ac:dyDescent="0.3">
      <c r="A1287" t="s">
        <v>193</v>
      </c>
      <c r="B1287" t="str">
        <f t="shared" ref="B1287:L1287" si="66">B1119</f>
        <v>Buildings</v>
      </c>
      <c r="C1287" t="str">
        <f t="shared" si="66"/>
        <v>Commercial HVAC</v>
      </c>
      <c r="D1287" t="str">
        <f t="shared" si="66"/>
        <v>Professional Services</v>
      </c>
      <c r="E1287" t="str">
        <f t="shared" si="66"/>
        <v>Oregon</v>
      </c>
      <c r="F1287" s="3">
        <f t="shared" si="66"/>
        <v>1387.0689136359704</v>
      </c>
      <c r="G1287" s="3">
        <f t="shared" si="66"/>
        <v>1388.5956955479303</v>
      </c>
      <c r="H1287" s="3">
        <f t="shared" si="66"/>
        <v>1397.5526336103007</v>
      </c>
      <c r="I1287" s="3">
        <f t="shared" si="66"/>
        <v>1413.4158779993072</v>
      </c>
      <c r="J1287" s="3">
        <f t="shared" si="66"/>
        <v>1408.8647657026945</v>
      </c>
      <c r="K1287" s="3">
        <f t="shared" si="66"/>
        <v>1411.0053864273582</v>
      </c>
      <c r="L1287" s="3">
        <f t="shared" si="66"/>
        <v>1413.4630496694217</v>
      </c>
      <c r="M1287" s="2">
        <f t="shared" si="64"/>
        <v>26.346964363336838</v>
      </c>
      <c r="N1287" s="2">
        <f t="shared" si="62"/>
        <v>26.394136033451332</v>
      </c>
    </row>
    <row r="1288" spans="1:14" x14ac:dyDescent="0.3">
      <c r="A1288" t="s">
        <v>193</v>
      </c>
      <c r="B1288" t="str">
        <f t="shared" ref="B1288:L1288" si="67">B1120</f>
        <v>Buildings</v>
      </c>
      <c r="C1288" t="str">
        <f t="shared" si="67"/>
        <v>Commercial HVAC</v>
      </c>
      <c r="D1288" t="str">
        <f t="shared" si="67"/>
        <v>Manufacturing</v>
      </c>
      <c r="E1288" t="str">
        <f t="shared" si="67"/>
        <v>Oregon</v>
      </c>
      <c r="F1288" s="3">
        <f t="shared" si="67"/>
        <v>1013.7169960412339</v>
      </c>
      <c r="G1288" s="3">
        <f t="shared" si="67"/>
        <v>1016.5426302651867</v>
      </c>
      <c r="H1288" s="3">
        <f t="shared" si="67"/>
        <v>1033.1193466466189</v>
      </c>
      <c r="I1288" s="3">
        <f t="shared" si="67"/>
        <v>1062.477649818396</v>
      </c>
      <c r="J1288" s="3">
        <f t="shared" si="67"/>
        <v>1054.054849835225</v>
      </c>
      <c r="K1288" s="3">
        <f t="shared" si="67"/>
        <v>1058.0165231644226</v>
      </c>
      <c r="L1288" s="3">
        <f t="shared" si="67"/>
        <v>1062.564951013434</v>
      </c>
      <c r="M1288" s="2">
        <f t="shared" si="64"/>
        <v>48.760653777162133</v>
      </c>
      <c r="N1288" s="2">
        <f t="shared" si="62"/>
        <v>48.847954972200114</v>
      </c>
    </row>
    <row r="1289" spans="1:14" x14ac:dyDescent="0.3">
      <c r="A1289" t="s">
        <v>193</v>
      </c>
      <c r="B1289" t="str">
        <f t="shared" ref="B1289:L1289" si="68">B1121</f>
        <v>Buildings</v>
      </c>
      <c r="C1289" t="str">
        <f t="shared" si="68"/>
        <v>Commercial HVAC</v>
      </c>
      <c r="D1289" t="str">
        <f t="shared" si="68"/>
        <v>Other Supply Chain</v>
      </c>
      <c r="E1289" t="str">
        <f t="shared" si="68"/>
        <v>Oregon</v>
      </c>
      <c r="F1289" s="3">
        <f t="shared" si="68"/>
        <v>567.34819998875105</v>
      </c>
      <c r="G1289" s="3">
        <f t="shared" si="68"/>
        <v>572.03998770702697</v>
      </c>
      <c r="H1289" s="3">
        <f t="shared" si="68"/>
        <v>599.56458153747985</v>
      </c>
      <c r="I1289" s="3">
        <f t="shared" si="68"/>
        <v>648.31219546538819</v>
      </c>
      <c r="J1289" s="3">
        <f t="shared" si="68"/>
        <v>634.3266664186574</v>
      </c>
      <c r="K1289" s="3">
        <f t="shared" si="68"/>
        <v>640.90477554268341</v>
      </c>
      <c r="L1289" s="3">
        <f t="shared" si="68"/>
        <v>648.45715360299732</v>
      </c>
      <c r="M1289" s="2">
        <f t="shared" si="64"/>
        <v>80.963995476637137</v>
      </c>
      <c r="N1289" s="2">
        <f t="shared" si="62"/>
        <v>81.108953614246275</v>
      </c>
    </row>
    <row r="1290" spans="1:14" x14ac:dyDescent="0.3">
      <c r="A1290" t="s">
        <v>193</v>
      </c>
      <c r="B1290" t="str">
        <f t="shared" ref="B1290:L1290" si="69">B1122</f>
        <v>Buildings</v>
      </c>
      <c r="C1290" t="str">
        <f t="shared" si="69"/>
        <v>Commercial HVAC</v>
      </c>
      <c r="D1290" t="str">
        <f t="shared" si="69"/>
        <v>Induced</v>
      </c>
      <c r="E1290" t="str">
        <f t="shared" si="69"/>
        <v>Oregon</v>
      </c>
      <c r="F1290" s="3">
        <f t="shared" si="69"/>
        <v>2783.3852214627091</v>
      </c>
      <c r="G1290" s="3">
        <f t="shared" si="69"/>
        <v>2810.8850752650142</v>
      </c>
      <c r="H1290" s="3">
        <f t="shared" si="69"/>
        <v>2972.2142639998383</v>
      </c>
      <c r="I1290" s="3">
        <f t="shared" si="69"/>
        <v>3257.9373906040364</v>
      </c>
      <c r="J1290" s="3">
        <f t="shared" si="69"/>
        <v>3175.9643715275479</v>
      </c>
      <c r="K1290" s="3">
        <f t="shared" si="69"/>
        <v>3214.5204721161854</v>
      </c>
      <c r="L1290" s="3">
        <f t="shared" si="69"/>
        <v>3258.787029980555</v>
      </c>
      <c r="M1290" s="2">
        <f t="shared" si="64"/>
        <v>474.55216914132734</v>
      </c>
      <c r="N1290" s="2">
        <f t="shared" si="62"/>
        <v>475.40180851784589</v>
      </c>
    </row>
    <row r="1291" spans="1:14" x14ac:dyDescent="0.3">
      <c r="A1291" t="s">
        <v>193</v>
      </c>
      <c r="B1291" t="str">
        <f t="shared" ref="B1291:L1291" si="70">B1123</f>
        <v>Buildings</v>
      </c>
      <c r="C1291" t="str">
        <f t="shared" si="70"/>
        <v>Commercial HVAC</v>
      </c>
      <c r="D1291" t="str">
        <f t="shared" si="70"/>
        <v>Total</v>
      </c>
      <c r="E1291" t="str">
        <f t="shared" si="70"/>
        <v>Oregon</v>
      </c>
      <c r="F1291" s="3">
        <f t="shared" si="70"/>
        <v>11229.895917445541</v>
      </c>
      <c r="G1291" s="3">
        <f t="shared" si="70"/>
        <v>11340.893071354134</v>
      </c>
      <c r="H1291" s="3">
        <f t="shared" si="70"/>
        <v>11992.063107411279</v>
      </c>
      <c r="I1291" s="3">
        <f t="shared" si="70"/>
        <v>13145.322106059932</v>
      </c>
      <c r="J1291" s="3">
        <f t="shared" si="70"/>
        <v>12814.455716787175</v>
      </c>
      <c r="K1291" s="3">
        <f t="shared" si="70"/>
        <v>12970.07890768315</v>
      </c>
      <c r="L1291" s="3">
        <f t="shared" si="70"/>
        <v>13148.75126805213</v>
      </c>
      <c r="M1291" s="2">
        <f t="shared" si="64"/>
        <v>1915.4261886143904</v>
      </c>
      <c r="N1291" s="2">
        <f t="shared" si="62"/>
        <v>1918.8553506065891</v>
      </c>
    </row>
    <row r="1292" spans="1:14" x14ac:dyDescent="0.3">
      <c r="A1292" t="s">
        <v>193</v>
      </c>
      <c r="B1292" t="str">
        <f t="shared" ref="B1292:L1292" si="71">B1124</f>
        <v>Buildings</v>
      </c>
      <c r="C1292" t="str">
        <f t="shared" si="71"/>
        <v>Commercial Other</v>
      </c>
      <c r="D1292" t="str">
        <f t="shared" si="71"/>
        <v>Construction</v>
      </c>
      <c r="E1292" t="str">
        <f t="shared" si="71"/>
        <v>Oregon</v>
      </c>
      <c r="F1292" s="3">
        <f t="shared" si="71"/>
        <v>2319.6667110525145</v>
      </c>
      <c r="G1292" s="3">
        <f t="shared" si="71"/>
        <v>2347.1161219332271</v>
      </c>
      <c r="H1292" s="3">
        <f t="shared" si="71"/>
        <v>2626.9079199961511</v>
      </c>
      <c r="I1292" s="3">
        <f t="shared" si="71"/>
        <v>3065.1640243754991</v>
      </c>
      <c r="J1292" s="3">
        <f t="shared" si="71"/>
        <v>3230.1408031993569</v>
      </c>
      <c r="K1292" s="3">
        <f t="shared" si="71"/>
        <v>3605.0374924343105</v>
      </c>
      <c r="L1292" s="3">
        <f t="shared" si="71"/>
        <v>3580.1963186582434</v>
      </c>
      <c r="M1292" s="2">
        <f t="shared" si="64"/>
        <v>745.49731332298461</v>
      </c>
      <c r="N1292" s="2">
        <f t="shared" si="62"/>
        <v>1260.5296076057289</v>
      </c>
    </row>
    <row r="1293" spans="1:14" x14ac:dyDescent="0.3">
      <c r="A1293" t="s">
        <v>193</v>
      </c>
      <c r="B1293" t="str">
        <f t="shared" ref="B1293:L1293" si="72">B1125</f>
        <v>Buildings</v>
      </c>
      <c r="C1293" t="str">
        <f t="shared" si="72"/>
        <v>Commercial Other</v>
      </c>
      <c r="D1293" t="str">
        <f t="shared" si="72"/>
        <v>Professional Services</v>
      </c>
      <c r="E1293" t="str">
        <f t="shared" si="72"/>
        <v>Oregon</v>
      </c>
      <c r="F1293" s="3">
        <f t="shared" si="72"/>
        <v>845.57354848032844</v>
      </c>
      <c r="G1293" s="3">
        <f t="shared" si="72"/>
        <v>846.1031986567599</v>
      </c>
      <c r="H1293" s="3">
        <f t="shared" si="72"/>
        <v>851.50240220569719</v>
      </c>
      <c r="I1293" s="3">
        <f t="shared" si="72"/>
        <v>859.9577262238364</v>
      </c>
      <c r="J1293" s="3">
        <f t="shared" si="72"/>
        <v>863.14107246124775</v>
      </c>
      <c r="K1293" s="3">
        <f t="shared" si="72"/>
        <v>870.3746292176362</v>
      </c>
      <c r="L1293" s="3">
        <f t="shared" si="72"/>
        <v>869.89504135676657</v>
      </c>
      <c r="M1293" s="2">
        <f t="shared" si="64"/>
        <v>14.384177743507962</v>
      </c>
      <c r="N1293" s="2">
        <f t="shared" si="62"/>
        <v>24.321492876438128</v>
      </c>
    </row>
    <row r="1294" spans="1:14" x14ac:dyDescent="0.3">
      <c r="A1294" t="s">
        <v>193</v>
      </c>
      <c r="B1294" t="str">
        <f t="shared" ref="B1294:L1294" si="73">B1126</f>
        <v>Buildings</v>
      </c>
      <c r="C1294" t="str">
        <f t="shared" si="73"/>
        <v>Commercial Other</v>
      </c>
      <c r="D1294" t="str">
        <f t="shared" si="73"/>
        <v>Manufacturing</v>
      </c>
      <c r="E1294" t="str">
        <f t="shared" si="73"/>
        <v>Oregon</v>
      </c>
      <c r="F1294" s="3">
        <f t="shared" si="73"/>
        <v>891.82711506724922</v>
      </c>
      <c r="G1294" s="3">
        <f t="shared" si="73"/>
        <v>892.3924419921741</v>
      </c>
      <c r="H1294" s="3">
        <f t="shared" si="73"/>
        <v>898.15533092374744</v>
      </c>
      <c r="I1294" s="3">
        <f t="shared" si="73"/>
        <v>907.18019778704456</v>
      </c>
      <c r="J1294" s="3">
        <f t="shared" si="73"/>
        <v>910.57797129764958</v>
      </c>
      <c r="K1294" s="3">
        <f t="shared" si="73"/>
        <v>918.29877378073104</v>
      </c>
      <c r="L1294" s="3">
        <f t="shared" si="73"/>
        <v>917.78688132287675</v>
      </c>
      <c r="M1294" s="2">
        <f t="shared" si="64"/>
        <v>15.353082719795339</v>
      </c>
      <c r="N1294" s="2">
        <f t="shared" si="62"/>
        <v>25.959766255627528</v>
      </c>
    </row>
    <row r="1295" spans="1:14" x14ac:dyDescent="0.3">
      <c r="A1295" t="s">
        <v>193</v>
      </c>
      <c r="B1295" t="str">
        <f t="shared" ref="B1295:L1295" si="74">B1127</f>
        <v>Buildings</v>
      </c>
      <c r="C1295" t="str">
        <f t="shared" si="74"/>
        <v>Commercial Other</v>
      </c>
      <c r="D1295" t="str">
        <f t="shared" si="74"/>
        <v>Other Supply Chain</v>
      </c>
      <c r="E1295" t="str">
        <f t="shared" si="74"/>
        <v>Oregon</v>
      </c>
      <c r="F1295" s="3">
        <f t="shared" si="74"/>
        <v>357.80580033528014</v>
      </c>
      <c r="G1295" s="3">
        <f t="shared" si="74"/>
        <v>359.50815148982775</v>
      </c>
      <c r="H1295" s="3">
        <f t="shared" si="74"/>
        <v>376.86175733037754</v>
      </c>
      <c r="I1295" s="3">
        <f t="shared" si="74"/>
        <v>404.03805452587977</v>
      </c>
      <c r="J1295" s="3">
        <f t="shared" si="74"/>
        <v>414.26966282835048</v>
      </c>
      <c r="K1295" s="3">
        <f t="shared" si="74"/>
        <v>437.51907204914579</v>
      </c>
      <c r="L1295" s="3">
        <f t="shared" si="74"/>
        <v>435.97762642147001</v>
      </c>
      <c r="M1295" s="2">
        <f t="shared" si="64"/>
        <v>46.232254190599633</v>
      </c>
      <c r="N1295" s="2">
        <f t="shared" si="62"/>
        <v>78.171826086189867</v>
      </c>
    </row>
    <row r="1296" spans="1:14" x14ac:dyDescent="0.3">
      <c r="A1296" t="s">
        <v>193</v>
      </c>
      <c r="B1296" t="str">
        <f t="shared" ref="B1296:L1296" si="75">B1128</f>
        <v>Buildings</v>
      </c>
      <c r="C1296" t="str">
        <f t="shared" si="75"/>
        <v>Commercial Other</v>
      </c>
      <c r="D1296" t="str">
        <f t="shared" si="75"/>
        <v>Induced</v>
      </c>
      <c r="E1296" t="str">
        <f t="shared" si="75"/>
        <v>Oregon</v>
      </c>
      <c r="F1296" s="3">
        <f t="shared" si="75"/>
        <v>1455.3443430824705</v>
      </c>
      <c r="G1296" s="3">
        <f t="shared" si="75"/>
        <v>1465.3099790333627</v>
      </c>
      <c r="H1296" s="3">
        <f t="shared" si="75"/>
        <v>1566.8987245634546</v>
      </c>
      <c r="I1296" s="3">
        <f t="shared" si="75"/>
        <v>1725.9899224165667</v>
      </c>
      <c r="J1296" s="3">
        <f t="shared" si="75"/>
        <v>1785.8861919154649</v>
      </c>
      <c r="K1296" s="3">
        <f t="shared" si="75"/>
        <v>1921.9892208051317</v>
      </c>
      <c r="L1296" s="3">
        <f t="shared" si="75"/>
        <v>1912.9655326415716</v>
      </c>
      <c r="M1296" s="2">
        <f t="shared" si="64"/>
        <v>270.64557933409628</v>
      </c>
      <c r="N1296" s="2">
        <f t="shared" si="62"/>
        <v>457.62118955910114</v>
      </c>
    </row>
    <row r="1297" spans="1:14" x14ac:dyDescent="0.3">
      <c r="A1297" t="s">
        <v>193</v>
      </c>
      <c r="B1297" t="str">
        <f t="shared" ref="B1297:L1297" si="76">B1129</f>
        <v>Buildings</v>
      </c>
      <c r="C1297" t="str">
        <f t="shared" si="76"/>
        <v>Commercial Other</v>
      </c>
      <c r="D1297" t="str">
        <f t="shared" si="76"/>
        <v>Total</v>
      </c>
      <c r="E1297" t="str">
        <f t="shared" si="76"/>
        <v>Oregon</v>
      </c>
      <c r="F1297" s="3">
        <f t="shared" si="76"/>
        <v>5870.2175180178419</v>
      </c>
      <c r="G1297" s="3">
        <f t="shared" si="76"/>
        <v>5910.4298931053518</v>
      </c>
      <c r="H1297" s="3">
        <f t="shared" si="76"/>
        <v>6320.3261350194271</v>
      </c>
      <c r="I1297" s="3">
        <f t="shared" si="76"/>
        <v>6962.329925328826</v>
      </c>
      <c r="J1297" s="3">
        <f t="shared" si="76"/>
        <v>7204.0157017020692</v>
      </c>
      <c r="K1297" s="3">
        <f t="shared" si="76"/>
        <v>7753.2191882869547</v>
      </c>
      <c r="L1297" s="3">
        <f t="shared" si="76"/>
        <v>7716.8214004009278</v>
      </c>
      <c r="M1297" s="2">
        <f t="shared" si="64"/>
        <v>1092.1124073109841</v>
      </c>
      <c r="N1297" s="2">
        <f t="shared" si="62"/>
        <v>1846.6038823830859</v>
      </c>
    </row>
    <row r="1298" spans="1:14" x14ac:dyDescent="0.3">
      <c r="A1298" t="s">
        <v>193</v>
      </c>
      <c r="B1298" t="str">
        <f t="shared" ref="B1298:L1298" si="77">B1130</f>
        <v>Buildings</v>
      </c>
      <c r="C1298" t="str">
        <f t="shared" si="77"/>
        <v>Residential HVAC</v>
      </c>
      <c r="D1298" t="str">
        <f t="shared" si="77"/>
        <v>Construction</v>
      </c>
      <c r="E1298" t="str">
        <f t="shared" si="77"/>
        <v>Oregon</v>
      </c>
      <c r="F1298" s="3">
        <f t="shared" si="77"/>
        <v>7899.0755394864791</v>
      </c>
      <c r="G1298" s="3">
        <f t="shared" si="77"/>
        <v>7902.7909405703931</v>
      </c>
      <c r="H1298" s="3">
        <f t="shared" si="77"/>
        <v>7876.1403245589563</v>
      </c>
      <c r="I1298" s="3">
        <f t="shared" si="77"/>
        <v>8263.1295960529787</v>
      </c>
      <c r="J1298" s="3">
        <f t="shared" si="77"/>
        <v>8399.1984357756719</v>
      </c>
      <c r="K1298" s="3">
        <f t="shared" si="77"/>
        <v>8601.4000208385714</v>
      </c>
      <c r="L1298" s="3">
        <f t="shared" si="77"/>
        <v>8778.8331497743347</v>
      </c>
      <c r="M1298" s="2">
        <f t="shared" si="64"/>
        <v>364.05405656649964</v>
      </c>
      <c r="N1298" s="2">
        <f t="shared" si="62"/>
        <v>879.75761028785564</v>
      </c>
    </row>
    <row r="1299" spans="1:14" x14ac:dyDescent="0.3">
      <c r="A1299" t="s">
        <v>193</v>
      </c>
      <c r="B1299" t="str">
        <f t="shared" ref="B1299:L1299" si="78">B1131</f>
        <v>Buildings</v>
      </c>
      <c r="C1299" t="str">
        <f t="shared" si="78"/>
        <v>Residential HVAC</v>
      </c>
      <c r="D1299" t="str">
        <f t="shared" si="78"/>
        <v>Professional Services</v>
      </c>
      <c r="E1299" t="str">
        <f t="shared" si="78"/>
        <v>Oregon</v>
      </c>
      <c r="F1299" s="3">
        <f t="shared" si="78"/>
        <v>1999.9651273791123</v>
      </c>
      <c r="G1299" s="3">
        <f t="shared" si="78"/>
        <v>2000.0105866635722</v>
      </c>
      <c r="H1299" s="3">
        <f t="shared" si="78"/>
        <v>1999.7377113177427</v>
      </c>
      <c r="I1299" s="3">
        <f t="shared" si="78"/>
        <v>2004.4194612565125</v>
      </c>
      <c r="J1299" s="3">
        <f t="shared" si="78"/>
        <v>2006.0814509012348</v>
      </c>
      <c r="K1299" s="3">
        <f t="shared" si="78"/>
        <v>2008.5307521837026</v>
      </c>
      <c r="L1299" s="3">
        <f t="shared" si="78"/>
        <v>2010.7234822930532</v>
      </c>
      <c r="M1299" s="2">
        <f t="shared" si="64"/>
        <v>4.4543338774001313</v>
      </c>
      <c r="N1299" s="2">
        <f t="shared" si="62"/>
        <v>10.758354913940821</v>
      </c>
    </row>
    <row r="1300" spans="1:14" x14ac:dyDescent="0.3">
      <c r="A1300" t="s">
        <v>193</v>
      </c>
      <c r="B1300" t="str">
        <f t="shared" ref="B1300:L1300" si="79">B1132</f>
        <v>Buildings</v>
      </c>
      <c r="C1300" t="str">
        <f t="shared" si="79"/>
        <v>Residential HVAC</v>
      </c>
      <c r="D1300" t="str">
        <f t="shared" si="79"/>
        <v>Manufacturing</v>
      </c>
      <c r="E1300" t="str">
        <f t="shared" si="79"/>
        <v>Oregon</v>
      </c>
      <c r="F1300" s="3">
        <f t="shared" si="79"/>
        <v>1461.6423316700898</v>
      </c>
      <c r="G1300" s="3">
        <f t="shared" si="79"/>
        <v>1461.7030410853833</v>
      </c>
      <c r="H1300" s="3">
        <f t="shared" si="79"/>
        <v>1461.4075263360176</v>
      </c>
      <c r="I1300" s="3">
        <f t="shared" si="79"/>
        <v>1467.5909515930043</v>
      </c>
      <c r="J1300" s="3">
        <f t="shared" si="79"/>
        <v>1469.8104854187991</v>
      </c>
      <c r="K1300" s="3">
        <f t="shared" si="79"/>
        <v>1473.081448666532</v>
      </c>
      <c r="L1300" s="3">
        <f t="shared" si="79"/>
        <v>1476.0097693477089</v>
      </c>
      <c r="M1300" s="2">
        <f t="shared" si="64"/>
        <v>5.9486199229145313</v>
      </c>
      <c r="N1300" s="2">
        <f t="shared" si="62"/>
        <v>14.367437677619137</v>
      </c>
    </row>
    <row r="1301" spans="1:14" x14ac:dyDescent="0.3">
      <c r="A1301" t="s">
        <v>193</v>
      </c>
      <c r="B1301" t="str">
        <f t="shared" ref="B1301:L1301" si="80">B1133</f>
        <v>Buildings</v>
      </c>
      <c r="C1301" t="str">
        <f t="shared" si="80"/>
        <v>Residential HVAC</v>
      </c>
      <c r="D1301" t="str">
        <f t="shared" si="80"/>
        <v>Other Supply Chain</v>
      </c>
      <c r="E1301" t="str">
        <f t="shared" si="80"/>
        <v>Oregon</v>
      </c>
      <c r="F1301" s="3">
        <f t="shared" si="80"/>
        <v>818.03910671204358</v>
      </c>
      <c r="G1301" s="3">
        <f t="shared" si="80"/>
        <v>818.20973914081924</v>
      </c>
      <c r="H1301" s="3">
        <f t="shared" si="80"/>
        <v>817.04717610671105</v>
      </c>
      <c r="I1301" s="3">
        <f t="shared" si="80"/>
        <v>834.75854735237772</v>
      </c>
      <c r="J1301" s="3">
        <f t="shared" si="80"/>
        <v>840.99686221035654</v>
      </c>
      <c r="K1301" s="3">
        <f t="shared" si="80"/>
        <v>850.19036869856154</v>
      </c>
      <c r="L1301" s="3">
        <f t="shared" si="80"/>
        <v>858.42082961878168</v>
      </c>
      <c r="M1301" s="2">
        <f t="shared" si="64"/>
        <v>16.719440640334142</v>
      </c>
      <c r="N1301" s="2">
        <f t="shared" ref="N1301:N1363" si="81">L1301-F1301</f>
        <v>40.381722906738105</v>
      </c>
    </row>
    <row r="1302" spans="1:14" x14ac:dyDescent="0.3">
      <c r="A1302" t="s">
        <v>193</v>
      </c>
      <c r="B1302" t="str">
        <f t="shared" ref="B1302:L1302" si="82">B1134</f>
        <v>Buildings</v>
      </c>
      <c r="C1302" t="str">
        <f t="shared" si="82"/>
        <v>Residential HVAC</v>
      </c>
      <c r="D1302" t="str">
        <f t="shared" si="82"/>
        <v>Induced</v>
      </c>
      <c r="E1302" t="str">
        <f t="shared" si="82"/>
        <v>Oregon</v>
      </c>
      <c r="F1302" s="3">
        <f t="shared" si="82"/>
        <v>3653.8387731525454</v>
      </c>
      <c r="G1302" s="3">
        <f t="shared" si="82"/>
        <v>3655.0365066346003</v>
      </c>
      <c r="H1302" s="3">
        <f t="shared" si="82"/>
        <v>3646.2832612795419</v>
      </c>
      <c r="I1302" s="3">
        <f t="shared" si="82"/>
        <v>3771.1988435673438</v>
      </c>
      <c r="J1302" s="3">
        <f t="shared" si="82"/>
        <v>3814.9879323742939</v>
      </c>
      <c r="K1302" s="3">
        <f t="shared" si="82"/>
        <v>3879.5206276973586</v>
      </c>
      <c r="L1302" s="3">
        <f t="shared" si="82"/>
        <v>3937.2933423426821</v>
      </c>
      <c r="M1302" s="2">
        <f t="shared" si="64"/>
        <v>117.36007041479843</v>
      </c>
      <c r="N1302" s="2">
        <f t="shared" si="81"/>
        <v>283.45456919013668</v>
      </c>
    </row>
    <row r="1303" spans="1:14" x14ac:dyDescent="0.3">
      <c r="A1303" t="s">
        <v>193</v>
      </c>
      <c r="B1303" t="str">
        <f t="shared" ref="B1303:L1303" si="83">B1135</f>
        <v>Buildings</v>
      </c>
      <c r="C1303" t="str">
        <f t="shared" si="83"/>
        <v>Residential HVAC</v>
      </c>
      <c r="D1303" t="str">
        <f t="shared" si="83"/>
        <v>Total</v>
      </c>
      <c r="E1303" t="str">
        <f t="shared" si="83"/>
        <v>Oregon</v>
      </c>
      <c r="F1303" s="3">
        <f t="shared" si="83"/>
        <v>15832.560878400271</v>
      </c>
      <c r="G1303" s="3">
        <f t="shared" si="83"/>
        <v>15837.750814094768</v>
      </c>
      <c r="H1303" s="3">
        <f t="shared" si="83"/>
        <v>15800.615999598969</v>
      </c>
      <c r="I1303" s="3">
        <f t="shared" si="83"/>
        <v>16341.097399822214</v>
      </c>
      <c r="J1303" s="3">
        <f t="shared" si="83"/>
        <v>16531.075166680355</v>
      </c>
      <c r="K1303" s="3">
        <f t="shared" si="83"/>
        <v>16812.723218084724</v>
      </c>
      <c r="L1303" s="3">
        <f t="shared" si="83"/>
        <v>17061.280573376564</v>
      </c>
      <c r="M1303" s="2">
        <f t="shared" si="64"/>
        <v>508.53652142194369</v>
      </c>
      <c r="N1303" s="2">
        <f t="shared" si="81"/>
        <v>1228.7196949762929</v>
      </c>
    </row>
    <row r="1304" spans="1:14" x14ac:dyDescent="0.3">
      <c r="A1304" t="s">
        <v>193</v>
      </c>
      <c r="B1304" t="str">
        <f t="shared" ref="B1304:L1304" si="84">B1136</f>
        <v>Buildings</v>
      </c>
      <c r="C1304" t="str">
        <f t="shared" si="84"/>
        <v>Residential Other</v>
      </c>
      <c r="D1304" t="str">
        <f t="shared" si="84"/>
        <v>Construction</v>
      </c>
      <c r="E1304" t="str">
        <f t="shared" si="84"/>
        <v>Oregon</v>
      </c>
      <c r="F1304" s="3">
        <f t="shared" si="84"/>
        <v>3344.6445837259803</v>
      </c>
      <c r="G1304" s="3">
        <f t="shared" si="84"/>
        <v>3331.1945839973637</v>
      </c>
      <c r="H1304" s="3">
        <f t="shared" si="84"/>
        <v>3594.6711212783048</v>
      </c>
      <c r="I1304" s="3">
        <f t="shared" si="84"/>
        <v>4388.652360121856</v>
      </c>
      <c r="J1304" s="3">
        <f t="shared" si="84"/>
        <v>4570.8592245275386</v>
      </c>
      <c r="K1304" s="3">
        <f t="shared" si="84"/>
        <v>4227.9157013395852</v>
      </c>
      <c r="L1304" s="3">
        <f t="shared" si="84"/>
        <v>4445.1356023247254</v>
      </c>
      <c r="M1304" s="2">
        <f t="shared" si="64"/>
        <v>1044.0077763958757</v>
      </c>
      <c r="N1304" s="2">
        <f t="shared" si="81"/>
        <v>1100.4910185987451</v>
      </c>
    </row>
    <row r="1305" spans="1:14" x14ac:dyDescent="0.3">
      <c r="A1305" t="s">
        <v>193</v>
      </c>
      <c r="B1305" t="str">
        <f t="shared" ref="B1305:L1305" si="85">B1137</f>
        <v>Buildings</v>
      </c>
      <c r="C1305" t="str">
        <f t="shared" si="85"/>
        <v>Residential Other</v>
      </c>
      <c r="D1305" t="str">
        <f t="shared" si="85"/>
        <v>Professional Services</v>
      </c>
      <c r="E1305" t="str">
        <f t="shared" si="85"/>
        <v>Oregon</v>
      </c>
      <c r="F1305" s="3">
        <f t="shared" si="85"/>
        <v>1219.202299878443</v>
      </c>
      <c r="G1305" s="3">
        <f t="shared" si="85"/>
        <v>1219.065463912561</v>
      </c>
      <c r="H1305" s="3">
        <f t="shared" si="85"/>
        <v>1221.809304777275</v>
      </c>
      <c r="I1305" s="3">
        <f t="shared" si="85"/>
        <v>1230.0986393827613</v>
      </c>
      <c r="J1305" s="3">
        <f t="shared" si="85"/>
        <v>1232.001904428816</v>
      </c>
      <c r="K1305" s="3">
        <f t="shared" si="85"/>
        <v>1228.4199805998696</v>
      </c>
      <c r="L1305" s="3">
        <f t="shared" si="85"/>
        <v>1230.6881526690929</v>
      </c>
      <c r="M1305" s="2">
        <f t="shared" si="64"/>
        <v>10.896339504318348</v>
      </c>
      <c r="N1305" s="2">
        <f t="shared" si="81"/>
        <v>11.485852790649915</v>
      </c>
    </row>
    <row r="1306" spans="1:14" x14ac:dyDescent="0.3">
      <c r="A1306" t="s">
        <v>193</v>
      </c>
      <c r="B1306" t="str">
        <f t="shared" ref="B1306:L1306" si="86">B1138</f>
        <v>Buildings</v>
      </c>
      <c r="C1306" t="str">
        <f t="shared" si="86"/>
        <v>Residential Other</v>
      </c>
      <c r="D1306" t="str">
        <f t="shared" si="86"/>
        <v>Manufacturing</v>
      </c>
      <c r="E1306" t="str">
        <f t="shared" si="86"/>
        <v>Oregon</v>
      </c>
      <c r="F1306" s="3">
        <f t="shared" si="86"/>
        <v>1285.8936655931147</v>
      </c>
      <c r="G1306" s="3">
        <f t="shared" si="86"/>
        <v>1285.8024664714258</v>
      </c>
      <c r="H1306" s="3">
        <f t="shared" si="86"/>
        <v>1287.7742624124712</v>
      </c>
      <c r="I1306" s="3">
        <f t="shared" si="86"/>
        <v>1293.7538815150831</v>
      </c>
      <c r="J1306" s="3">
        <f t="shared" si="86"/>
        <v>1295.1268264579967</v>
      </c>
      <c r="K1306" s="3">
        <f t="shared" si="86"/>
        <v>1292.5429592152034</v>
      </c>
      <c r="L1306" s="3">
        <f t="shared" si="86"/>
        <v>1294.1791345753054</v>
      </c>
      <c r="M1306" s="2">
        <f t="shared" si="64"/>
        <v>7.8602159219683472</v>
      </c>
      <c r="N1306" s="2">
        <f t="shared" si="81"/>
        <v>8.2854689821906504</v>
      </c>
    </row>
    <row r="1307" spans="1:14" x14ac:dyDescent="0.3">
      <c r="A1307" t="s">
        <v>193</v>
      </c>
      <c r="B1307" t="str">
        <f t="shared" ref="B1307:L1307" si="87">B1139</f>
        <v>Buildings</v>
      </c>
      <c r="C1307" t="str">
        <f t="shared" si="87"/>
        <v>Residential Other</v>
      </c>
      <c r="D1307" t="str">
        <f t="shared" si="87"/>
        <v>Other Supply Chain</v>
      </c>
      <c r="E1307" t="str">
        <f t="shared" si="87"/>
        <v>Oregon</v>
      </c>
      <c r="F1307" s="3">
        <f t="shared" si="87"/>
        <v>515.90740446248606</v>
      </c>
      <c r="G1307" s="3">
        <f t="shared" si="87"/>
        <v>515.33626013944047</v>
      </c>
      <c r="H1307" s="3">
        <f t="shared" si="87"/>
        <v>526.57974253802536</v>
      </c>
      <c r="I1307" s="3">
        <f t="shared" si="87"/>
        <v>560.51392554268364</v>
      </c>
      <c r="J1307" s="3">
        <f t="shared" si="87"/>
        <v>568.30535241263419</v>
      </c>
      <c r="K1307" s="3">
        <f t="shared" si="87"/>
        <v>553.64197296119323</v>
      </c>
      <c r="L1307" s="3">
        <f t="shared" si="87"/>
        <v>562.92722560766447</v>
      </c>
      <c r="M1307" s="2">
        <f t="shared" si="64"/>
        <v>44.606521080197581</v>
      </c>
      <c r="N1307" s="2">
        <f t="shared" si="81"/>
        <v>47.019821145178412</v>
      </c>
    </row>
    <row r="1308" spans="1:14" x14ac:dyDescent="0.3">
      <c r="A1308" t="s">
        <v>193</v>
      </c>
      <c r="B1308" t="str">
        <f t="shared" ref="B1308:L1308" si="88">B1140</f>
        <v>Buildings</v>
      </c>
      <c r="C1308" t="str">
        <f t="shared" si="88"/>
        <v>Residential Other</v>
      </c>
      <c r="D1308" t="str">
        <f t="shared" si="88"/>
        <v>Induced</v>
      </c>
      <c r="E1308" t="str">
        <f t="shared" si="88"/>
        <v>Oregon</v>
      </c>
      <c r="F1308" s="3">
        <f t="shared" si="88"/>
        <v>1907.4372781306829</v>
      </c>
      <c r="G1308" s="3">
        <f t="shared" si="88"/>
        <v>1903.1579623743826</v>
      </c>
      <c r="H1308" s="3">
        <f t="shared" si="88"/>
        <v>1986.6620451422218</v>
      </c>
      <c r="I1308" s="3">
        <f t="shared" si="88"/>
        <v>2238.5682088377739</v>
      </c>
      <c r="J1308" s="3">
        <f t="shared" si="88"/>
        <v>2296.4068918039716</v>
      </c>
      <c r="K1308" s="3">
        <f t="shared" si="88"/>
        <v>2187.5551282616489</v>
      </c>
      <c r="L1308" s="3">
        <f t="shared" si="88"/>
        <v>2256.4830400606552</v>
      </c>
      <c r="M1308" s="2">
        <f t="shared" si="64"/>
        <v>331.13093070709101</v>
      </c>
      <c r="N1308" s="2">
        <f t="shared" si="81"/>
        <v>349.04576192997229</v>
      </c>
    </row>
    <row r="1309" spans="1:14" x14ac:dyDescent="0.3">
      <c r="A1309" t="s">
        <v>193</v>
      </c>
      <c r="B1309" t="str">
        <f t="shared" ref="B1309:L1309" si="89">B1141</f>
        <v>Buildings</v>
      </c>
      <c r="C1309" t="str">
        <f t="shared" si="89"/>
        <v>Residential Other</v>
      </c>
      <c r="D1309" t="str">
        <f t="shared" si="89"/>
        <v>Total</v>
      </c>
      <c r="E1309" t="str">
        <f t="shared" si="89"/>
        <v>Oregon</v>
      </c>
      <c r="F1309" s="3">
        <f t="shared" si="89"/>
        <v>8273.0852317907065</v>
      </c>
      <c r="G1309" s="3">
        <f t="shared" si="89"/>
        <v>8254.5567368951724</v>
      </c>
      <c r="H1309" s="3">
        <f t="shared" si="89"/>
        <v>8617.496476148297</v>
      </c>
      <c r="I1309" s="3">
        <f t="shared" si="89"/>
        <v>9711.5870154001586</v>
      </c>
      <c r="J1309" s="3">
        <f t="shared" si="89"/>
        <v>9962.7001996309573</v>
      </c>
      <c r="K1309" s="3">
        <f t="shared" si="89"/>
        <v>9490.0757423774994</v>
      </c>
      <c r="L1309" s="3">
        <f t="shared" si="89"/>
        <v>9789.4131552374438</v>
      </c>
      <c r="M1309" s="2">
        <f t="shared" si="64"/>
        <v>1438.5017836094521</v>
      </c>
      <c r="N1309" s="2">
        <f t="shared" si="81"/>
        <v>1516.3279234467373</v>
      </c>
    </row>
    <row r="1310" spans="1:14" x14ac:dyDescent="0.3">
      <c r="A1310" t="s">
        <v>193</v>
      </c>
      <c r="B1310" t="str">
        <f t="shared" ref="B1310:L1310" si="90">B1142</f>
        <v>Buildings</v>
      </c>
      <c r="C1310" t="str">
        <f t="shared" si="90"/>
        <v>Residential Shell</v>
      </c>
      <c r="D1310" t="str">
        <f t="shared" si="90"/>
        <v>Construction</v>
      </c>
      <c r="E1310" t="str">
        <f t="shared" si="90"/>
        <v>Oregon</v>
      </c>
      <c r="F1310" s="3">
        <f t="shared" si="90"/>
        <v>3224.6307556299985</v>
      </c>
      <c r="G1310" s="3">
        <f t="shared" si="90"/>
        <v>3448.6189957774332</v>
      </c>
      <c r="H1310" s="3">
        <f t="shared" si="90"/>
        <v>3455.1030234815507</v>
      </c>
      <c r="I1310" s="3">
        <f t="shared" si="90"/>
        <v>3608.2708315597943</v>
      </c>
      <c r="J1310" s="3">
        <f t="shared" si="90"/>
        <v>3617.1027306635383</v>
      </c>
      <c r="K1310" s="3">
        <f t="shared" si="90"/>
        <v>3629.343476404264</v>
      </c>
      <c r="L1310" s="3">
        <f t="shared" si="90"/>
        <v>3639.9425742248577</v>
      </c>
      <c r="M1310" s="2">
        <f t="shared" si="64"/>
        <v>383.64007592979578</v>
      </c>
      <c r="N1310" s="2">
        <f t="shared" si="81"/>
        <v>415.31181859485923</v>
      </c>
    </row>
    <row r="1311" spans="1:14" x14ac:dyDescent="0.3">
      <c r="A1311" t="s">
        <v>193</v>
      </c>
      <c r="B1311" t="str">
        <f t="shared" ref="B1311:L1311" si="91">B1143</f>
        <v>Buildings</v>
      </c>
      <c r="C1311" t="str">
        <f t="shared" si="91"/>
        <v>Residential Shell</v>
      </c>
      <c r="D1311" t="str">
        <f t="shared" si="91"/>
        <v>Professional Services</v>
      </c>
      <c r="E1311" t="str">
        <f t="shared" si="91"/>
        <v>Oregon</v>
      </c>
      <c r="F1311" s="3">
        <f t="shared" si="91"/>
        <v>622.70777082516634</v>
      </c>
      <c r="G1311" s="3">
        <f t="shared" si="91"/>
        <v>626.95485855108029</v>
      </c>
      <c r="H1311" s="3">
        <f t="shared" si="91"/>
        <v>627.07780200925095</v>
      </c>
      <c r="I1311" s="3">
        <f t="shared" si="91"/>
        <v>629.98203835980394</v>
      </c>
      <c r="J1311" s="3">
        <f t="shared" si="91"/>
        <v>630.14949894650329</v>
      </c>
      <c r="K1311" s="3">
        <f t="shared" si="91"/>
        <v>630.38158414759289</v>
      </c>
      <c r="L1311" s="3">
        <f t="shared" si="91"/>
        <v>630.58255780575894</v>
      </c>
      <c r="M1311" s="2">
        <f t="shared" si="64"/>
        <v>7.2742675346376018</v>
      </c>
      <c r="N1311" s="2">
        <f t="shared" si="81"/>
        <v>7.874786980592603</v>
      </c>
    </row>
    <row r="1312" spans="1:14" x14ac:dyDescent="0.3">
      <c r="A1312" t="s">
        <v>193</v>
      </c>
      <c r="B1312" t="str">
        <f t="shared" ref="B1312:L1312" si="92">B1144</f>
        <v>Buildings</v>
      </c>
      <c r="C1312" t="str">
        <f t="shared" si="92"/>
        <v>Residential Shell</v>
      </c>
      <c r="D1312" t="str">
        <f t="shared" si="92"/>
        <v>Manufacturing</v>
      </c>
      <c r="E1312" t="str">
        <f t="shared" si="92"/>
        <v>Oregon</v>
      </c>
      <c r="F1312" s="3">
        <f t="shared" si="92"/>
        <v>1218.6751983449408</v>
      </c>
      <c r="G1312" s="3">
        <f t="shared" si="92"/>
        <v>1235.5195621793971</v>
      </c>
      <c r="H1312" s="3">
        <f t="shared" si="92"/>
        <v>1236.0071679163489</v>
      </c>
      <c r="I1312" s="3">
        <f t="shared" si="92"/>
        <v>1247.5256523242597</v>
      </c>
      <c r="J1312" s="3">
        <f t="shared" si="92"/>
        <v>1248.1898173315149</v>
      </c>
      <c r="K1312" s="3">
        <f t="shared" si="92"/>
        <v>1249.1102898576398</v>
      </c>
      <c r="L1312" s="3">
        <f t="shared" si="92"/>
        <v>1249.9073709724553</v>
      </c>
      <c r="M1312" s="2">
        <f t="shared" si="64"/>
        <v>28.8504539793189</v>
      </c>
      <c r="N1312" s="2">
        <f t="shared" si="81"/>
        <v>31.232172627514501</v>
      </c>
    </row>
    <row r="1313" spans="1:14" x14ac:dyDescent="0.3">
      <c r="A1313" t="s">
        <v>193</v>
      </c>
      <c r="B1313" t="str">
        <f t="shared" ref="B1313:L1313" si="93">B1145</f>
        <v>Buildings</v>
      </c>
      <c r="C1313" t="str">
        <f t="shared" si="93"/>
        <v>Residential Shell</v>
      </c>
      <c r="D1313" t="str">
        <f t="shared" si="93"/>
        <v>Other Supply Chain</v>
      </c>
      <c r="E1313" t="str">
        <f t="shared" si="93"/>
        <v>Oregon</v>
      </c>
      <c r="F1313" s="3">
        <f t="shared" si="93"/>
        <v>161.69875477465638</v>
      </c>
      <c r="G1313" s="3">
        <f t="shared" si="93"/>
        <v>176.82585607032527</v>
      </c>
      <c r="H1313" s="3">
        <f t="shared" si="93"/>
        <v>177.26375099160032</v>
      </c>
      <c r="I1313" s="3">
        <f t="shared" si="93"/>
        <v>187.60793983265523</v>
      </c>
      <c r="J1313" s="3">
        <f t="shared" si="93"/>
        <v>188.20439401997419</v>
      </c>
      <c r="K1313" s="3">
        <f t="shared" si="93"/>
        <v>189.03102548432719</v>
      </c>
      <c r="L1313" s="3">
        <f t="shared" si="93"/>
        <v>189.74684514265192</v>
      </c>
      <c r="M1313" s="2">
        <f t="shared" si="64"/>
        <v>25.909185057998855</v>
      </c>
      <c r="N1313" s="2">
        <f t="shared" si="81"/>
        <v>28.048090367995542</v>
      </c>
    </row>
    <row r="1314" spans="1:14" x14ac:dyDescent="0.3">
      <c r="A1314" t="s">
        <v>193</v>
      </c>
      <c r="B1314" t="str">
        <f t="shared" ref="B1314:L1314" si="94">B1146</f>
        <v>Buildings</v>
      </c>
      <c r="C1314" t="str">
        <f t="shared" si="94"/>
        <v>Residential Shell</v>
      </c>
      <c r="D1314" t="str">
        <f t="shared" si="94"/>
        <v>Induced</v>
      </c>
      <c r="E1314" t="str">
        <f t="shared" si="94"/>
        <v>Oregon</v>
      </c>
      <c r="F1314" s="3">
        <f t="shared" si="94"/>
        <v>1585.3178479168414</v>
      </c>
      <c r="G1314" s="3">
        <f t="shared" si="94"/>
        <v>1664.1372446147598</v>
      </c>
      <c r="H1314" s="3">
        <f t="shared" si="94"/>
        <v>1666.418885547638</v>
      </c>
      <c r="I1314" s="3">
        <f t="shared" si="94"/>
        <v>1720.3170321816344</v>
      </c>
      <c r="J1314" s="3">
        <f t="shared" si="94"/>
        <v>1723.4248423485362</v>
      </c>
      <c r="K1314" s="3">
        <f t="shared" si="94"/>
        <v>1727.7319856695431</v>
      </c>
      <c r="L1314" s="3">
        <f t="shared" si="94"/>
        <v>1731.4617467460962</v>
      </c>
      <c r="M1314" s="2">
        <f t="shared" si="64"/>
        <v>134.99918426479303</v>
      </c>
      <c r="N1314" s="2">
        <f t="shared" si="81"/>
        <v>146.14389882925479</v>
      </c>
    </row>
    <row r="1315" spans="1:14" x14ac:dyDescent="0.3">
      <c r="A1315" t="s">
        <v>193</v>
      </c>
      <c r="B1315" t="str">
        <f t="shared" ref="B1315:L1315" si="95">B1147</f>
        <v>Buildings</v>
      </c>
      <c r="C1315" t="str">
        <f t="shared" si="95"/>
        <v>Residential Shell</v>
      </c>
      <c r="D1315" t="str">
        <f t="shared" si="95"/>
        <v>Total</v>
      </c>
      <c r="E1315" t="str">
        <f t="shared" si="95"/>
        <v>Oregon</v>
      </c>
      <c r="F1315" s="3">
        <f t="shared" si="95"/>
        <v>6813.0303274916041</v>
      </c>
      <c r="G1315" s="3">
        <f t="shared" si="95"/>
        <v>7152.0565171929957</v>
      </c>
      <c r="H1315" s="3">
        <f t="shared" si="95"/>
        <v>7161.8706299463893</v>
      </c>
      <c r="I1315" s="3">
        <f t="shared" si="95"/>
        <v>7393.7034942581477</v>
      </c>
      <c r="J1315" s="3">
        <f t="shared" si="95"/>
        <v>7407.071283310067</v>
      </c>
      <c r="K1315" s="3">
        <f t="shared" si="95"/>
        <v>7425.5983615633668</v>
      </c>
      <c r="L1315" s="3">
        <f t="shared" si="95"/>
        <v>7441.6410948918201</v>
      </c>
      <c r="M1315" s="2">
        <f t="shared" si="64"/>
        <v>580.67316676654355</v>
      </c>
      <c r="N1315" s="2">
        <f t="shared" si="81"/>
        <v>628.61076740021599</v>
      </c>
    </row>
    <row r="1316" spans="1:14" x14ac:dyDescent="0.3">
      <c r="A1316" t="s">
        <v>193</v>
      </c>
      <c r="B1316" t="str">
        <f t="shared" ref="B1316:L1316" si="96">B1148</f>
        <v>Transportation</v>
      </c>
      <c r="C1316" t="str">
        <f t="shared" si="96"/>
        <v>Wholesale Trade Parts</v>
      </c>
      <c r="D1316" t="str">
        <f t="shared" si="96"/>
        <v>Construction</v>
      </c>
      <c r="E1316" t="str">
        <f t="shared" si="96"/>
        <v>Oregon</v>
      </c>
      <c r="F1316" s="7">
        <f t="shared" si="96"/>
        <v>0</v>
      </c>
      <c r="G1316" s="7">
        <f t="shared" si="96"/>
        <v>0</v>
      </c>
      <c r="H1316" s="7">
        <f t="shared" si="96"/>
        <v>0</v>
      </c>
      <c r="I1316" s="7">
        <f t="shared" si="96"/>
        <v>0</v>
      </c>
      <c r="J1316" s="7">
        <f t="shared" si="96"/>
        <v>0</v>
      </c>
      <c r="K1316" s="7">
        <f t="shared" si="96"/>
        <v>0</v>
      </c>
      <c r="L1316" s="7">
        <f t="shared" si="96"/>
        <v>0</v>
      </c>
      <c r="M1316" s="2">
        <f t="shared" si="64"/>
        <v>0</v>
      </c>
      <c r="N1316" s="2">
        <f t="shared" si="81"/>
        <v>0</v>
      </c>
    </row>
    <row r="1317" spans="1:14" x14ac:dyDescent="0.3">
      <c r="A1317" t="s">
        <v>193</v>
      </c>
      <c r="B1317" t="str">
        <f t="shared" ref="B1317:L1317" si="97">B1149</f>
        <v>Transportation</v>
      </c>
      <c r="C1317" t="str">
        <f t="shared" si="97"/>
        <v>Wholesale Trade Parts</v>
      </c>
      <c r="D1317" t="str">
        <f t="shared" si="97"/>
        <v>Professional Services</v>
      </c>
      <c r="E1317" t="str">
        <f t="shared" si="97"/>
        <v>Oregon</v>
      </c>
      <c r="F1317" s="3">
        <f t="shared" si="97"/>
        <v>153.81969705409671</v>
      </c>
      <c r="G1317" s="3">
        <f t="shared" si="97"/>
        <v>155.00709598004866</v>
      </c>
      <c r="H1317" s="3">
        <f t="shared" si="97"/>
        <v>160.88807424217947</v>
      </c>
      <c r="I1317" s="3">
        <f t="shared" si="97"/>
        <v>165.0059933767044</v>
      </c>
      <c r="J1317" s="3">
        <f t="shared" si="97"/>
        <v>169.70116230903062</v>
      </c>
      <c r="K1317" s="3">
        <f t="shared" si="97"/>
        <v>175.4818050819315</v>
      </c>
      <c r="L1317" s="3">
        <f t="shared" si="97"/>
        <v>181.42257608043803</v>
      </c>
      <c r="M1317" s="2">
        <f t="shared" si="64"/>
        <v>11.186296322607689</v>
      </c>
      <c r="N1317" s="2">
        <f t="shared" si="81"/>
        <v>27.602879026341327</v>
      </c>
    </row>
    <row r="1318" spans="1:14" x14ac:dyDescent="0.3">
      <c r="A1318" t="s">
        <v>193</v>
      </c>
      <c r="B1318" t="str">
        <f t="shared" ref="B1318:L1318" si="98">B1150</f>
        <v>Transportation</v>
      </c>
      <c r="C1318" t="str">
        <f t="shared" si="98"/>
        <v>Wholesale Trade Parts</v>
      </c>
      <c r="D1318" t="str">
        <f t="shared" si="98"/>
        <v>Manufacturing</v>
      </c>
      <c r="E1318" t="str">
        <f t="shared" si="98"/>
        <v>Oregon</v>
      </c>
      <c r="F1318" s="7">
        <f t="shared" si="98"/>
        <v>0</v>
      </c>
      <c r="G1318" s="7">
        <f t="shared" si="98"/>
        <v>0</v>
      </c>
      <c r="H1318" s="7">
        <f t="shared" si="98"/>
        <v>0</v>
      </c>
      <c r="I1318" s="7">
        <f t="shared" si="98"/>
        <v>0</v>
      </c>
      <c r="J1318" s="7">
        <f t="shared" si="98"/>
        <v>0</v>
      </c>
      <c r="K1318" s="7">
        <f t="shared" si="98"/>
        <v>0</v>
      </c>
      <c r="L1318" s="7">
        <f t="shared" si="98"/>
        <v>0</v>
      </c>
      <c r="M1318" s="2">
        <f t="shared" si="64"/>
        <v>0</v>
      </c>
      <c r="N1318" s="2">
        <f t="shared" si="81"/>
        <v>0</v>
      </c>
    </row>
    <row r="1319" spans="1:14" x14ac:dyDescent="0.3">
      <c r="A1319" t="s">
        <v>193</v>
      </c>
      <c r="B1319" t="str">
        <f t="shared" ref="B1319:L1319" si="99">B1151</f>
        <v>Transportation</v>
      </c>
      <c r="C1319" t="str">
        <f t="shared" si="99"/>
        <v>Wholesale Trade Parts</v>
      </c>
      <c r="D1319" t="str">
        <f t="shared" si="99"/>
        <v>Other Supply Chain</v>
      </c>
      <c r="E1319" t="str">
        <f t="shared" si="99"/>
        <v>Oregon</v>
      </c>
      <c r="F1319" s="3">
        <f t="shared" si="99"/>
        <v>5456.4107288469877</v>
      </c>
      <c r="G1319" s="3">
        <f t="shared" si="99"/>
        <v>5498.5310577974933</v>
      </c>
      <c r="H1319" s="3">
        <f t="shared" si="99"/>
        <v>5707.145646827149</v>
      </c>
      <c r="I1319" s="3">
        <f t="shared" si="99"/>
        <v>5853.2196449981629</v>
      </c>
      <c r="J1319" s="3">
        <f t="shared" si="99"/>
        <v>6019.7702924557771</v>
      </c>
      <c r="K1319" s="3">
        <f t="shared" si="99"/>
        <v>6224.8257037571993</v>
      </c>
      <c r="L1319" s="3">
        <f t="shared" si="99"/>
        <v>6435.561306769564</v>
      </c>
      <c r="M1319" s="2">
        <f t="shared" si="64"/>
        <v>396.80891615117525</v>
      </c>
      <c r="N1319" s="2">
        <f t="shared" si="81"/>
        <v>979.1505779225763</v>
      </c>
    </row>
    <row r="1320" spans="1:14" x14ac:dyDescent="0.3">
      <c r="A1320" t="s">
        <v>193</v>
      </c>
      <c r="B1320" t="str">
        <f t="shared" ref="B1320:L1320" si="100">B1152</f>
        <v>Transportation</v>
      </c>
      <c r="C1320" t="str">
        <f t="shared" si="100"/>
        <v>Wholesale Trade Parts</v>
      </c>
      <c r="D1320" t="str">
        <f t="shared" si="100"/>
        <v>Induced</v>
      </c>
      <c r="E1320" t="str">
        <f t="shared" si="100"/>
        <v>Oregon</v>
      </c>
      <c r="F1320" s="3">
        <f t="shared" si="100"/>
        <v>1818.7152659756796</v>
      </c>
      <c r="G1320" s="3">
        <f t="shared" si="100"/>
        <v>1832.7546939214546</v>
      </c>
      <c r="H1320" s="3">
        <f t="shared" si="100"/>
        <v>1902.2895139025838</v>
      </c>
      <c r="I1320" s="3">
        <f t="shared" si="100"/>
        <v>1950.9784824641324</v>
      </c>
      <c r="J1320" s="3">
        <f t="shared" si="100"/>
        <v>2006.4926693796956</v>
      </c>
      <c r="K1320" s="3">
        <f t="shared" si="100"/>
        <v>2074.8411543889292</v>
      </c>
      <c r="L1320" s="3">
        <f t="shared" si="100"/>
        <v>2145.082944703011</v>
      </c>
      <c r="M1320" s="2">
        <f t="shared" si="64"/>
        <v>132.26321648845283</v>
      </c>
      <c r="N1320" s="2">
        <f t="shared" si="81"/>
        <v>326.36767872733139</v>
      </c>
    </row>
    <row r="1321" spans="1:14" x14ac:dyDescent="0.3">
      <c r="A1321" t="s">
        <v>193</v>
      </c>
      <c r="B1321" t="str">
        <f t="shared" ref="B1321:L1321" si="101">B1153</f>
        <v>Transportation</v>
      </c>
      <c r="C1321" t="str">
        <f t="shared" si="101"/>
        <v>Wholesale Trade Parts</v>
      </c>
      <c r="D1321" t="str">
        <f t="shared" si="101"/>
        <v>Total</v>
      </c>
      <c r="E1321" t="str">
        <f t="shared" si="101"/>
        <v>Oregon</v>
      </c>
      <c r="F1321" s="3">
        <f t="shared" si="101"/>
        <v>7428.9456918767637</v>
      </c>
      <c r="G1321" s="3">
        <f t="shared" si="101"/>
        <v>7486.2928476989964</v>
      </c>
      <c r="H1321" s="3">
        <f t="shared" si="101"/>
        <v>7770.3232349719128</v>
      </c>
      <c r="I1321" s="3">
        <f t="shared" si="101"/>
        <v>7969.2041208390001</v>
      </c>
      <c r="J1321" s="3">
        <f t="shared" si="101"/>
        <v>8195.9641241445024</v>
      </c>
      <c r="K1321" s="3">
        <f t="shared" si="101"/>
        <v>8475.1486632280594</v>
      </c>
      <c r="L1321" s="3">
        <f t="shared" si="101"/>
        <v>8762.0668275530134</v>
      </c>
      <c r="M1321" s="2">
        <f t="shared" si="64"/>
        <v>540.25842896223639</v>
      </c>
      <c r="N1321" s="2">
        <f t="shared" si="81"/>
        <v>1333.1211356762497</v>
      </c>
    </row>
    <row r="1322" spans="1:14" x14ac:dyDescent="0.3">
      <c r="A1322" t="s">
        <v>193</v>
      </c>
      <c r="B1322" t="str">
        <f t="shared" ref="B1322:L1322" si="102">B1154</f>
        <v>Transportation</v>
      </c>
      <c r="C1322" t="str">
        <f t="shared" si="102"/>
        <v>Vehicle Maintenance</v>
      </c>
      <c r="D1322" t="str">
        <f t="shared" si="102"/>
        <v>Construction</v>
      </c>
      <c r="E1322" t="str">
        <f t="shared" si="102"/>
        <v>Oregon</v>
      </c>
      <c r="F1322" s="7">
        <f t="shared" si="102"/>
        <v>0</v>
      </c>
      <c r="G1322" s="7">
        <f t="shared" si="102"/>
        <v>0</v>
      </c>
      <c r="H1322" s="7">
        <f t="shared" si="102"/>
        <v>0</v>
      </c>
      <c r="I1322" s="7">
        <f t="shared" si="102"/>
        <v>0</v>
      </c>
      <c r="J1322" s="7">
        <f t="shared" si="102"/>
        <v>0</v>
      </c>
      <c r="K1322" s="7">
        <f t="shared" si="102"/>
        <v>0</v>
      </c>
      <c r="L1322" s="7">
        <f t="shared" si="102"/>
        <v>0</v>
      </c>
      <c r="M1322" s="2">
        <f t="shared" si="64"/>
        <v>0</v>
      </c>
      <c r="N1322" s="2">
        <f t="shared" si="81"/>
        <v>0</v>
      </c>
    </row>
    <row r="1323" spans="1:14" x14ac:dyDescent="0.3">
      <c r="A1323" t="s">
        <v>193</v>
      </c>
      <c r="B1323" t="str">
        <f t="shared" ref="B1323:L1323" si="103">B1155</f>
        <v>Transportation</v>
      </c>
      <c r="C1323" t="str">
        <f t="shared" si="103"/>
        <v>Vehicle Maintenance</v>
      </c>
      <c r="D1323" t="str">
        <f t="shared" si="103"/>
        <v>Professional Services</v>
      </c>
      <c r="E1323" t="str">
        <f t="shared" si="103"/>
        <v>Oregon</v>
      </c>
      <c r="F1323" s="3">
        <f t="shared" si="103"/>
        <v>360.91811078943158</v>
      </c>
      <c r="G1323" s="3">
        <f t="shared" si="103"/>
        <v>362.40800084898535</v>
      </c>
      <c r="H1323" s="3">
        <f t="shared" si="103"/>
        <v>339.77576240881956</v>
      </c>
      <c r="I1323" s="3">
        <f t="shared" si="103"/>
        <v>302.50432950521662</v>
      </c>
      <c r="J1323" s="3">
        <f t="shared" si="103"/>
        <v>262.69672899676135</v>
      </c>
      <c r="K1323" s="3">
        <f t="shared" si="103"/>
        <v>235.69113891584252</v>
      </c>
      <c r="L1323" s="3">
        <f t="shared" si="103"/>
        <v>226.85792052460553</v>
      </c>
      <c r="M1323" s="2">
        <f t="shared" si="64"/>
        <v>-58.413781284214963</v>
      </c>
      <c r="N1323" s="2">
        <f t="shared" si="81"/>
        <v>-134.06019026482605</v>
      </c>
    </row>
    <row r="1324" spans="1:14" x14ac:dyDescent="0.3">
      <c r="A1324" t="s">
        <v>193</v>
      </c>
      <c r="B1324" t="str">
        <f t="shared" ref="B1324:L1324" si="104">B1156</f>
        <v>Transportation</v>
      </c>
      <c r="C1324" t="str">
        <f t="shared" si="104"/>
        <v>Vehicle Maintenance</v>
      </c>
      <c r="D1324" t="str">
        <f t="shared" si="104"/>
        <v>Manufacturing</v>
      </c>
      <c r="E1324" t="str">
        <f t="shared" si="104"/>
        <v>Oregon</v>
      </c>
      <c r="F1324" s="7">
        <f t="shared" si="104"/>
        <v>0</v>
      </c>
      <c r="G1324" s="7">
        <f t="shared" si="104"/>
        <v>0</v>
      </c>
      <c r="H1324" s="7">
        <f t="shared" si="104"/>
        <v>0</v>
      </c>
      <c r="I1324" s="7">
        <f t="shared" si="104"/>
        <v>0</v>
      </c>
      <c r="J1324" s="7">
        <f t="shared" si="104"/>
        <v>0</v>
      </c>
      <c r="K1324" s="7">
        <f t="shared" si="104"/>
        <v>0</v>
      </c>
      <c r="L1324" s="7">
        <f t="shared" si="104"/>
        <v>0</v>
      </c>
      <c r="M1324" s="2">
        <f t="shared" si="64"/>
        <v>0</v>
      </c>
      <c r="N1324" s="2">
        <f t="shared" si="81"/>
        <v>0</v>
      </c>
    </row>
    <row r="1325" spans="1:14" x14ac:dyDescent="0.3">
      <c r="A1325" t="s">
        <v>193</v>
      </c>
      <c r="B1325" t="str">
        <f t="shared" ref="B1325:L1325" si="105">B1157</f>
        <v>Transportation</v>
      </c>
      <c r="C1325" t="str">
        <f t="shared" si="105"/>
        <v>Vehicle Maintenance</v>
      </c>
      <c r="D1325" t="str">
        <f t="shared" si="105"/>
        <v>Other Supply Chain</v>
      </c>
      <c r="E1325" t="str">
        <f t="shared" si="105"/>
        <v>Oregon</v>
      </c>
      <c r="F1325" s="3">
        <f t="shared" si="105"/>
        <v>12802.765118267347</v>
      </c>
      <c r="G1325" s="3">
        <f t="shared" si="105"/>
        <v>12855.615645614911</v>
      </c>
      <c r="H1325" s="3">
        <f t="shared" si="105"/>
        <v>12052.787457757322</v>
      </c>
      <c r="I1325" s="3">
        <f t="shared" si="105"/>
        <v>10730.666492305172</v>
      </c>
      <c r="J1325" s="3">
        <f t="shared" si="105"/>
        <v>9318.5806368272424</v>
      </c>
      <c r="K1325" s="3">
        <f t="shared" si="105"/>
        <v>8360.6175522650192</v>
      </c>
      <c r="L1325" s="3">
        <f t="shared" si="105"/>
        <v>8047.2788282702404</v>
      </c>
      <c r="M1325" s="2">
        <f t="shared" si="64"/>
        <v>-2072.098625962175</v>
      </c>
      <c r="N1325" s="2">
        <f t="shared" si="81"/>
        <v>-4755.4862899971067</v>
      </c>
    </row>
    <row r="1326" spans="1:14" x14ac:dyDescent="0.3">
      <c r="A1326" t="s">
        <v>193</v>
      </c>
      <c r="B1326" t="str">
        <f t="shared" ref="B1326:L1326" si="106">B1158</f>
        <v>Transportation</v>
      </c>
      <c r="C1326" t="str">
        <f t="shared" si="106"/>
        <v>Vehicle Maintenance</v>
      </c>
      <c r="D1326" t="str">
        <f t="shared" si="106"/>
        <v>Induced</v>
      </c>
      <c r="E1326" t="str">
        <f t="shared" si="106"/>
        <v>Oregon</v>
      </c>
      <c r="F1326" s="3">
        <f t="shared" si="106"/>
        <v>3916.3572140154006</v>
      </c>
      <c r="G1326" s="3">
        <f t="shared" si="106"/>
        <v>3932.4752547956632</v>
      </c>
      <c r="H1326" s="3">
        <f t="shared" si="106"/>
        <v>3686.9395535368858</v>
      </c>
      <c r="I1326" s="3">
        <f t="shared" si="106"/>
        <v>3282.5036419960607</v>
      </c>
      <c r="J1326" s="3">
        <f t="shared" si="106"/>
        <v>2850.5475312790559</v>
      </c>
      <c r="K1326" s="3">
        <f t="shared" si="106"/>
        <v>2557.5072698723507</v>
      </c>
      <c r="L1326" s="3">
        <f t="shared" si="106"/>
        <v>2461.6571655541511</v>
      </c>
      <c r="M1326" s="2">
        <f t="shared" si="64"/>
        <v>-633.85357201933994</v>
      </c>
      <c r="N1326" s="2">
        <f t="shared" si="81"/>
        <v>-1454.7000484612495</v>
      </c>
    </row>
    <row r="1327" spans="1:14" x14ac:dyDescent="0.3">
      <c r="A1327" t="s">
        <v>193</v>
      </c>
      <c r="B1327" t="str">
        <f t="shared" ref="B1327:L1327" si="107">B1159</f>
        <v>Transportation</v>
      </c>
      <c r="C1327" t="str">
        <f t="shared" si="107"/>
        <v>Vehicle Maintenance</v>
      </c>
      <c r="D1327" t="str">
        <f t="shared" si="107"/>
        <v>Total</v>
      </c>
      <c r="E1327" t="str">
        <f t="shared" si="107"/>
        <v>Oregon</v>
      </c>
      <c r="F1327" s="3">
        <f t="shared" si="107"/>
        <v>17080.040443072179</v>
      </c>
      <c r="G1327" s="3">
        <f t="shared" si="107"/>
        <v>17150.498901259562</v>
      </c>
      <c r="H1327" s="3">
        <f t="shared" si="107"/>
        <v>16079.502773703027</v>
      </c>
      <c r="I1327" s="3">
        <f t="shared" si="107"/>
        <v>14315.674463806448</v>
      </c>
      <c r="J1327" s="3">
        <f t="shared" si="107"/>
        <v>12431.824897103059</v>
      </c>
      <c r="K1327" s="3">
        <f t="shared" si="107"/>
        <v>11153.815961053213</v>
      </c>
      <c r="L1327" s="3">
        <f t="shared" si="107"/>
        <v>10735.793914348997</v>
      </c>
      <c r="M1327" s="2">
        <f t="shared" si="64"/>
        <v>-2764.3659792657309</v>
      </c>
      <c r="N1327" s="2">
        <f t="shared" si="81"/>
        <v>-6344.2465287231826</v>
      </c>
    </row>
    <row r="1328" spans="1:14" x14ac:dyDescent="0.3">
      <c r="A1328" t="s">
        <v>193</v>
      </c>
      <c r="B1328" t="str">
        <f t="shared" ref="B1328:L1328" si="108">B1160</f>
        <v>Transportation</v>
      </c>
      <c r="C1328" t="str">
        <f t="shared" si="108"/>
        <v>Conventional Fueling Stations</v>
      </c>
      <c r="D1328" t="str">
        <f t="shared" si="108"/>
        <v>Construction</v>
      </c>
      <c r="E1328" t="str">
        <f t="shared" si="108"/>
        <v>Oregon</v>
      </c>
      <c r="F1328" s="3">
        <f t="shared" si="108"/>
        <v>67.403805452376545</v>
      </c>
      <c r="G1328" s="3">
        <f t="shared" si="108"/>
        <v>67.403805452376545</v>
      </c>
      <c r="H1328" s="3">
        <f t="shared" si="108"/>
        <v>55.871398795686318</v>
      </c>
      <c r="I1328" s="3">
        <f t="shared" si="108"/>
        <v>43.339287664999787</v>
      </c>
      <c r="J1328" s="3">
        <f t="shared" si="108"/>
        <v>32.253597781290082</v>
      </c>
      <c r="K1328" s="3">
        <f t="shared" si="108"/>
        <v>25.888755994631449</v>
      </c>
      <c r="L1328" s="3">
        <f t="shared" si="108"/>
        <v>23.293714481314026</v>
      </c>
      <c r="M1328" s="2">
        <f t="shared" si="64"/>
        <v>-24.064517787376758</v>
      </c>
      <c r="N1328" s="2">
        <f t="shared" si="81"/>
        <v>-44.110090971062519</v>
      </c>
    </row>
    <row r="1329" spans="1:14" x14ac:dyDescent="0.3">
      <c r="A1329" t="s">
        <v>193</v>
      </c>
      <c r="B1329" t="str">
        <f t="shared" ref="B1329:L1329" si="109">B1161</f>
        <v>Transportation</v>
      </c>
      <c r="C1329" t="str">
        <f t="shared" si="109"/>
        <v>Conventional Fueling Stations</v>
      </c>
      <c r="D1329" t="str">
        <f t="shared" si="109"/>
        <v>Professional Services</v>
      </c>
      <c r="E1329" t="str">
        <f t="shared" si="109"/>
        <v>Oregon</v>
      </c>
      <c r="F1329" s="3">
        <f t="shared" si="109"/>
        <v>1306.638409949353</v>
      </c>
      <c r="G1329" s="3">
        <f t="shared" si="109"/>
        <v>1306.638409949353</v>
      </c>
      <c r="H1329" s="3">
        <f t="shared" si="109"/>
        <v>1083.0800307798909</v>
      </c>
      <c r="I1329" s="3">
        <f t="shared" si="109"/>
        <v>840.14214839759154</v>
      </c>
      <c r="J1329" s="3">
        <f t="shared" si="109"/>
        <v>625.24347753432266</v>
      </c>
      <c r="K1329" s="3">
        <f t="shared" si="109"/>
        <v>501.859542519336</v>
      </c>
      <c r="L1329" s="3">
        <f t="shared" si="109"/>
        <v>451.55406059651841</v>
      </c>
      <c r="M1329" s="2">
        <f t="shared" si="64"/>
        <v>-466.49626155176145</v>
      </c>
      <c r="N1329" s="2">
        <f t="shared" si="81"/>
        <v>-855.08434935283458</v>
      </c>
    </row>
    <row r="1330" spans="1:14" x14ac:dyDescent="0.3">
      <c r="A1330" t="s">
        <v>193</v>
      </c>
      <c r="B1330" t="str">
        <f t="shared" ref="B1330:L1330" si="110">B1162</f>
        <v>Transportation</v>
      </c>
      <c r="C1330" t="str">
        <f t="shared" si="110"/>
        <v>Conventional Fueling Stations</v>
      </c>
      <c r="D1330" t="str">
        <f t="shared" si="110"/>
        <v>Manufacturing</v>
      </c>
      <c r="E1330" t="str">
        <f t="shared" si="110"/>
        <v>Oregon</v>
      </c>
      <c r="F1330" s="3">
        <f t="shared" si="110"/>
        <v>25.617681635217131</v>
      </c>
      <c r="G1330" s="3">
        <f t="shared" si="110"/>
        <v>25.617681635217131</v>
      </c>
      <c r="H1330" s="3">
        <f t="shared" si="110"/>
        <v>21.234642424950515</v>
      </c>
      <c r="I1330" s="3">
        <f t="shared" si="110"/>
        <v>16.471652694498005</v>
      </c>
      <c r="J1330" s="3">
        <f t="shared" si="110"/>
        <v>12.258393929037464</v>
      </c>
      <c r="K1330" s="3">
        <f t="shared" si="110"/>
        <v>9.8393540921197911</v>
      </c>
      <c r="L1330" s="3">
        <f t="shared" si="110"/>
        <v>8.8530752481855597</v>
      </c>
      <c r="M1330" s="2">
        <f t="shared" si="64"/>
        <v>-9.1460289407191269</v>
      </c>
      <c r="N1330" s="2">
        <f t="shared" si="81"/>
        <v>-16.76460638703157</v>
      </c>
    </row>
    <row r="1331" spans="1:14" x14ac:dyDescent="0.3">
      <c r="A1331" t="s">
        <v>193</v>
      </c>
      <c r="B1331" t="str">
        <f t="shared" ref="B1331:L1331" si="111">B1163</f>
        <v>Transportation</v>
      </c>
      <c r="C1331" t="str">
        <f t="shared" si="111"/>
        <v>Conventional Fueling Stations</v>
      </c>
      <c r="D1331" t="str">
        <f t="shared" si="111"/>
        <v>Other Supply Chain</v>
      </c>
      <c r="E1331" t="str">
        <f t="shared" si="111"/>
        <v>Oregon</v>
      </c>
      <c r="F1331" s="3">
        <f t="shared" si="111"/>
        <v>12151.229266651639</v>
      </c>
      <c r="G1331" s="3">
        <f t="shared" si="111"/>
        <v>12151.229266651639</v>
      </c>
      <c r="H1331" s="3">
        <f t="shared" si="111"/>
        <v>10072.223247018044</v>
      </c>
      <c r="I1331" s="3">
        <f t="shared" si="111"/>
        <v>7812.9953811415226</v>
      </c>
      <c r="J1331" s="3">
        <f t="shared" si="111"/>
        <v>5814.5212823589018</v>
      </c>
      <c r="K1331" s="3">
        <f t="shared" si="111"/>
        <v>4667.0986512984355</v>
      </c>
      <c r="L1331" s="3">
        <f t="shared" si="111"/>
        <v>4199.2772252948562</v>
      </c>
      <c r="M1331" s="2">
        <f t="shared" si="64"/>
        <v>-4338.2338855101161</v>
      </c>
      <c r="N1331" s="2">
        <f t="shared" si="81"/>
        <v>-7951.9520413567825</v>
      </c>
    </row>
    <row r="1332" spans="1:14" x14ac:dyDescent="0.3">
      <c r="A1332" t="s">
        <v>193</v>
      </c>
      <c r="B1332" t="str">
        <f t="shared" ref="B1332:L1332" si="112">B1164</f>
        <v>Transportation</v>
      </c>
      <c r="C1332" t="str">
        <f t="shared" si="112"/>
        <v>Conventional Fueling Stations</v>
      </c>
      <c r="D1332" t="str">
        <f t="shared" si="112"/>
        <v>Induced</v>
      </c>
      <c r="E1332" t="str">
        <f t="shared" si="112"/>
        <v>Oregon</v>
      </c>
      <c r="F1332" s="3">
        <f t="shared" si="112"/>
        <v>3452.2516780276483</v>
      </c>
      <c r="G1332" s="3">
        <f t="shared" si="112"/>
        <v>3452.2516780276483</v>
      </c>
      <c r="H1332" s="3">
        <f t="shared" si="112"/>
        <v>2861.5911067875663</v>
      </c>
      <c r="I1332" s="3">
        <f t="shared" si="112"/>
        <v>2219.728212107098</v>
      </c>
      <c r="J1332" s="3">
        <f t="shared" si="112"/>
        <v>1651.9473391091985</v>
      </c>
      <c r="K1332" s="3">
        <f t="shared" si="112"/>
        <v>1325.9563124764725</v>
      </c>
      <c r="L1332" s="3">
        <f t="shared" si="112"/>
        <v>1193.0448787855189</v>
      </c>
      <c r="M1332" s="2">
        <f t="shared" si="64"/>
        <v>-1232.5234659205503</v>
      </c>
      <c r="N1332" s="2">
        <f t="shared" si="81"/>
        <v>-2259.2067992421294</v>
      </c>
    </row>
    <row r="1333" spans="1:14" x14ac:dyDescent="0.3">
      <c r="A1333" t="s">
        <v>193</v>
      </c>
      <c r="B1333" t="str">
        <f t="shared" ref="B1333:L1333" si="113">B1165</f>
        <v>Transportation</v>
      </c>
      <c r="C1333" t="str">
        <f t="shared" si="113"/>
        <v>Conventional Fueling Stations</v>
      </c>
      <c r="D1333" t="str">
        <f t="shared" si="113"/>
        <v>Total</v>
      </c>
      <c r="E1333" t="str">
        <f t="shared" si="113"/>
        <v>Oregon</v>
      </c>
      <c r="F1333" s="3">
        <f t="shared" si="113"/>
        <v>17003.140841716235</v>
      </c>
      <c r="G1333" s="3">
        <f t="shared" si="113"/>
        <v>17003.140841716235</v>
      </c>
      <c r="H1333" s="3">
        <f t="shared" si="113"/>
        <v>14094.000425806138</v>
      </c>
      <c r="I1333" s="3">
        <f t="shared" si="113"/>
        <v>10932.676682005711</v>
      </c>
      <c r="J1333" s="3">
        <f t="shared" si="113"/>
        <v>8136.2240907127507</v>
      </c>
      <c r="K1333" s="3">
        <f t="shared" si="113"/>
        <v>6530.6426163809956</v>
      </c>
      <c r="L1333" s="3">
        <f t="shared" si="113"/>
        <v>5876.0229544063932</v>
      </c>
      <c r="M1333" s="2">
        <f t="shared" si="64"/>
        <v>-6070.4641597105237</v>
      </c>
      <c r="N1333" s="2">
        <f t="shared" si="81"/>
        <v>-11127.117887309842</v>
      </c>
    </row>
    <row r="1334" spans="1:14" x14ac:dyDescent="0.3">
      <c r="A1334" t="s">
        <v>193</v>
      </c>
      <c r="B1334" t="str">
        <f t="shared" ref="B1334:L1334" si="114">B1166</f>
        <v>Transportation</v>
      </c>
      <c r="C1334" t="str">
        <f t="shared" si="114"/>
        <v>Charging Stations</v>
      </c>
      <c r="D1334" t="str">
        <f t="shared" si="114"/>
        <v>Construction</v>
      </c>
      <c r="E1334" t="str">
        <f t="shared" si="114"/>
        <v>Oregon</v>
      </c>
      <c r="F1334" s="3">
        <f t="shared" si="114"/>
        <v>48.014404299559935</v>
      </c>
      <c r="G1334" s="3">
        <f t="shared" si="114"/>
        <v>67.559568636635305</v>
      </c>
      <c r="H1334" s="3">
        <f t="shared" si="114"/>
        <v>246.89524790472422</v>
      </c>
      <c r="I1334" s="3">
        <f t="shared" si="114"/>
        <v>533.08639488855158</v>
      </c>
      <c r="J1334" s="3">
        <f t="shared" si="114"/>
        <v>845.28063786661028</v>
      </c>
      <c r="K1334" s="3">
        <f t="shared" si="114"/>
        <v>1065.6976569946721</v>
      </c>
      <c r="L1334" s="3">
        <f t="shared" si="114"/>
        <v>1178.1008317525207</v>
      </c>
      <c r="M1334" s="2">
        <f t="shared" si="64"/>
        <v>485.07199058899164</v>
      </c>
      <c r="N1334" s="2">
        <f t="shared" si="81"/>
        <v>1130.0864274529608</v>
      </c>
    </row>
    <row r="1335" spans="1:14" x14ac:dyDescent="0.3">
      <c r="A1335" t="s">
        <v>193</v>
      </c>
      <c r="B1335" t="str">
        <f t="shared" ref="B1335:L1335" si="115">B1167</f>
        <v>Transportation</v>
      </c>
      <c r="C1335" t="str">
        <f t="shared" si="115"/>
        <v>Charging Stations</v>
      </c>
      <c r="D1335" t="str">
        <f t="shared" si="115"/>
        <v>Professional Services</v>
      </c>
      <c r="E1335" t="str">
        <f t="shared" si="115"/>
        <v>Oregon</v>
      </c>
      <c r="F1335" s="3">
        <f t="shared" si="115"/>
        <v>3.6178339521308436</v>
      </c>
      <c r="G1335" s="3">
        <f t="shared" si="115"/>
        <v>5.0899510177504537</v>
      </c>
      <c r="H1335" s="3">
        <f t="shared" si="115"/>
        <v>18.56058841234681</v>
      </c>
      <c r="I1335" s="3">
        <f t="shared" si="115"/>
        <v>40.030861361139578</v>
      </c>
      <c r="J1335" s="3">
        <f t="shared" si="115"/>
        <v>63.43055007719056</v>
      </c>
      <c r="K1335" s="3">
        <f t="shared" si="115"/>
        <v>79.944333425667224</v>
      </c>
      <c r="L1335" s="3">
        <f t="shared" si="115"/>
        <v>88.371717729612712</v>
      </c>
      <c r="M1335" s="2">
        <f t="shared" si="64"/>
        <v>36.413027409008734</v>
      </c>
      <c r="N1335" s="2">
        <f t="shared" si="81"/>
        <v>84.753883777481875</v>
      </c>
    </row>
    <row r="1336" spans="1:14" x14ac:dyDescent="0.3">
      <c r="A1336" t="s">
        <v>193</v>
      </c>
      <c r="B1336" t="str">
        <f t="shared" ref="B1336:L1336" si="116">B1168</f>
        <v>Transportation</v>
      </c>
      <c r="C1336" t="str">
        <f t="shared" si="116"/>
        <v>Charging Stations</v>
      </c>
      <c r="D1336" t="str">
        <f t="shared" si="116"/>
        <v>Manufacturing</v>
      </c>
      <c r="E1336" t="str">
        <f t="shared" si="116"/>
        <v>Oregon</v>
      </c>
      <c r="F1336" s="3">
        <f t="shared" si="116"/>
        <v>1.6345082672870928</v>
      </c>
      <c r="G1336" s="3">
        <f t="shared" si="116"/>
        <v>2.2971755901945663</v>
      </c>
      <c r="H1336" s="3">
        <f t="shared" si="116"/>
        <v>8.2101660053794632</v>
      </c>
      <c r="I1336" s="3">
        <f t="shared" si="116"/>
        <v>17.52457901064712</v>
      </c>
      <c r="J1336" s="3">
        <f t="shared" si="116"/>
        <v>27.587948872831561</v>
      </c>
      <c r="K1336" s="3">
        <f t="shared" si="116"/>
        <v>34.661090785048522</v>
      </c>
      <c r="L1336" s="3">
        <f t="shared" si="116"/>
        <v>38.295742055255843</v>
      </c>
      <c r="M1336" s="2">
        <f t="shared" si="64"/>
        <v>15.890070743360027</v>
      </c>
      <c r="N1336" s="2">
        <f t="shared" si="81"/>
        <v>36.661233787968747</v>
      </c>
    </row>
    <row r="1337" spans="1:14" x14ac:dyDescent="0.3">
      <c r="A1337" t="s">
        <v>193</v>
      </c>
      <c r="B1337" t="str">
        <f t="shared" ref="B1337:L1337" si="117">B1169</f>
        <v>Transportation</v>
      </c>
      <c r="C1337" t="str">
        <f t="shared" si="117"/>
        <v>Charging Stations</v>
      </c>
      <c r="D1337" t="str">
        <f t="shared" si="117"/>
        <v>Other Supply Chain</v>
      </c>
      <c r="E1337" t="str">
        <f t="shared" si="117"/>
        <v>Oregon</v>
      </c>
      <c r="F1337" s="3">
        <f t="shared" si="117"/>
        <v>3.3244073717024407</v>
      </c>
      <c r="G1337" s="3">
        <f t="shared" si="117"/>
        <v>4.6772085255797666</v>
      </c>
      <c r="H1337" s="3">
        <f t="shared" si="117"/>
        <v>17.061083721180736</v>
      </c>
      <c r="I1337" s="3">
        <f t="shared" si="117"/>
        <v>36.802892246738551</v>
      </c>
      <c r="J1337" s="3">
        <f t="shared" si="117"/>
        <v>58.321733710392181</v>
      </c>
      <c r="K1337" s="3">
        <f t="shared" si="117"/>
        <v>73.509117511169066</v>
      </c>
      <c r="L1337" s="3">
        <f t="shared" si="117"/>
        <v>81.258770249013807</v>
      </c>
      <c r="M1337" s="2">
        <f t="shared" si="64"/>
        <v>33.478484875036109</v>
      </c>
      <c r="N1337" s="2">
        <f t="shared" si="81"/>
        <v>77.934362877311372</v>
      </c>
    </row>
    <row r="1338" spans="1:14" x14ac:dyDescent="0.3">
      <c r="A1338" t="s">
        <v>193</v>
      </c>
      <c r="B1338" t="str">
        <f t="shared" ref="B1338:L1338" si="118">B1170</f>
        <v>Transportation</v>
      </c>
      <c r="C1338" t="str">
        <f t="shared" si="118"/>
        <v>Charging Stations</v>
      </c>
      <c r="D1338" t="str">
        <f t="shared" si="118"/>
        <v>Induced</v>
      </c>
      <c r="E1338" t="str">
        <f t="shared" si="118"/>
        <v>Oregon</v>
      </c>
      <c r="F1338" s="3">
        <f t="shared" si="118"/>
        <v>19.023468541237996</v>
      </c>
      <c r="G1338" s="3">
        <f t="shared" si="118"/>
        <v>26.765585589997134</v>
      </c>
      <c r="H1338" s="3">
        <f t="shared" si="118"/>
        <v>97.694612029258792</v>
      </c>
      <c r="I1338" s="3">
        <f t="shared" si="118"/>
        <v>210.80712797228307</v>
      </c>
      <c r="J1338" s="3">
        <f t="shared" si="118"/>
        <v>334.13388643575348</v>
      </c>
      <c r="K1338" s="3">
        <f t="shared" si="118"/>
        <v>421.18505554073943</v>
      </c>
      <c r="L1338" s="3">
        <f t="shared" si="118"/>
        <v>465.59531500236818</v>
      </c>
      <c r="M1338" s="2">
        <f t="shared" si="64"/>
        <v>191.78365943104507</v>
      </c>
      <c r="N1338" s="2">
        <f t="shared" si="81"/>
        <v>446.57184646113018</v>
      </c>
    </row>
    <row r="1339" spans="1:14" x14ac:dyDescent="0.3">
      <c r="A1339" t="s">
        <v>193</v>
      </c>
      <c r="B1339" t="str">
        <f t="shared" ref="B1339:L1339" si="119">B1171</f>
        <v>Transportation</v>
      </c>
      <c r="C1339" t="str">
        <f t="shared" si="119"/>
        <v>Charging Stations</v>
      </c>
      <c r="D1339" t="str">
        <f t="shared" si="119"/>
        <v>Total</v>
      </c>
      <c r="E1339" t="str">
        <f t="shared" si="119"/>
        <v>Oregon</v>
      </c>
      <c r="F1339" s="3">
        <f t="shared" si="119"/>
        <v>75.61462243191832</v>
      </c>
      <c r="G1339" s="3">
        <f t="shared" si="119"/>
        <v>106.38948936015723</v>
      </c>
      <c r="H1339" s="3">
        <f t="shared" si="119"/>
        <v>388.42169807289002</v>
      </c>
      <c r="I1339" s="3">
        <f t="shared" si="119"/>
        <v>838.25185547935996</v>
      </c>
      <c r="J1339" s="3">
        <f t="shared" si="119"/>
        <v>1328.7547569627782</v>
      </c>
      <c r="K1339" s="3">
        <f t="shared" si="119"/>
        <v>1674.9972542572964</v>
      </c>
      <c r="L1339" s="3">
        <f t="shared" si="119"/>
        <v>1851.6223767887714</v>
      </c>
      <c r="M1339" s="2">
        <f t="shared" ref="M1339:M1402" si="120">I1339-F1339</f>
        <v>762.63723304744167</v>
      </c>
      <c r="N1339" s="2">
        <f t="shared" si="81"/>
        <v>1776.007754356853</v>
      </c>
    </row>
    <row r="1340" spans="1:14" x14ac:dyDescent="0.3">
      <c r="A1340" t="s">
        <v>193</v>
      </c>
      <c r="B1340" t="str">
        <f t="shared" ref="B1340:L1340" si="121">B1172</f>
        <v>Transportation</v>
      </c>
      <c r="C1340" t="str">
        <f t="shared" si="121"/>
        <v>Vehicle Manufacturing</v>
      </c>
      <c r="D1340" t="str">
        <f t="shared" si="121"/>
        <v>Construction</v>
      </c>
      <c r="E1340" t="str">
        <f t="shared" si="121"/>
        <v>Oregon</v>
      </c>
      <c r="F1340" s="7">
        <f t="shared" si="121"/>
        <v>0</v>
      </c>
      <c r="G1340" s="7">
        <f t="shared" si="121"/>
        <v>0</v>
      </c>
      <c r="H1340" s="7">
        <f t="shared" si="121"/>
        <v>0</v>
      </c>
      <c r="I1340" s="7">
        <f t="shared" si="121"/>
        <v>0</v>
      </c>
      <c r="J1340" s="7">
        <f t="shared" si="121"/>
        <v>0</v>
      </c>
      <c r="K1340" s="7">
        <f t="shared" si="121"/>
        <v>0</v>
      </c>
      <c r="L1340" s="7">
        <f t="shared" si="121"/>
        <v>0</v>
      </c>
      <c r="M1340" s="2">
        <f t="shared" si="120"/>
        <v>0</v>
      </c>
      <c r="N1340" s="2">
        <f t="shared" si="81"/>
        <v>0</v>
      </c>
    </row>
    <row r="1341" spans="1:14" x14ac:dyDescent="0.3">
      <c r="A1341" t="s">
        <v>193</v>
      </c>
      <c r="B1341" t="str">
        <f t="shared" ref="B1341:L1341" si="122">B1173</f>
        <v>Transportation</v>
      </c>
      <c r="C1341" t="str">
        <f t="shared" si="122"/>
        <v>Vehicle Manufacturing</v>
      </c>
      <c r="D1341" t="str">
        <f t="shared" si="122"/>
        <v>Professional Services</v>
      </c>
      <c r="E1341" t="str">
        <f t="shared" si="122"/>
        <v>Oregon</v>
      </c>
      <c r="F1341" s="3">
        <f t="shared" si="122"/>
        <v>149.98428900638862</v>
      </c>
      <c r="G1341" s="3">
        <f t="shared" si="122"/>
        <v>149.98428900638862</v>
      </c>
      <c r="H1341" s="3">
        <f t="shared" si="122"/>
        <v>149.98428900638862</v>
      </c>
      <c r="I1341" s="3">
        <f t="shared" si="122"/>
        <v>150.19869786656912</v>
      </c>
      <c r="J1341" s="3">
        <f t="shared" si="122"/>
        <v>151.39206853037791</v>
      </c>
      <c r="K1341" s="3">
        <f t="shared" si="122"/>
        <v>152.44644250312538</v>
      </c>
      <c r="L1341" s="3">
        <f t="shared" si="122"/>
        <v>152.93904009421479</v>
      </c>
      <c r="M1341" s="2">
        <f t="shared" si="120"/>
        <v>0.2144088601804981</v>
      </c>
      <c r="N1341" s="2">
        <f t="shared" si="81"/>
        <v>2.9547510878261676</v>
      </c>
    </row>
    <row r="1342" spans="1:14" x14ac:dyDescent="0.3">
      <c r="A1342" t="s">
        <v>193</v>
      </c>
      <c r="B1342" t="str">
        <f t="shared" ref="B1342:L1342" si="123">B1174</f>
        <v>Transportation</v>
      </c>
      <c r="C1342" t="str">
        <f t="shared" si="123"/>
        <v>Vehicle Manufacturing</v>
      </c>
      <c r="D1342" t="str">
        <f t="shared" si="123"/>
        <v>Manufacturing</v>
      </c>
      <c r="E1342" t="str">
        <f t="shared" si="123"/>
        <v>Oregon</v>
      </c>
      <c r="F1342" s="3">
        <f t="shared" si="123"/>
        <v>5320.3581814696472</v>
      </c>
      <c r="G1342" s="3">
        <f t="shared" si="123"/>
        <v>5320.3581814696472</v>
      </c>
      <c r="H1342" s="3">
        <f t="shared" si="123"/>
        <v>5320.3581814696472</v>
      </c>
      <c r="I1342" s="3">
        <f t="shared" si="123"/>
        <v>5329.090080596704</v>
      </c>
      <c r="J1342" s="3">
        <f t="shared" si="123"/>
        <v>5370.9682115544319</v>
      </c>
      <c r="K1342" s="3">
        <f t="shared" si="123"/>
        <v>5405.8376936155792</v>
      </c>
      <c r="L1342" s="3">
        <f t="shared" si="123"/>
        <v>5424.7413912747343</v>
      </c>
      <c r="M1342" s="2">
        <f t="shared" si="120"/>
        <v>8.7318991270567494</v>
      </c>
      <c r="N1342" s="2">
        <f t="shared" si="81"/>
        <v>104.38320980508706</v>
      </c>
    </row>
    <row r="1343" spans="1:14" x14ac:dyDescent="0.3">
      <c r="A1343" t="s">
        <v>193</v>
      </c>
      <c r="B1343" t="str">
        <f t="shared" ref="B1343:L1343" si="124">B1175</f>
        <v>Transportation</v>
      </c>
      <c r="C1343" t="str">
        <f t="shared" si="124"/>
        <v>Vehicle Manufacturing</v>
      </c>
      <c r="D1343" t="str">
        <f t="shared" si="124"/>
        <v>Other Supply Chain</v>
      </c>
      <c r="E1343" t="str">
        <f t="shared" si="124"/>
        <v>Oregon</v>
      </c>
      <c r="F1343" s="7">
        <f t="shared" si="124"/>
        <v>0</v>
      </c>
      <c r="G1343" s="7">
        <f t="shared" si="124"/>
        <v>0</v>
      </c>
      <c r="H1343" s="7">
        <f t="shared" si="124"/>
        <v>0</v>
      </c>
      <c r="I1343" s="7">
        <f t="shared" si="124"/>
        <v>0</v>
      </c>
      <c r="J1343" s="7">
        <f t="shared" si="124"/>
        <v>0</v>
      </c>
      <c r="K1343" s="7">
        <f t="shared" si="124"/>
        <v>0</v>
      </c>
      <c r="L1343" s="7">
        <f t="shared" si="124"/>
        <v>0</v>
      </c>
      <c r="M1343" s="2">
        <f t="shared" si="120"/>
        <v>0</v>
      </c>
      <c r="N1343" s="2">
        <f t="shared" si="81"/>
        <v>0</v>
      </c>
    </row>
    <row r="1344" spans="1:14" x14ac:dyDescent="0.3">
      <c r="A1344" t="s">
        <v>193</v>
      </c>
      <c r="B1344" t="str">
        <f t="shared" ref="B1344:L1344" si="125">B1176</f>
        <v>Transportation</v>
      </c>
      <c r="C1344" t="str">
        <f t="shared" si="125"/>
        <v>Vehicle Manufacturing</v>
      </c>
      <c r="D1344" t="str">
        <f t="shared" si="125"/>
        <v>Induced</v>
      </c>
      <c r="E1344" t="str">
        <f t="shared" si="125"/>
        <v>Oregon</v>
      </c>
      <c r="F1344" s="3">
        <f t="shared" si="125"/>
        <v>1829.4235882719681</v>
      </c>
      <c r="G1344" s="3">
        <f t="shared" si="125"/>
        <v>1829.4235882719681</v>
      </c>
      <c r="H1344" s="3">
        <f t="shared" si="125"/>
        <v>1829.4235882719681</v>
      </c>
      <c r="I1344" s="3">
        <f t="shared" si="125"/>
        <v>1832.1444738628591</v>
      </c>
      <c r="J1344" s="3">
        <f t="shared" si="125"/>
        <v>1842.0375109855347</v>
      </c>
      <c r="K1344" s="3">
        <f t="shared" si="125"/>
        <v>1859.1866319710653</v>
      </c>
      <c r="L1344" s="3">
        <f t="shared" si="125"/>
        <v>1865.1673017893911</v>
      </c>
      <c r="M1344" s="2">
        <f t="shared" si="120"/>
        <v>2.72088559089093</v>
      </c>
      <c r="N1344" s="2">
        <f t="shared" si="81"/>
        <v>35.743713517422975</v>
      </c>
    </row>
    <row r="1345" spans="1:14" x14ac:dyDescent="0.3">
      <c r="A1345" t="s">
        <v>193</v>
      </c>
      <c r="B1345" t="str">
        <f t="shared" ref="B1345:L1345" si="126">B1177</f>
        <v>Transportation</v>
      </c>
      <c r="C1345" t="str">
        <f t="shared" si="126"/>
        <v>Vehicle Manufacturing</v>
      </c>
      <c r="D1345" t="str">
        <f t="shared" si="126"/>
        <v>Total</v>
      </c>
      <c r="E1345" t="str">
        <f t="shared" si="126"/>
        <v>Oregon</v>
      </c>
      <c r="F1345" s="3">
        <f t="shared" si="126"/>
        <v>7299.7660587480041</v>
      </c>
      <c r="G1345" s="3">
        <f t="shared" si="126"/>
        <v>7299.7660587480041</v>
      </c>
      <c r="H1345" s="3">
        <f t="shared" si="126"/>
        <v>7299.7660587480041</v>
      </c>
      <c r="I1345" s="3">
        <f t="shared" si="126"/>
        <v>7311.4332523261319</v>
      </c>
      <c r="J1345" s="3">
        <f t="shared" si="126"/>
        <v>7364.3977910703452</v>
      </c>
      <c r="K1345" s="3">
        <f t="shared" si="126"/>
        <v>7417.47076808977</v>
      </c>
      <c r="L1345" s="3">
        <f t="shared" si="126"/>
        <v>7442.8477331583399</v>
      </c>
      <c r="M1345" s="2">
        <f t="shared" si="120"/>
        <v>11.667193578127808</v>
      </c>
      <c r="N1345" s="2">
        <f t="shared" si="81"/>
        <v>143.08167441033584</v>
      </c>
    </row>
    <row r="1346" spans="1:14" x14ac:dyDescent="0.3">
      <c r="A1346" t="s">
        <v>194</v>
      </c>
      <c r="B1346" t="s">
        <v>47</v>
      </c>
      <c r="C1346" t="s">
        <v>57</v>
      </c>
      <c r="D1346" t="s">
        <v>117</v>
      </c>
      <c r="E1346" t="str">
        <f t="shared" ref="E1346:E1351" si="127">E1178</f>
        <v>Oregon</v>
      </c>
      <c r="F1346" s="2">
        <v>1764.0043221507965</v>
      </c>
      <c r="G1346" s="2">
        <v>1778.2057241980808</v>
      </c>
      <c r="H1346" s="2">
        <v>1835.011332387217</v>
      </c>
      <c r="I1346" s="2">
        <v>1895.1705969929003</v>
      </c>
      <c r="J1346" s="2">
        <v>1859.1486079652939</v>
      </c>
      <c r="K1346" s="2">
        <v>1842.4103384347873</v>
      </c>
      <c r="L1346" s="2">
        <v>1784.5223250149293</v>
      </c>
      <c r="M1346" s="2">
        <f t="shared" si="120"/>
        <v>131.1662748421038</v>
      </c>
      <c r="N1346" s="2">
        <f t="shared" si="81"/>
        <v>20.518002864132768</v>
      </c>
    </row>
    <row r="1347" spans="1:14" x14ac:dyDescent="0.3">
      <c r="A1347" t="s">
        <v>194</v>
      </c>
      <c r="B1347" t="s">
        <v>47</v>
      </c>
      <c r="C1347" t="s">
        <v>57</v>
      </c>
      <c r="D1347" t="s">
        <v>119</v>
      </c>
      <c r="E1347" t="str">
        <f t="shared" si="127"/>
        <v>Oregon</v>
      </c>
      <c r="F1347" s="2">
        <v>651.43162926897378</v>
      </c>
      <c r="G1347" s="2">
        <v>656.67608494144417</v>
      </c>
      <c r="H1347" s="2">
        <v>677.65390763132575</v>
      </c>
      <c r="I1347" s="2">
        <v>699.87020680111505</v>
      </c>
      <c r="J1347" s="2">
        <v>686.56759597012149</v>
      </c>
      <c r="K1347" s="2">
        <v>680.3862969480723</v>
      </c>
      <c r="L1347" s="2">
        <v>659.00875131300063</v>
      </c>
      <c r="M1347" s="2">
        <f t="shared" si="120"/>
        <v>48.438577532141267</v>
      </c>
      <c r="N1347" s="2">
        <f t="shared" si="81"/>
        <v>7.5771220440268507</v>
      </c>
    </row>
    <row r="1348" spans="1:14" x14ac:dyDescent="0.3">
      <c r="A1348" t="s">
        <v>194</v>
      </c>
      <c r="B1348" t="s">
        <v>47</v>
      </c>
      <c r="C1348" t="s">
        <v>57</v>
      </c>
      <c r="D1348" t="s">
        <v>121</v>
      </c>
      <c r="E1348" t="str">
        <f t="shared" si="127"/>
        <v>Oregon</v>
      </c>
      <c r="F1348" s="2">
        <v>1590.9166064611318</v>
      </c>
      <c r="G1348" s="2">
        <v>1603.7245378637649</v>
      </c>
      <c r="H1348" s="2">
        <v>1654.9562634742965</v>
      </c>
      <c r="I1348" s="2">
        <v>1709.2125778675495</v>
      </c>
      <c r="J1348" s="2">
        <v>1676.7251401542983</v>
      </c>
      <c r="K1348" s="2">
        <v>1661.6292638998473</v>
      </c>
      <c r="L1348" s="2">
        <v>1609.4213408759351</v>
      </c>
      <c r="M1348" s="2">
        <f t="shared" si="120"/>
        <v>118.29597140641772</v>
      </c>
      <c r="N1348" s="2">
        <f t="shared" si="81"/>
        <v>18.504734414803352</v>
      </c>
    </row>
    <row r="1349" spans="1:14" x14ac:dyDescent="0.3">
      <c r="A1349" t="s">
        <v>194</v>
      </c>
      <c r="B1349" t="s">
        <v>47</v>
      </c>
      <c r="C1349" t="s">
        <v>57</v>
      </c>
      <c r="D1349" t="s">
        <v>123</v>
      </c>
      <c r="E1349" t="str">
        <f t="shared" si="127"/>
        <v>Oregon</v>
      </c>
      <c r="F1349" s="2">
        <v>848.14662783769393</v>
      </c>
      <c r="G1349" s="2">
        <v>854.97476941632988</v>
      </c>
      <c r="H1349" s="2">
        <v>882.28733573087356</v>
      </c>
      <c r="I1349" s="2">
        <v>911.21236543051396</v>
      </c>
      <c r="J1349" s="2">
        <v>893.89272049646991</v>
      </c>
      <c r="K1349" s="2">
        <v>885.84483383322856</v>
      </c>
      <c r="L1349" s="2">
        <v>858.01183889225661</v>
      </c>
      <c r="M1349" s="2">
        <f t="shared" si="120"/>
        <v>63.065737592820028</v>
      </c>
      <c r="N1349" s="2">
        <f t="shared" si="81"/>
        <v>9.8652110545626783</v>
      </c>
    </row>
    <row r="1350" spans="1:14" x14ac:dyDescent="0.3">
      <c r="A1350" t="s">
        <v>194</v>
      </c>
      <c r="B1350" t="s">
        <v>47</v>
      </c>
      <c r="C1350" t="s">
        <v>57</v>
      </c>
      <c r="D1350" t="s">
        <v>125</v>
      </c>
      <c r="E1350" t="str">
        <f t="shared" si="127"/>
        <v>Oregon</v>
      </c>
      <c r="F1350" s="2">
        <v>1614.1343544570636</v>
      </c>
      <c r="G1350" s="2">
        <v>1627.1292040944099</v>
      </c>
      <c r="H1350" s="2">
        <v>1679.1086026437938</v>
      </c>
      <c r="I1350" s="2">
        <v>1734.1567306554698</v>
      </c>
      <c r="J1350" s="2">
        <v>1701.1951730928206</v>
      </c>
      <c r="K1350" s="2">
        <v>1685.8789884644234</v>
      </c>
      <c r="L1350" s="2">
        <v>1632.9091459311935</v>
      </c>
      <c r="M1350" s="2">
        <f t="shared" si="120"/>
        <v>120.02237619840616</v>
      </c>
      <c r="N1350" s="2">
        <f t="shared" si="81"/>
        <v>18.77479147412987</v>
      </c>
    </row>
    <row r="1351" spans="1:14" x14ac:dyDescent="0.3">
      <c r="A1351" t="s">
        <v>194</v>
      </c>
      <c r="B1351" t="s">
        <v>47</v>
      </c>
      <c r="C1351" t="s">
        <v>57</v>
      </c>
      <c r="D1351" t="s">
        <v>127</v>
      </c>
      <c r="E1351" t="str">
        <f t="shared" si="127"/>
        <v>Oregon</v>
      </c>
      <c r="F1351" s="2">
        <v>6468.6335401756596</v>
      </c>
      <c r="G1351" s="2">
        <v>6520.7103205140302</v>
      </c>
      <c r="H1351" s="2">
        <v>6729.0174418675069</v>
      </c>
      <c r="I1351" s="2">
        <v>6949.6224777475491</v>
      </c>
      <c r="J1351" s="2">
        <v>6817.5292376790039</v>
      </c>
      <c r="K1351" s="2">
        <v>6756.1497215803593</v>
      </c>
      <c r="L1351" s="2">
        <v>6543.873402027315</v>
      </c>
      <c r="M1351" s="2">
        <f t="shared" si="120"/>
        <v>480.98893757188944</v>
      </c>
      <c r="N1351" s="2">
        <f t="shared" si="81"/>
        <v>75.239861851655405</v>
      </c>
    </row>
    <row r="1352" spans="1:14" x14ac:dyDescent="0.3">
      <c r="A1352" t="s">
        <v>194</v>
      </c>
      <c r="B1352" t="s">
        <v>47</v>
      </c>
      <c r="C1352" t="s">
        <v>59</v>
      </c>
      <c r="D1352" t="s">
        <v>117</v>
      </c>
      <c r="E1352" t="str">
        <f t="shared" ref="E1352:E1357" si="128">E1196</f>
        <v>Oregon</v>
      </c>
      <c r="F1352" s="2">
        <v>2624.6670603275688</v>
      </c>
      <c r="G1352" s="2">
        <v>3171.7361771875139</v>
      </c>
      <c r="H1352" s="2">
        <v>4436.5984774143981</v>
      </c>
      <c r="I1352" s="2">
        <v>4700.2755014680833</v>
      </c>
      <c r="J1352" s="2">
        <v>5020.5411990987959</v>
      </c>
      <c r="K1352" s="2">
        <v>5323.8544362075318</v>
      </c>
      <c r="L1352" s="2">
        <v>5509.6407317187968</v>
      </c>
      <c r="M1352" s="2">
        <f t="shared" si="120"/>
        <v>2075.6084411405145</v>
      </c>
      <c r="N1352" s="2">
        <f t="shared" si="81"/>
        <v>2884.973671391228</v>
      </c>
    </row>
    <row r="1353" spans="1:14" x14ac:dyDescent="0.3">
      <c r="A1353" t="s">
        <v>194</v>
      </c>
      <c r="B1353" t="s">
        <v>47</v>
      </c>
      <c r="C1353" t="s">
        <v>59</v>
      </c>
      <c r="D1353" t="s">
        <v>119</v>
      </c>
      <c r="E1353" t="str">
        <f t="shared" si="128"/>
        <v>Oregon</v>
      </c>
      <c r="F1353" s="2">
        <v>662.4031008740177</v>
      </c>
      <c r="G1353" s="2">
        <v>695.58126672997457</v>
      </c>
      <c r="H1353" s="2">
        <v>779.24038432769203</v>
      </c>
      <c r="I1353" s="2">
        <v>810.72800360189319</v>
      </c>
      <c r="J1353" s="2">
        <v>848.97329398991349</v>
      </c>
      <c r="K1353" s="2">
        <v>885.19416596456381</v>
      </c>
      <c r="L1353" s="2">
        <v>907.38027854080337</v>
      </c>
      <c r="M1353" s="2">
        <f t="shared" si="120"/>
        <v>148.3249027278755</v>
      </c>
      <c r="N1353" s="2">
        <f t="shared" si="81"/>
        <v>244.97717766678568</v>
      </c>
    </row>
    <row r="1354" spans="1:14" x14ac:dyDescent="0.3">
      <c r="A1354" t="s">
        <v>194</v>
      </c>
      <c r="B1354" t="s">
        <v>47</v>
      </c>
      <c r="C1354" t="s">
        <v>59</v>
      </c>
      <c r="D1354" t="s">
        <v>121</v>
      </c>
      <c r="E1354" t="str">
        <f t="shared" si="128"/>
        <v>Oregon</v>
      </c>
      <c r="F1354" s="2">
        <v>336.50395929006493</v>
      </c>
      <c r="G1354" s="2">
        <v>344.36590086759168</v>
      </c>
      <c r="H1354" s="2">
        <v>362.63922166391637</v>
      </c>
      <c r="I1354" s="2">
        <v>366.64252276193042</v>
      </c>
      <c r="J1354" s="2">
        <v>371.50498669325975</v>
      </c>
      <c r="K1354" s="2">
        <v>376.1100683059542</v>
      </c>
      <c r="L1354" s="2">
        <v>378.93078612725674</v>
      </c>
      <c r="M1354" s="2">
        <f t="shared" si="120"/>
        <v>30.138563471865496</v>
      </c>
      <c r="N1354" s="2">
        <f t="shared" si="81"/>
        <v>42.426826837191811</v>
      </c>
    </row>
    <row r="1355" spans="1:14" x14ac:dyDescent="0.3">
      <c r="A1355" t="s">
        <v>194</v>
      </c>
      <c r="B1355" t="s">
        <v>47</v>
      </c>
      <c r="C1355" t="s">
        <v>59</v>
      </c>
      <c r="D1355" t="s">
        <v>123</v>
      </c>
      <c r="E1355" t="str">
        <f t="shared" si="128"/>
        <v>Oregon</v>
      </c>
      <c r="F1355" s="2">
        <v>2899.6704146151278</v>
      </c>
      <c r="G1355" s="2">
        <v>2884.7617818313274</v>
      </c>
      <c r="H1355" s="2">
        <v>2908.3939289955915</v>
      </c>
      <c r="I1355" s="2">
        <v>3030.7789760505075</v>
      </c>
      <c r="J1355" s="2">
        <v>3179.4295178081029</v>
      </c>
      <c r="K1355" s="2">
        <v>3320.2116163969204</v>
      </c>
      <c r="L1355" s="2">
        <v>3406.4438719372274</v>
      </c>
      <c r="M1355" s="2">
        <f t="shared" si="120"/>
        <v>131.10856143537967</v>
      </c>
      <c r="N1355" s="2">
        <f t="shared" si="81"/>
        <v>506.7734573220996</v>
      </c>
    </row>
    <row r="1356" spans="1:14" x14ac:dyDescent="0.3">
      <c r="A1356" t="s">
        <v>194</v>
      </c>
      <c r="B1356" t="s">
        <v>47</v>
      </c>
      <c r="C1356" t="s">
        <v>59</v>
      </c>
      <c r="D1356" t="s">
        <v>125</v>
      </c>
      <c r="E1356" t="str">
        <f t="shared" si="128"/>
        <v>Oregon</v>
      </c>
      <c r="F1356" s="2">
        <v>3205.0643873474296</v>
      </c>
      <c r="G1356" s="2">
        <v>3372.1633847966696</v>
      </c>
      <c r="H1356" s="2">
        <v>3812.2470719458283</v>
      </c>
      <c r="I1356" s="2">
        <v>4012.4639094600834</v>
      </c>
      <c r="J1356" s="2">
        <v>4255.7813868254234</v>
      </c>
      <c r="K1356" s="2">
        <v>4486.2138573037446</v>
      </c>
      <c r="L1356" s="2">
        <v>4627.2883659340241</v>
      </c>
      <c r="M1356" s="2">
        <f t="shared" si="120"/>
        <v>807.39952211265381</v>
      </c>
      <c r="N1356" s="2">
        <f t="shared" si="81"/>
        <v>1422.2239785865945</v>
      </c>
    </row>
    <row r="1357" spans="1:14" x14ac:dyDescent="0.3">
      <c r="A1357" t="s">
        <v>194</v>
      </c>
      <c r="B1357" t="s">
        <v>47</v>
      </c>
      <c r="C1357" t="s">
        <v>59</v>
      </c>
      <c r="D1357" t="s">
        <v>127</v>
      </c>
      <c r="E1357" t="str">
        <f t="shared" si="128"/>
        <v>Oregon</v>
      </c>
      <c r="F1357" s="2">
        <v>9728.3089224542091</v>
      </c>
      <c r="G1357" s="2">
        <v>10468.608511413076</v>
      </c>
      <c r="H1357" s="2">
        <v>12299.119084347425</v>
      </c>
      <c r="I1357" s="2">
        <v>12920.888913342496</v>
      </c>
      <c r="J1357" s="2">
        <v>13676.230384415496</v>
      </c>
      <c r="K1357" s="2">
        <v>14391.584144178714</v>
      </c>
      <c r="L1357" s="2">
        <v>14829.684034258107</v>
      </c>
      <c r="M1357" s="2">
        <f t="shared" si="120"/>
        <v>3192.5799908882873</v>
      </c>
      <c r="N1357" s="2">
        <f t="shared" si="81"/>
        <v>5101.3751118038981</v>
      </c>
    </row>
    <row r="1358" spans="1:14" x14ac:dyDescent="0.3">
      <c r="A1358" t="s">
        <v>194</v>
      </c>
      <c r="B1358" t="s">
        <v>47</v>
      </c>
      <c r="C1358" t="s">
        <v>61</v>
      </c>
      <c r="D1358" t="s">
        <v>117</v>
      </c>
      <c r="E1358" t="str">
        <f t="shared" ref="E1358:E1363" si="129">E1214</f>
        <v>Oregon</v>
      </c>
      <c r="F1358" s="2">
        <v>37.592695323183889</v>
      </c>
      <c r="G1358" s="2">
        <v>437.12976177144338</v>
      </c>
      <c r="H1358" s="2">
        <v>438.75570400125804</v>
      </c>
      <c r="I1358" s="2">
        <v>110.00109330075412</v>
      </c>
      <c r="J1358" s="2">
        <v>40.756834538561876</v>
      </c>
      <c r="K1358" s="2">
        <v>39.839816136835722</v>
      </c>
      <c r="L1358" s="2">
        <v>39.839421842334922</v>
      </c>
      <c r="M1358" s="2">
        <f t="shared" si="120"/>
        <v>72.408397977570232</v>
      </c>
      <c r="N1358" s="2">
        <f t="shared" si="81"/>
        <v>2.2467265191510322</v>
      </c>
    </row>
    <row r="1359" spans="1:14" x14ac:dyDescent="0.3">
      <c r="A1359" t="s">
        <v>194</v>
      </c>
      <c r="B1359" t="s">
        <v>47</v>
      </c>
      <c r="C1359" t="s">
        <v>61</v>
      </c>
      <c r="D1359" t="s">
        <v>119</v>
      </c>
      <c r="E1359" t="str">
        <f t="shared" si="129"/>
        <v>Oregon</v>
      </c>
      <c r="F1359" s="2">
        <v>58.809475921705356</v>
      </c>
      <c r="G1359" s="2">
        <v>81.134532365812092</v>
      </c>
      <c r="H1359" s="2">
        <v>92.374335637907805</v>
      </c>
      <c r="I1359" s="2">
        <v>77.802105253924722</v>
      </c>
      <c r="J1359" s="2">
        <v>74.345653618664031</v>
      </c>
      <c r="K1359" s="2">
        <v>74.299870974685902</v>
      </c>
      <c r="L1359" s="2">
        <v>74.300174288431649</v>
      </c>
      <c r="M1359" s="2">
        <f t="shared" si="120"/>
        <v>18.992629332219366</v>
      </c>
      <c r="N1359" s="2">
        <f t="shared" si="81"/>
        <v>15.490698366726292</v>
      </c>
    </row>
    <row r="1360" spans="1:14" x14ac:dyDescent="0.3">
      <c r="A1360" t="s">
        <v>194</v>
      </c>
      <c r="B1360" t="s">
        <v>47</v>
      </c>
      <c r="C1360" t="s">
        <v>61</v>
      </c>
      <c r="D1360" t="s">
        <v>121</v>
      </c>
      <c r="E1360" t="str">
        <f t="shared" si="129"/>
        <v>Oregon</v>
      </c>
      <c r="F1360" s="2">
        <v>230.20808413684034</v>
      </c>
      <c r="G1360" s="2">
        <v>236.0450168802179</v>
      </c>
      <c r="H1360" s="2">
        <v>236.23510318813919</v>
      </c>
      <c r="I1360" s="2">
        <v>231.48890653934123</v>
      </c>
      <c r="J1360" s="2">
        <v>230.48345815779365</v>
      </c>
      <c r="K1360" s="2">
        <v>230.47014264295095</v>
      </c>
      <c r="L1360" s="2">
        <v>230.47014173648222</v>
      </c>
      <c r="M1360" s="2">
        <f t="shared" si="120"/>
        <v>1.2808224025008883</v>
      </c>
      <c r="N1360" s="2">
        <f t="shared" si="81"/>
        <v>0.26205759964187791</v>
      </c>
    </row>
    <row r="1361" spans="1:14" x14ac:dyDescent="0.3">
      <c r="A1361" t="s">
        <v>194</v>
      </c>
      <c r="B1361" t="s">
        <v>47</v>
      </c>
      <c r="C1361" t="s">
        <v>61</v>
      </c>
      <c r="D1361" t="s">
        <v>123</v>
      </c>
      <c r="E1361" t="str">
        <f t="shared" si="129"/>
        <v>Oregon</v>
      </c>
      <c r="F1361" s="2">
        <v>1561.7049492102653</v>
      </c>
      <c r="G1361" s="2">
        <v>1606.5704551311917</v>
      </c>
      <c r="H1361" s="2">
        <v>1655.0387323115874</v>
      </c>
      <c r="I1361" s="2">
        <v>1634.5693207294198</v>
      </c>
      <c r="J1361" s="2">
        <v>1628.5811488884945</v>
      </c>
      <c r="K1361" s="2">
        <v>1628.5018113421686</v>
      </c>
      <c r="L1361" s="2">
        <v>1628.5031761263808</v>
      </c>
      <c r="M1361" s="2">
        <f t="shared" si="120"/>
        <v>72.864371519154474</v>
      </c>
      <c r="N1361" s="2">
        <f t="shared" si="81"/>
        <v>66.798226916115482</v>
      </c>
    </row>
    <row r="1362" spans="1:14" x14ac:dyDescent="0.3">
      <c r="A1362" t="s">
        <v>194</v>
      </c>
      <c r="B1362" t="s">
        <v>47</v>
      </c>
      <c r="C1362" t="s">
        <v>61</v>
      </c>
      <c r="D1362" t="s">
        <v>125</v>
      </c>
      <c r="E1362" t="str">
        <f t="shared" si="129"/>
        <v>Oregon</v>
      </c>
      <c r="F1362" s="2">
        <v>1106.8669124095557</v>
      </c>
      <c r="G1362" s="2">
        <v>1271.2054380594532</v>
      </c>
      <c r="H1362" s="2">
        <v>1309.6886825205843</v>
      </c>
      <c r="I1362" s="2">
        <v>1187.1122613695459</v>
      </c>
      <c r="J1362" s="2">
        <v>1160.2110737921703</v>
      </c>
      <c r="K1362" s="2">
        <v>1159.8599312109263</v>
      </c>
      <c r="L1362" s="2">
        <v>1159.8681835951093</v>
      </c>
      <c r="M1362" s="2">
        <f t="shared" si="120"/>
        <v>80.245348959990224</v>
      </c>
      <c r="N1362" s="2">
        <f t="shared" si="81"/>
        <v>53.001271185553605</v>
      </c>
    </row>
    <row r="1363" spans="1:14" x14ac:dyDescent="0.3">
      <c r="A1363" t="s">
        <v>194</v>
      </c>
      <c r="B1363" t="s">
        <v>47</v>
      </c>
      <c r="C1363" t="s">
        <v>61</v>
      </c>
      <c r="D1363" t="s">
        <v>127</v>
      </c>
      <c r="E1363" t="str">
        <f t="shared" si="129"/>
        <v>Oregon</v>
      </c>
      <c r="F1363" s="2">
        <v>2995.1821170015505</v>
      </c>
      <c r="G1363" s="2">
        <v>3632.0852042081183</v>
      </c>
      <c r="H1363" s="2">
        <v>3732.0925576594768</v>
      </c>
      <c r="I1363" s="2">
        <v>3240.9736871929854</v>
      </c>
      <c r="J1363" s="2">
        <v>3134.3781689956841</v>
      </c>
      <c r="K1363" s="2">
        <v>3132.9715723075674</v>
      </c>
      <c r="L1363" s="2">
        <v>3132.981097588739</v>
      </c>
      <c r="M1363" s="2">
        <f t="shared" si="120"/>
        <v>245.79157019143486</v>
      </c>
      <c r="N1363" s="2">
        <f t="shared" si="81"/>
        <v>137.79898058718845</v>
      </c>
    </row>
    <row r="1364" spans="1:14" x14ac:dyDescent="0.3">
      <c r="A1364" t="s">
        <v>194</v>
      </c>
      <c r="B1364" t="s">
        <v>47</v>
      </c>
      <c r="C1364" t="s">
        <v>63</v>
      </c>
      <c r="D1364" t="s">
        <v>117</v>
      </c>
      <c r="E1364" t="str">
        <f t="shared" ref="E1364:E1369" si="130">E1232</f>
        <v>Oregon</v>
      </c>
      <c r="F1364" s="2">
        <v>316.37614258300209</v>
      </c>
      <c r="G1364" s="2">
        <v>316.37614258300209</v>
      </c>
      <c r="H1364" s="2">
        <v>310.83685424318764</v>
      </c>
      <c r="I1364" s="2">
        <v>1283.2374885749887</v>
      </c>
      <c r="J1364" s="2">
        <v>2116.3543754903826</v>
      </c>
      <c r="K1364" s="2">
        <v>2405.0575661058037</v>
      </c>
      <c r="L1364" s="2">
        <v>3187.351782763863</v>
      </c>
      <c r="M1364" s="2">
        <f t="shared" si="120"/>
        <v>966.86134599198658</v>
      </c>
      <c r="N1364" s="2">
        <f t="shared" ref="N1364:N1421" si="131">L1364-F1364</f>
        <v>2870.9756401808609</v>
      </c>
    </row>
    <row r="1365" spans="1:14" x14ac:dyDescent="0.3">
      <c r="A1365" t="s">
        <v>194</v>
      </c>
      <c r="B1365" t="s">
        <v>47</v>
      </c>
      <c r="C1365" t="s">
        <v>63</v>
      </c>
      <c r="D1365" t="s">
        <v>119</v>
      </c>
      <c r="E1365" t="str">
        <f t="shared" si="130"/>
        <v>Oregon</v>
      </c>
      <c r="F1365" s="2">
        <v>286.1220693000846</v>
      </c>
      <c r="G1365" s="2">
        <v>286.1220693000846</v>
      </c>
      <c r="H1365" s="2">
        <v>285.05954870282324</v>
      </c>
      <c r="I1365" s="2">
        <v>471.58151488313894</v>
      </c>
      <c r="J1365" s="2">
        <v>631.28358267468127</v>
      </c>
      <c r="K1365" s="2">
        <v>686.49710105976078</v>
      </c>
      <c r="L1365" s="2">
        <v>836.40096310001172</v>
      </c>
      <c r="M1365" s="2">
        <f t="shared" si="120"/>
        <v>185.45944558305433</v>
      </c>
      <c r="N1365" s="2">
        <f t="shared" si="131"/>
        <v>550.27889379992712</v>
      </c>
    </row>
    <row r="1366" spans="1:14" x14ac:dyDescent="0.3">
      <c r="A1366" t="s">
        <v>194</v>
      </c>
      <c r="B1366" t="s">
        <v>47</v>
      </c>
      <c r="C1366" t="s">
        <v>63</v>
      </c>
      <c r="D1366" t="s">
        <v>121</v>
      </c>
      <c r="E1366" t="str">
        <f t="shared" si="130"/>
        <v>Oregon</v>
      </c>
      <c r="F1366" s="2">
        <v>600.8534117386979</v>
      </c>
      <c r="G1366" s="2">
        <v>600.8534117386979</v>
      </c>
      <c r="H1366" s="2">
        <v>595.58706052303251</v>
      </c>
      <c r="I1366" s="2">
        <v>1520.4274822398856</v>
      </c>
      <c r="J1366" s="2">
        <v>2250.8152798741648</v>
      </c>
      <c r="K1366" s="2">
        <v>2426.5409260464189</v>
      </c>
      <c r="L1366" s="2">
        <v>3078.7558239567547</v>
      </c>
      <c r="M1366" s="2">
        <f t="shared" si="120"/>
        <v>919.57407050118775</v>
      </c>
      <c r="N1366" s="2">
        <f t="shared" si="131"/>
        <v>2477.9024122180567</v>
      </c>
    </row>
    <row r="1367" spans="1:14" x14ac:dyDescent="0.3">
      <c r="A1367" t="s">
        <v>194</v>
      </c>
      <c r="B1367" t="s">
        <v>47</v>
      </c>
      <c r="C1367" t="s">
        <v>63</v>
      </c>
      <c r="D1367" t="s">
        <v>123</v>
      </c>
      <c r="E1367" t="str">
        <f t="shared" si="130"/>
        <v>Oregon</v>
      </c>
      <c r="F1367" s="2">
        <v>496.97186852441678</v>
      </c>
      <c r="G1367" s="2">
        <v>496.97186852441678</v>
      </c>
      <c r="H1367" s="2">
        <v>495.3889448717772</v>
      </c>
      <c r="I1367" s="2">
        <v>773.37112237981796</v>
      </c>
      <c r="J1367" s="2">
        <v>992.90606661892184</v>
      </c>
      <c r="K1367" s="2">
        <v>1045.7244735785678</v>
      </c>
      <c r="L1367" s="2">
        <v>1241.7627449029667</v>
      </c>
      <c r="M1367" s="2">
        <f t="shared" si="120"/>
        <v>276.39925385540118</v>
      </c>
      <c r="N1367" s="2">
        <f t="shared" si="131"/>
        <v>744.79087637854991</v>
      </c>
    </row>
    <row r="1368" spans="1:14" x14ac:dyDescent="0.3">
      <c r="A1368" t="s">
        <v>194</v>
      </c>
      <c r="B1368" t="s">
        <v>47</v>
      </c>
      <c r="C1368" t="s">
        <v>63</v>
      </c>
      <c r="D1368" t="s">
        <v>125</v>
      </c>
      <c r="E1368" t="str">
        <f t="shared" si="130"/>
        <v>Oregon</v>
      </c>
      <c r="F1368" s="2">
        <v>487.28512458177607</v>
      </c>
      <c r="G1368" s="2">
        <v>487.28512458177607</v>
      </c>
      <c r="H1368" s="2">
        <v>587.88116181100816</v>
      </c>
      <c r="I1368" s="2">
        <v>1184.2369892783133</v>
      </c>
      <c r="J1368" s="2">
        <v>1578.0031894560559</v>
      </c>
      <c r="K1368" s="2">
        <v>1686.9322390434775</v>
      </c>
      <c r="L1368" s="2">
        <v>2072.2159575577716</v>
      </c>
      <c r="M1368" s="2">
        <f t="shared" si="120"/>
        <v>696.95186469653731</v>
      </c>
      <c r="N1368" s="2">
        <f t="shared" si="131"/>
        <v>1584.9308329759956</v>
      </c>
    </row>
    <row r="1369" spans="1:14" x14ac:dyDescent="0.3">
      <c r="A1369" t="s">
        <v>194</v>
      </c>
      <c r="B1369" t="s">
        <v>47</v>
      </c>
      <c r="C1369" t="s">
        <v>63</v>
      </c>
      <c r="D1369" t="s">
        <v>127</v>
      </c>
      <c r="E1369" t="str">
        <f t="shared" si="130"/>
        <v>Oregon</v>
      </c>
      <c r="F1369" s="2">
        <v>2187.6086167279777</v>
      </c>
      <c r="G1369" s="2">
        <v>2187.6086167279777</v>
      </c>
      <c r="H1369" s="2">
        <v>2274.7535701518286</v>
      </c>
      <c r="I1369" s="2">
        <v>5232.854597356145</v>
      </c>
      <c r="J1369" s="2">
        <v>7569.3624941142061</v>
      </c>
      <c r="K1369" s="2">
        <v>8250.7523058340284</v>
      </c>
      <c r="L1369" s="2">
        <v>10416.487272281367</v>
      </c>
      <c r="M1369" s="2">
        <f t="shared" si="120"/>
        <v>3045.2459806281672</v>
      </c>
      <c r="N1369" s="2">
        <f t="shared" si="131"/>
        <v>8228.8786555533898</v>
      </c>
    </row>
    <row r="1370" spans="1:14" x14ac:dyDescent="0.3">
      <c r="A1370" t="s">
        <v>194</v>
      </c>
      <c r="B1370" t="s">
        <v>47</v>
      </c>
      <c r="C1370" t="s">
        <v>65</v>
      </c>
      <c r="D1370" t="s">
        <v>117</v>
      </c>
      <c r="E1370" t="str">
        <f t="shared" ref="E1370:E1375" si="132">E1238</f>
        <v>Oregon</v>
      </c>
      <c r="F1370" s="2">
        <v>134.54042003403839</v>
      </c>
      <c r="G1370" s="2">
        <v>134.54042003403839</v>
      </c>
      <c r="H1370" s="2">
        <v>134.5407622971853</v>
      </c>
      <c r="I1370" s="2">
        <v>122.71411156352676</v>
      </c>
      <c r="J1370" s="2">
        <v>117.80427325131161</v>
      </c>
      <c r="K1370" s="2">
        <v>117.80437897657687</v>
      </c>
      <c r="L1370" s="2">
        <v>117.80437897657687</v>
      </c>
      <c r="M1370" s="2">
        <f t="shared" si="120"/>
        <v>-11.826308470511634</v>
      </c>
      <c r="N1370" s="2">
        <f t="shared" si="131"/>
        <v>-16.73604105746152</v>
      </c>
    </row>
    <row r="1371" spans="1:14" x14ac:dyDescent="0.3">
      <c r="A1371" t="s">
        <v>194</v>
      </c>
      <c r="B1371" t="s">
        <v>47</v>
      </c>
      <c r="C1371" t="s">
        <v>65</v>
      </c>
      <c r="D1371" t="s">
        <v>119</v>
      </c>
      <c r="E1371" t="str">
        <f t="shared" si="132"/>
        <v>Oregon</v>
      </c>
      <c r="F1371" s="2">
        <v>160.86963596602175</v>
      </c>
      <c r="G1371" s="2">
        <v>160.86963596602175</v>
      </c>
      <c r="H1371" s="2">
        <v>160.87004520919061</v>
      </c>
      <c r="I1371" s="2">
        <v>146.72894918957371</v>
      </c>
      <c r="J1371" s="2">
        <v>140.85826808319504</v>
      </c>
      <c r="K1371" s="2">
        <v>140.85839449862414</v>
      </c>
      <c r="L1371" s="2">
        <v>140.85839449862414</v>
      </c>
      <c r="M1371" s="2">
        <f t="shared" si="120"/>
        <v>-14.140686776448035</v>
      </c>
      <c r="N1371" s="2">
        <f t="shared" si="131"/>
        <v>-20.01124146739761</v>
      </c>
    </row>
    <row r="1372" spans="1:14" x14ac:dyDescent="0.3">
      <c r="A1372" t="s">
        <v>194</v>
      </c>
      <c r="B1372" t="s">
        <v>47</v>
      </c>
      <c r="C1372" t="s">
        <v>65</v>
      </c>
      <c r="D1372" t="s">
        <v>121</v>
      </c>
      <c r="E1372" t="str">
        <f t="shared" si="132"/>
        <v>Oregon</v>
      </c>
      <c r="F1372" s="2">
        <v>155.38806868739962</v>
      </c>
      <c r="G1372" s="2">
        <v>155.38806868739962</v>
      </c>
      <c r="H1372" s="2">
        <v>155.38846398577456</v>
      </c>
      <c r="I1372" s="2">
        <v>141.72922004942677</v>
      </c>
      <c r="J1372" s="2">
        <v>136.0585800089876</v>
      </c>
      <c r="K1372" s="2">
        <v>136.05870211686255</v>
      </c>
      <c r="L1372" s="2">
        <v>136.05870211686255</v>
      </c>
      <c r="M1372" s="2">
        <f t="shared" si="120"/>
        <v>-13.658848637972852</v>
      </c>
      <c r="N1372" s="2">
        <f t="shared" si="131"/>
        <v>-19.329366570537076</v>
      </c>
    </row>
    <row r="1373" spans="1:14" x14ac:dyDescent="0.3">
      <c r="A1373" t="s">
        <v>194</v>
      </c>
      <c r="B1373" t="s">
        <v>47</v>
      </c>
      <c r="C1373" t="s">
        <v>65</v>
      </c>
      <c r="D1373" t="s">
        <v>123</v>
      </c>
      <c r="E1373" t="str">
        <f t="shared" si="132"/>
        <v>Oregon</v>
      </c>
      <c r="F1373" s="2">
        <v>197.87267953229201</v>
      </c>
      <c r="G1373" s="2">
        <v>197.87267953229201</v>
      </c>
      <c r="H1373" s="2">
        <v>197.87318290909101</v>
      </c>
      <c r="I1373" s="2">
        <v>180.47936869348581</v>
      </c>
      <c r="J1373" s="2">
        <v>173.25832045636471</v>
      </c>
      <c r="K1373" s="2">
        <v>173.25847594972151</v>
      </c>
      <c r="L1373" s="2">
        <v>173.25847594972151</v>
      </c>
      <c r="M1373" s="2">
        <f t="shared" si="120"/>
        <v>-17.393310838806201</v>
      </c>
      <c r="N1373" s="2">
        <f t="shared" si="131"/>
        <v>-24.614203582570497</v>
      </c>
    </row>
    <row r="1374" spans="1:14" x14ac:dyDescent="0.3">
      <c r="A1374" t="s">
        <v>194</v>
      </c>
      <c r="B1374" t="s">
        <v>47</v>
      </c>
      <c r="C1374" t="s">
        <v>65</v>
      </c>
      <c r="D1374" t="s">
        <v>125</v>
      </c>
      <c r="E1374" t="str">
        <f t="shared" si="132"/>
        <v>Oregon</v>
      </c>
      <c r="F1374" s="2">
        <v>340.94928193645944</v>
      </c>
      <c r="G1374" s="2">
        <v>340.94928193645944</v>
      </c>
      <c r="H1374" s="2">
        <v>340.95014929196594</v>
      </c>
      <c r="I1374" s="2">
        <v>310.97931915531257</v>
      </c>
      <c r="J1374" s="2">
        <v>298.53691822813857</v>
      </c>
      <c r="K1374" s="2">
        <v>298.53718615470871</v>
      </c>
      <c r="L1374" s="2">
        <v>298.53718615470871</v>
      </c>
      <c r="M1374" s="2">
        <f t="shared" si="120"/>
        <v>-29.969962781146876</v>
      </c>
      <c r="N1374" s="2">
        <f t="shared" si="131"/>
        <v>-42.412095781750736</v>
      </c>
    </row>
    <row r="1375" spans="1:14" x14ac:dyDescent="0.3">
      <c r="A1375" t="s">
        <v>194</v>
      </c>
      <c r="B1375" t="s">
        <v>47</v>
      </c>
      <c r="C1375" t="s">
        <v>65</v>
      </c>
      <c r="D1375" t="s">
        <v>127</v>
      </c>
      <c r="E1375" t="str">
        <f t="shared" si="132"/>
        <v>Oregon</v>
      </c>
      <c r="F1375" s="2">
        <v>989.62008615621119</v>
      </c>
      <c r="G1375" s="2">
        <v>989.62008615621119</v>
      </c>
      <c r="H1375" s="2">
        <v>989.62260369320757</v>
      </c>
      <c r="I1375" s="2">
        <v>902.6309686513257</v>
      </c>
      <c r="J1375" s="2">
        <v>866.51636002799751</v>
      </c>
      <c r="K1375" s="2">
        <v>866.51713769649382</v>
      </c>
      <c r="L1375" s="2">
        <v>866.51713769649382</v>
      </c>
      <c r="M1375" s="2">
        <f t="shared" si="120"/>
        <v>-86.989117504885485</v>
      </c>
      <c r="N1375" s="2">
        <f t="shared" si="131"/>
        <v>-123.10294845971737</v>
      </c>
    </row>
    <row r="1376" spans="1:14" x14ac:dyDescent="0.3">
      <c r="A1376" t="s">
        <v>194</v>
      </c>
      <c r="B1376" t="s">
        <v>47</v>
      </c>
      <c r="C1376" t="s">
        <v>67</v>
      </c>
      <c r="D1376" t="s">
        <v>117</v>
      </c>
      <c r="E1376" t="str">
        <f t="shared" ref="E1376:E1381" si="133">E1262</f>
        <v>Oregon</v>
      </c>
      <c r="F1376" s="2">
        <v>14.655625503496893</v>
      </c>
      <c r="G1376" s="2">
        <v>14.655625503496893</v>
      </c>
      <c r="H1376" s="2">
        <v>14.655625503496893</v>
      </c>
      <c r="I1376" s="2">
        <v>14.655625503496893</v>
      </c>
      <c r="J1376" s="2">
        <v>14.655625503496893</v>
      </c>
      <c r="K1376" s="2">
        <v>14.655625503496893</v>
      </c>
      <c r="L1376" s="2">
        <v>14.655625503496893</v>
      </c>
      <c r="M1376" s="2">
        <f t="shared" si="120"/>
        <v>0</v>
      </c>
      <c r="N1376" s="2">
        <f t="shared" si="131"/>
        <v>0</v>
      </c>
    </row>
    <row r="1377" spans="1:14" x14ac:dyDescent="0.3">
      <c r="A1377" t="s">
        <v>194</v>
      </c>
      <c r="B1377" t="s">
        <v>47</v>
      </c>
      <c r="C1377" t="s">
        <v>67</v>
      </c>
      <c r="D1377" t="s">
        <v>119</v>
      </c>
      <c r="E1377" t="str">
        <f t="shared" si="133"/>
        <v>Oregon</v>
      </c>
      <c r="F1377" s="2">
        <v>107.03317914443308</v>
      </c>
      <c r="G1377" s="2">
        <v>107.03317914443308</v>
      </c>
      <c r="H1377" s="2">
        <v>107.03317914443308</v>
      </c>
      <c r="I1377" s="2">
        <v>107.03317914443308</v>
      </c>
      <c r="J1377" s="2">
        <v>107.03317914443308</v>
      </c>
      <c r="K1377" s="2">
        <v>107.03317914443308</v>
      </c>
      <c r="L1377" s="2">
        <v>107.03317914443308</v>
      </c>
      <c r="M1377" s="2">
        <f t="shared" si="120"/>
        <v>0</v>
      </c>
      <c r="N1377" s="2">
        <f t="shared" si="131"/>
        <v>0</v>
      </c>
    </row>
    <row r="1378" spans="1:14" x14ac:dyDescent="0.3">
      <c r="A1378" t="s">
        <v>194</v>
      </c>
      <c r="B1378" t="s">
        <v>47</v>
      </c>
      <c r="C1378" t="s">
        <v>67</v>
      </c>
      <c r="D1378" t="s">
        <v>121</v>
      </c>
      <c r="E1378" t="str">
        <f t="shared" si="133"/>
        <v>Oregon</v>
      </c>
      <c r="F1378" s="2">
        <v>59.098329242320681</v>
      </c>
      <c r="G1378" s="2">
        <v>59.098329242320681</v>
      </c>
      <c r="H1378" s="2">
        <v>59.098329242320681</v>
      </c>
      <c r="I1378" s="2">
        <v>59.098329242320681</v>
      </c>
      <c r="J1378" s="2">
        <v>59.098329242320681</v>
      </c>
      <c r="K1378" s="2">
        <v>59.098329242320681</v>
      </c>
      <c r="L1378" s="2">
        <v>59.098329242320681</v>
      </c>
      <c r="M1378" s="2">
        <f t="shared" si="120"/>
        <v>0</v>
      </c>
      <c r="N1378" s="2">
        <f t="shared" si="131"/>
        <v>0</v>
      </c>
    </row>
    <row r="1379" spans="1:14" x14ac:dyDescent="0.3">
      <c r="A1379" t="s">
        <v>194</v>
      </c>
      <c r="B1379" t="s">
        <v>47</v>
      </c>
      <c r="C1379" t="s">
        <v>67</v>
      </c>
      <c r="D1379" t="s">
        <v>123</v>
      </c>
      <c r="E1379" t="str">
        <f t="shared" si="133"/>
        <v>Oregon</v>
      </c>
      <c r="F1379" s="2">
        <v>18.345851940957512</v>
      </c>
      <c r="G1379" s="2">
        <v>18.345851940957512</v>
      </c>
      <c r="H1379" s="2">
        <v>18.345851940957512</v>
      </c>
      <c r="I1379" s="2">
        <v>18.345851940957512</v>
      </c>
      <c r="J1379" s="2">
        <v>18.345851940957512</v>
      </c>
      <c r="K1379" s="2">
        <v>18.345851940957512</v>
      </c>
      <c r="L1379" s="2">
        <v>18.345851940957512</v>
      </c>
      <c r="M1379" s="2">
        <f t="shared" si="120"/>
        <v>0</v>
      </c>
      <c r="N1379" s="2">
        <f t="shared" si="131"/>
        <v>0</v>
      </c>
    </row>
    <row r="1380" spans="1:14" x14ac:dyDescent="0.3">
      <c r="A1380" t="s">
        <v>194</v>
      </c>
      <c r="B1380" t="s">
        <v>47</v>
      </c>
      <c r="C1380" t="s">
        <v>67</v>
      </c>
      <c r="D1380" t="s">
        <v>125</v>
      </c>
      <c r="E1380" t="str">
        <f t="shared" si="133"/>
        <v>Oregon</v>
      </c>
      <c r="F1380" s="2">
        <v>201.63982853000297</v>
      </c>
      <c r="G1380" s="2">
        <v>201.63982853000297</v>
      </c>
      <c r="H1380" s="2">
        <v>201.63982853000297</v>
      </c>
      <c r="I1380" s="2">
        <v>201.63982853000297</v>
      </c>
      <c r="J1380" s="2">
        <v>201.63982853000297</v>
      </c>
      <c r="K1380" s="2">
        <v>201.63982853000297</v>
      </c>
      <c r="L1380" s="2">
        <v>201.63982853000297</v>
      </c>
      <c r="M1380" s="2">
        <f t="shared" si="120"/>
        <v>0</v>
      </c>
      <c r="N1380" s="2">
        <f t="shared" si="131"/>
        <v>0</v>
      </c>
    </row>
    <row r="1381" spans="1:14" x14ac:dyDescent="0.3">
      <c r="A1381" t="s">
        <v>194</v>
      </c>
      <c r="B1381" t="s">
        <v>47</v>
      </c>
      <c r="C1381" t="s">
        <v>67</v>
      </c>
      <c r="D1381" t="s">
        <v>127</v>
      </c>
      <c r="E1381" t="str">
        <f t="shared" si="133"/>
        <v>Oregon</v>
      </c>
      <c r="F1381" s="2">
        <v>400.77281436121115</v>
      </c>
      <c r="G1381" s="2">
        <v>400.77281436121115</v>
      </c>
      <c r="H1381" s="2">
        <v>400.77281436121115</v>
      </c>
      <c r="I1381" s="2">
        <v>400.77281436121115</v>
      </c>
      <c r="J1381" s="2">
        <v>400.77281436121115</v>
      </c>
      <c r="K1381" s="2">
        <v>400.77281436121115</v>
      </c>
      <c r="L1381" s="2">
        <v>400.77281436121115</v>
      </c>
      <c r="M1381" s="2">
        <f t="shared" si="120"/>
        <v>0</v>
      </c>
      <c r="N1381" s="2">
        <f t="shared" si="131"/>
        <v>0</v>
      </c>
    </row>
    <row r="1382" spans="1:14" x14ac:dyDescent="0.3">
      <c r="A1382" t="s">
        <v>194</v>
      </c>
      <c r="B1382" t="s">
        <v>47</v>
      </c>
      <c r="C1382" t="s">
        <v>69</v>
      </c>
      <c r="D1382" t="s">
        <v>117</v>
      </c>
      <c r="E1382" t="str">
        <f t="shared" ref="E1382:E1387" si="134">E1280</f>
        <v>Oregon</v>
      </c>
      <c r="F1382" s="2">
        <v>17.072491787496265</v>
      </c>
      <c r="G1382" s="2">
        <v>16.556293264940457</v>
      </c>
      <c r="H1382" s="2">
        <v>11.646254539285595</v>
      </c>
      <c r="I1382" s="2">
        <v>0</v>
      </c>
      <c r="J1382" s="2">
        <v>0</v>
      </c>
      <c r="K1382" s="2">
        <v>0</v>
      </c>
      <c r="L1382" s="2">
        <v>0</v>
      </c>
      <c r="M1382" s="2">
        <f t="shared" si="120"/>
        <v>-17.072491787496265</v>
      </c>
      <c r="N1382" s="2">
        <f t="shared" si="131"/>
        <v>-17.072491787496265</v>
      </c>
    </row>
    <row r="1383" spans="1:14" x14ac:dyDescent="0.3">
      <c r="A1383" t="s">
        <v>194</v>
      </c>
      <c r="B1383" t="s">
        <v>47</v>
      </c>
      <c r="C1383" t="s">
        <v>69</v>
      </c>
      <c r="D1383" t="s">
        <v>119</v>
      </c>
      <c r="E1383" t="str">
        <f t="shared" si="134"/>
        <v>Oregon</v>
      </c>
      <c r="F1383" s="2">
        <v>103.77403243620761</v>
      </c>
      <c r="G1383" s="2">
        <v>89.713177857986693</v>
      </c>
      <c r="H1383" s="2">
        <v>16.176643445655326</v>
      </c>
      <c r="I1383" s="2">
        <v>0</v>
      </c>
      <c r="J1383" s="2">
        <v>0</v>
      </c>
      <c r="K1383" s="2">
        <v>0</v>
      </c>
      <c r="L1383" s="2">
        <v>0</v>
      </c>
      <c r="M1383" s="2">
        <f t="shared" si="120"/>
        <v>-103.77403243620761</v>
      </c>
      <c r="N1383" s="2">
        <f t="shared" si="131"/>
        <v>-103.77403243620761</v>
      </c>
    </row>
    <row r="1384" spans="1:14" x14ac:dyDescent="0.3">
      <c r="A1384" t="s">
        <v>194</v>
      </c>
      <c r="B1384" t="s">
        <v>47</v>
      </c>
      <c r="C1384" t="s">
        <v>69</v>
      </c>
      <c r="D1384" t="s">
        <v>121</v>
      </c>
      <c r="E1384" t="str">
        <f t="shared" si="134"/>
        <v>Oregon</v>
      </c>
      <c r="F1384" s="2">
        <v>79.173219362154057</v>
      </c>
      <c r="G1384" s="2">
        <v>66.015147579681383</v>
      </c>
      <c r="H1384" s="2">
        <v>0.29906338455198556</v>
      </c>
      <c r="I1384" s="2">
        <v>0</v>
      </c>
      <c r="J1384" s="2">
        <v>0</v>
      </c>
      <c r="K1384" s="2">
        <v>0</v>
      </c>
      <c r="L1384" s="2">
        <v>0</v>
      </c>
      <c r="M1384" s="2">
        <f t="shared" si="120"/>
        <v>-79.173219362154057</v>
      </c>
      <c r="N1384" s="2">
        <f t="shared" si="131"/>
        <v>-79.173219362154057</v>
      </c>
    </row>
    <row r="1385" spans="1:14" x14ac:dyDescent="0.3">
      <c r="A1385" t="s">
        <v>194</v>
      </c>
      <c r="B1385" t="s">
        <v>47</v>
      </c>
      <c r="C1385" t="s">
        <v>69</v>
      </c>
      <c r="D1385" t="s">
        <v>123</v>
      </c>
      <c r="E1385" t="str">
        <f t="shared" si="134"/>
        <v>Oregon</v>
      </c>
      <c r="F1385" s="2">
        <v>79.862456584663221</v>
      </c>
      <c r="G1385" s="2">
        <v>67.079729426688814</v>
      </c>
      <c r="H1385" s="2">
        <v>2.5311995893259582</v>
      </c>
      <c r="I1385" s="2">
        <v>0</v>
      </c>
      <c r="J1385" s="2">
        <v>0</v>
      </c>
      <c r="K1385" s="2">
        <v>0</v>
      </c>
      <c r="L1385" s="2">
        <v>0</v>
      </c>
      <c r="M1385" s="2">
        <f t="shared" si="120"/>
        <v>-79.862456584663221</v>
      </c>
      <c r="N1385" s="2">
        <f t="shared" si="131"/>
        <v>-79.862456584663221</v>
      </c>
    </row>
    <row r="1386" spans="1:14" x14ac:dyDescent="0.3">
      <c r="A1386" t="s">
        <v>194</v>
      </c>
      <c r="B1386" t="s">
        <v>47</v>
      </c>
      <c r="C1386" t="s">
        <v>69</v>
      </c>
      <c r="D1386" t="s">
        <v>125</v>
      </c>
      <c r="E1386" t="str">
        <f t="shared" si="134"/>
        <v>Oregon</v>
      </c>
      <c r="F1386" s="2">
        <v>147.10949614838538</v>
      </c>
      <c r="G1386" s="2">
        <v>124.62364804509825</v>
      </c>
      <c r="H1386" s="2">
        <v>10.165984578395479</v>
      </c>
      <c r="I1386" s="2">
        <v>0</v>
      </c>
      <c r="J1386" s="2">
        <v>0</v>
      </c>
      <c r="K1386" s="2">
        <v>0</v>
      </c>
      <c r="L1386" s="2">
        <v>0</v>
      </c>
      <c r="M1386" s="2">
        <f t="shared" si="120"/>
        <v>-147.10949614838538</v>
      </c>
      <c r="N1386" s="2">
        <f t="shared" si="131"/>
        <v>-147.10949614838538</v>
      </c>
    </row>
    <row r="1387" spans="1:14" x14ac:dyDescent="0.3">
      <c r="A1387" t="s">
        <v>194</v>
      </c>
      <c r="B1387" t="s">
        <v>47</v>
      </c>
      <c r="C1387" t="s">
        <v>69</v>
      </c>
      <c r="D1387" t="s">
        <v>127</v>
      </c>
      <c r="E1387" t="str">
        <f t="shared" si="134"/>
        <v>Oregon</v>
      </c>
      <c r="F1387" s="2">
        <v>426.99169631890652</v>
      </c>
      <c r="G1387" s="2">
        <v>363.98799617439562</v>
      </c>
      <c r="H1387" s="2">
        <v>40.819145537214347</v>
      </c>
      <c r="I1387" s="2">
        <v>0</v>
      </c>
      <c r="J1387" s="2">
        <v>0</v>
      </c>
      <c r="K1387" s="2">
        <v>0</v>
      </c>
      <c r="L1387" s="2">
        <v>0</v>
      </c>
      <c r="M1387" s="2">
        <f t="shared" si="120"/>
        <v>-426.99169631890652</v>
      </c>
      <c r="N1387" s="2">
        <f t="shared" si="131"/>
        <v>-426.99169631890652</v>
      </c>
    </row>
    <row r="1388" spans="1:14" x14ac:dyDescent="0.3">
      <c r="A1388" t="s">
        <v>194</v>
      </c>
      <c r="B1388" t="s">
        <v>47</v>
      </c>
      <c r="C1388" t="s">
        <v>73</v>
      </c>
      <c r="D1388" t="s">
        <v>117</v>
      </c>
      <c r="E1388" t="str">
        <f t="shared" ref="E1388:E1393" si="135">E1298</f>
        <v>Oregon</v>
      </c>
      <c r="F1388" s="2">
        <v>131.92027674013647</v>
      </c>
      <c r="G1388" s="2">
        <v>131.92027674013647</v>
      </c>
      <c r="H1388" s="2">
        <v>73.660856129276894</v>
      </c>
      <c r="I1388" s="2">
        <v>73.664285908705807</v>
      </c>
      <c r="J1388" s="2">
        <v>74.053038215513766</v>
      </c>
      <c r="K1388" s="2">
        <v>48.870894103935157</v>
      </c>
      <c r="L1388" s="2">
        <v>49.532324868224507</v>
      </c>
      <c r="M1388" s="2">
        <f t="shared" si="120"/>
        <v>-58.255990831430665</v>
      </c>
      <c r="N1388" s="2">
        <f t="shared" si="131"/>
        <v>-82.387951871911966</v>
      </c>
    </row>
    <row r="1389" spans="1:14" x14ac:dyDescent="0.3">
      <c r="A1389" t="s">
        <v>194</v>
      </c>
      <c r="B1389" t="s">
        <v>47</v>
      </c>
      <c r="C1389" t="s">
        <v>73</v>
      </c>
      <c r="D1389" t="s">
        <v>119</v>
      </c>
      <c r="E1389" t="str">
        <f t="shared" si="135"/>
        <v>Oregon</v>
      </c>
      <c r="F1389" s="2">
        <v>79.150950067544116</v>
      </c>
      <c r="G1389" s="2">
        <v>79.150950067544116</v>
      </c>
      <c r="H1389" s="2">
        <v>44.195834707850345</v>
      </c>
      <c r="I1389" s="2">
        <v>44.197892543893673</v>
      </c>
      <c r="J1389" s="2">
        <v>44.431140344649968</v>
      </c>
      <c r="K1389" s="2">
        <v>29.322085994380899</v>
      </c>
      <c r="L1389" s="2">
        <v>29.718938356209481</v>
      </c>
      <c r="M1389" s="2">
        <f t="shared" si="120"/>
        <v>-34.953057523650443</v>
      </c>
      <c r="N1389" s="2">
        <f t="shared" si="131"/>
        <v>-49.432011711334638</v>
      </c>
    </row>
    <row r="1390" spans="1:14" x14ac:dyDescent="0.3">
      <c r="A1390" t="s">
        <v>194</v>
      </c>
      <c r="B1390" t="s">
        <v>47</v>
      </c>
      <c r="C1390" t="s">
        <v>73</v>
      </c>
      <c r="D1390" t="s">
        <v>121</v>
      </c>
      <c r="E1390" t="str">
        <f t="shared" si="135"/>
        <v>Oregon</v>
      </c>
      <c r="F1390" s="2">
        <v>99.677054254844819</v>
      </c>
      <c r="G1390" s="2">
        <v>99.677054254844819</v>
      </c>
      <c r="H1390" s="2">
        <v>55.657078155767486</v>
      </c>
      <c r="I1390" s="2">
        <v>55.659669647528013</v>
      </c>
      <c r="J1390" s="2">
        <v>55.953405271307247</v>
      </c>
      <c r="K1390" s="2">
        <v>36.926141177496753</v>
      </c>
      <c r="L1390" s="2">
        <v>37.425908702300873</v>
      </c>
      <c r="M1390" s="2">
        <f t="shared" si="120"/>
        <v>-44.017384607316806</v>
      </c>
      <c r="N1390" s="2">
        <f t="shared" si="131"/>
        <v>-62.251145552543946</v>
      </c>
    </row>
    <row r="1391" spans="1:14" x14ac:dyDescent="0.3">
      <c r="A1391" t="s">
        <v>194</v>
      </c>
      <c r="B1391" t="s">
        <v>47</v>
      </c>
      <c r="C1391" t="s">
        <v>73</v>
      </c>
      <c r="D1391" t="s">
        <v>123</v>
      </c>
      <c r="E1391" t="str">
        <f t="shared" si="135"/>
        <v>Oregon</v>
      </c>
      <c r="F1391" s="2">
        <v>103.13521877035593</v>
      </c>
      <c r="G1391" s="2">
        <v>103.13521877035593</v>
      </c>
      <c r="H1391" s="2">
        <v>57.588027401350246</v>
      </c>
      <c r="I1391" s="2">
        <v>57.590708801514623</v>
      </c>
      <c r="J1391" s="2">
        <v>57.894635197068645</v>
      </c>
      <c r="K1391" s="2">
        <v>38.2072451594452</v>
      </c>
      <c r="L1391" s="2">
        <v>38.724351462298117</v>
      </c>
      <c r="M1391" s="2">
        <f t="shared" si="120"/>
        <v>-45.544509968841311</v>
      </c>
      <c r="N1391" s="2">
        <f t="shared" si="131"/>
        <v>-64.410867308057817</v>
      </c>
    </row>
    <row r="1392" spans="1:14" x14ac:dyDescent="0.3">
      <c r="A1392" t="s">
        <v>194</v>
      </c>
      <c r="B1392" t="s">
        <v>47</v>
      </c>
      <c r="C1392" t="s">
        <v>73</v>
      </c>
      <c r="D1392" t="s">
        <v>125</v>
      </c>
      <c r="E1392" t="str">
        <f t="shared" si="135"/>
        <v>Oregon</v>
      </c>
      <c r="F1392" s="2">
        <v>215.86298143273291</v>
      </c>
      <c r="G1392" s="2">
        <v>215.86298143273291</v>
      </c>
      <c r="H1392" s="2">
        <v>120.53228216216718</v>
      </c>
      <c r="I1392" s="2">
        <v>120.53789435789233</v>
      </c>
      <c r="J1392" s="2">
        <v>121.17401515797012</v>
      </c>
      <c r="K1392" s="2">
        <v>79.968122924268954</v>
      </c>
      <c r="L1392" s="2">
        <v>81.050431272303129</v>
      </c>
      <c r="M1392" s="2">
        <f t="shared" si="120"/>
        <v>-95.325087074840582</v>
      </c>
      <c r="N1392" s="2">
        <f t="shared" si="131"/>
        <v>-134.81255016042979</v>
      </c>
    </row>
    <row r="1393" spans="1:14" x14ac:dyDescent="0.3">
      <c r="A1393" t="s">
        <v>194</v>
      </c>
      <c r="B1393" t="s">
        <v>47</v>
      </c>
      <c r="C1393" t="s">
        <v>73</v>
      </c>
      <c r="D1393" t="s">
        <v>127</v>
      </c>
      <c r="E1393" t="str">
        <f t="shared" si="135"/>
        <v>Oregon</v>
      </c>
      <c r="F1393" s="2">
        <v>629.74648126561419</v>
      </c>
      <c r="G1393" s="2">
        <v>629.74648126561419</v>
      </c>
      <c r="H1393" s="2">
        <v>351.63407855641219</v>
      </c>
      <c r="I1393" s="2">
        <v>351.65045125953441</v>
      </c>
      <c r="J1393" s="2">
        <v>353.50623418650974</v>
      </c>
      <c r="K1393" s="2">
        <v>233.29448935952695</v>
      </c>
      <c r="L1393" s="2">
        <v>236.45195466133612</v>
      </c>
      <c r="M1393" s="2">
        <f t="shared" si="120"/>
        <v>-278.09603000607979</v>
      </c>
      <c r="N1393" s="2">
        <f t="shared" si="131"/>
        <v>-393.29452660427808</v>
      </c>
    </row>
    <row r="1394" spans="1:14" x14ac:dyDescent="0.3">
      <c r="A1394" t="s">
        <v>194</v>
      </c>
      <c r="B1394" t="s">
        <v>47</v>
      </c>
      <c r="C1394" t="s">
        <v>75</v>
      </c>
      <c r="D1394" t="s">
        <v>117</v>
      </c>
      <c r="E1394" t="str">
        <f t="shared" ref="E1394:E1399" si="136">E1316</f>
        <v>Oregon</v>
      </c>
      <c r="F1394" s="2">
        <v>36.903605402069573</v>
      </c>
      <c r="G1394" s="2">
        <v>37.583515727284023</v>
      </c>
      <c r="H1394" s="2">
        <v>37.583924863738503</v>
      </c>
      <c r="I1394" s="2">
        <v>1098.4212368706953</v>
      </c>
      <c r="J1394" s="2">
        <v>3217.0632041225767</v>
      </c>
      <c r="K1394" s="2">
        <v>3431.4864447094092</v>
      </c>
      <c r="L1394" s="2">
        <v>2898.2083394949286</v>
      </c>
      <c r="M1394" s="2">
        <f t="shared" si="120"/>
        <v>1061.5176314686257</v>
      </c>
      <c r="N1394" s="2">
        <f t="shared" si="131"/>
        <v>2861.3047340928592</v>
      </c>
    </row>
    <row r="1395" spans="1:14" x14ac:dyDescent="0.3">
      <c r="A1395" t="s">
        <v>194</v>
      </c>
      <c r="B1395" t="s">
        <v>47</v>
      </c>
      <c r="C1395" t="s">
        <v>75</v>
      </c>
      <c r="D1395" t="s">
        <v>119</v>
      </c>
      <c r="E1395" t="str">
        <f t="shared" si="136"/>
        <v>Oregon</v>
      </c>
      <c r="F1395" s="2">
        <v>22.141823081870971</v>
      </c>
      <c r="G1395" s="2">
        <v>22.202576848368661</v>
      </c>
      <c r="H1395" s="2">
        <v>22.213739571979797</v>
      </c>
      <c r="I1395" s="2">
        <v>113.59974530679278</v>
      </c>
      <c r="J1395" s="2">
        <v>440.69439375263261</v>
      </c>
      <c r="K1395" s="2">
        <v>488.74501883511249</v>
      </c>
      <c r="L1395" s="2">
        <v>510.90374686790301</v>
      </c>
      <c r="M1395" s="2">
        <f t="shared" si="120"/>
        <v>91.457922224921816</v>
      </c>
      <c r="N1395" s="2">
        <f t="shared" si="131"/>
        <v>488.76192378603201</v>
      </c>
    </row>
    <row r="1396" spans="1:14" x14ac:dyDescent="0.3">
      <c r="A1396" t="s">
        <v>194</v>
      </c>
      <c r="B1396" t="s">
        <v>47</v>
      </c>
      <c r="C1396" t="s">
        <v>75</v>
      </c>
      <c r="D1396" t="s">
        <v>121</v>
      </c>
      <c r="E1396" t="str">
        <f t="shared" si="136"/>
        <v>Oregon</v>
      </c>
      <c r="F1396" s="2">
        <v>27.88383081630024</v>
      </c>
      <c r="G1396" s="2">
        <v>27.900421130020131</v>
      </c>
      <c r="H1396" s="2">
        <v>27.900602274469804</v>
      </c>
      <c r="I1396" s="2">
        <v>53.733423382307635</v>
      </c>
      <c r="J1396" s="2">
        <v>107.54944667414398</v>
      </c>
      <c r="K1396" s="2">
        <v>113.22597716095324</v>
      </c>
      <c r="L1396" s="2">
        <v>101.28753302047805</v>
      </c>
      <c r="M1396" s="2">
        <f t="shared" si="120"/>
        <v>25.849592566007395</v>
      </c>
      <c r="N1396" s="2">
        <f t="shared" si="131"/>
        <v>73.403702204177819</v>
      </c>
    </row>
    <row r="1397" spans="1:14" x14ac:dyDescent="0.3">
      <c r="A1397" t="s">
        <v>194</v>
      </c>
      <c r="B1397" t="s">
        <v>47</v>
      </c>
      <c r="C1397" t="s">
        <v>75</v>
      </c>
      <c r="D1397" t="s">
        <v>123</v>
      </c>
      <c r="E1397" t="str">
        <f t="shared" si="136"/>
        <v>Oregon</v>
      </c>
      <c r="F1397" s="2">
        <v>28.85122371335466</v>
      </c>
      <c r="G1397" s="2">
        <v>28.959016701772196</v>
      </c>
      <c r="H1397" s="2">
        <v>28.984989928469197</v>
      </c>
      <c r="I1397" s="2">
        <v>189.23963087235879</v>
      </c>
      <c r="J1397" s="2">
        <v>845.96849007043568</v>
      </c>
      <c r="K1397" s="2">
        <v>947.23800893785813</v>
      </c>
      <c r="L1397" s="2">
        <v>1025.2517103727532</v>
      </c>
      <c r="M1397" s="2">
        <f t="shared" si="120"/>
        <v>160.38840715900412</v>
      </c>
      <c r="N1397" s="2">
        <f t="shared" si="131"/>
        <v>996.40048665939855</v>
      </c>
    </row>
    <row r="1398" spans="1:14" x14ac:dyDescent="0.3">
      <c r="A1398" t="s">
        <v>194</v>
      </c>
      <c r="B1398" t="s">
        <v>47</v>
      </c>
      <c r="C1398" t="s">
        <v>75</v>
      </c>
      <c r="D1398" t="s">
        <v>125</v>
      </c>
      <c r="E1398" t="str">
        <f t="shared" si="136"/>
        <v>Oregon</v>
      </c>
      <c r="F1398" s="2">
        <v>43.922535996953918</v>
      </c>
      <c r="G1398" s="2">
        <v>44.232885390933532</v>
      </c>
      <c r="H1398" s="2">
        <v>44.252707837868705</v>
      </c>
      <c r="I1398" s="2">
        <v>522.46818897598496</v>
      </c>
      <c r="J1398" s="2">
        <v>1732.6967925672011</v>
      </c>
      <c r="K1398" s="2">
        <v>1881.5586000328735</v>
      </c>
      <c r="L1398" s="2">
        <v>1761.3427572941625</v>
      </c>
      <c r="M1398" s="2">
        <f t="shared" si="120"/>
        <v>478.54565297903105</v>
      </c>
      <c r="N1398" s="2">
        <f t="shared" si="131"/>
        <v>1717.4202212972086</v>
      </c>
    </row>
    <row r="1399" spans="1:14" x14ac:dyDescent="0.3">
      <c r="A1399" t="s">
        <v>194</v>
      </c>
      <c r="B1399" t="s">
        <v>47</v>
      </c>
      <c r="C1399" t="s">
        <v>75</v>
      </c>
      <c r="D1399" t="s">
        <v>127</v>
      </c>
      <c r="E1399" t="str">
        <f t="shared" si="136"/>
        <v>Oregon</v>
      </c>
      <c r="F1399" s="2">
        <v>159.70301901054935</v>
      </c>
      <c r="G1399" s="2">
        <v>160.87841579837857</v>
      </c>
      <c r="H1399" s="2">
        <v>160.93596447652601</v>
      </c>
      <c r="I1399" s="2">
        <v>1977.4622254081394</v>
      </c>
      <c r="J1399" s="2">
        <v>6343.9723271869898</v>
      </c>
      <c r="K1399" s="2">
        <v>6862.2540496762067</v>
      </c>
      <c r="L1399" s="2">
        <v>6296.994087050226</v>
      </c>
      <c r="M1399" s="2">
        <f t="shared" si="120"/>
        <v>1817.7592063975901</v>
      </c>
      <c r="N1399" s="2">
        <f t="shared" si="131"/>
        <v>6137.2910680396762</v>
      </c>
    </row>
    <row r="1400" spans="1:14" x14ac:dyDescent="0.3">
      <c r="A1400" t="s">
        <v>194</v>
      </c>
      <c r="B1400" t="s">
        <v>47</v>
      </c>
      <c r="C1400" t="s">
        <v>77</v>
      </c>
      <c r="D1400" t="s">
        <v>117</v>
      </c>
      <c r="E1400" t="str">
        <f t="shared" ref="E1400:E1405" si="137">E1334</f>
        <v>Oregon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f t="shared" si="120"/>
        <v>0</v>
      </c>
      <c r="N1400" s="2">
        <f t="shared" si="131"/>
        <v>0</v>
      </c>
    </row>
    <row r="1401" spans="1:14" x14ac:dyDescent="0.3">
      <c r="A1401" t="s">
        <v>194</v>
      </c>
      <c r="B1401" t="s">
        <v>47</v>
      </c>
      <c r="C1401" t="s">
        <v>77</v>
      </c>
      <c r="D1401" t="s">
        <v>119</v>
      </c>
      <c r="E1401" t="str">
        <f t="shared" si="137"/>
        <v>Oregon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f t="shared" si="120"/>
        <v>0</v>
      </c>
      <c r="N1401" s="2">
        <f t="shared" si="131"/>
        <v>0</v>
      </c>
    </row>
    <row r="1402" spans="1:14" x14ac:dyDescent="0.3">
      <c r="A1402" t="s">
        <v>194</v>
      </c>
      <c r="B1402" t="s">
        <v>47</v>
      </c>
      <c r="C1402" t="s">
        <v>77</v>
      </c>
      <c r="D1402" t="s">
        <v>121</v>
      </c>
      <c r="E1402" t="str">
        <f t="shared" si="137"/>
        <v>Oregon</v>
      </c>
      <c r="F1402" s="2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f t="shared" si="120"/>
        <v>0</v>
      </c>
      <c r="N1402" s="2">
        <f t="shared" si="131"/>
        <v>0</v>
      </c>
    </row>
    <row r="1403" spans="1:14" x14ac:dyDescent="0.3">
      <c r="A1403" t="s">
        <v>194</v>
      </c>
      <c r="B1403" t="s">
        <v>47</v>
      </c>
      <c r="C1403" t="s">
        <v>77</v>
      </c>
      <c r="D1403" t="s">
        <v>123</v>
      </c>
      <c r="E1403" t="str">
        <f t="shared" si="137"/>
        <v>Oregon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f t="shared" ref="M1403:M1466" si="138">I1403-F1403</f>
        <v>0</v>
      </c>
      <c r="N1403" s="2">
        <f t="shared" si="131"/>
        <v>0</v>
      </c>
    </row>
    <row r="1404" spans="1:14" x14ac:dyDescent="0.3">
      <c r="A1404" t="s">
        <v>194</v>
      </c>
      <c r="B1404" t="s">
        <v>47</v>
      </c>
      <c r="C1404" t="s">
        <v>77</v>
      </c>
      <c r="D1404" t="s">
        <v>125</v>
      </c>
      <c r="E1404" t="str">
        <f t="shared" si="137"/>
        <v>Oregon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f t="shared" si="138"/>
        <v>0</v>
      </c>
      <c r="N1404" s="2">
        <f t="shared" si="131"/>
        <v>0</v>
      </c>
    </row>
    <row r="1405" spans="1:14" x14ac:dyDescent="0.3">
      <c r="A1405" t="s">
        <v>194</v>
      </c>
      <c r="B1405" t="s">
        <v>47</v>
      </c>
      <c r="C1405" t="s">
        <v>77</v>
      </c>
      <c r="D1405" t="s">
        <v>127</v>
      </c>
      <c r="E1405" t="str">
        <f t="shared" si="137"/>
        <v>Oregon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f t="shared" si="138"/>
        <v>0</v>
      </c>
      <c r="N1405" s="2">
        <f t="shared" si="131"/>
        <v>0</v>
      </c>
    </row>
    <row r="1406" spans="1:14" x14ac:dyDescent="0.3">
      <c r="A1406" t="s">
        <v>194</v>
      </c>
      <c r="B1406" t="s">
        <v>47</v>
      </c>
      <c r="C1406" t="s">
        <v>79</v>
      </c>
      <c r="D1406" t="s">
        <v>117</v>
      </c>
      <c r="E1406" t="str">
        <f>E1351</f>
        <v>Oregon</v>
      </c>
      <c r="F1406" s="2">
        <v>772.40435038156818</v>
      </c>
      <c r="G1406" s="2">
        <v>869.68946435035332</v>
      </c>
      <c r="H1406" s="2">
        <v>872.03327293493192</v>
      </c>
      <c r="I1406" s="2">
        <v>780.33130660047834</v>
      </c>
      <c r="J1406" s="2">
        <v>783.68785920275627</v>
      </c>
      <c r="K1406" s="2">
        <v>777.62010047539866</v>
      </c>
      <c r="L1406" s="2">
        <v>859.28236659335778</v>
      </c>
      <c r="M1406" s="2">
        <f t="shared" si="138"/>
        <v>7.9269562189101634</v>
      </c>
      <c r="N1406" s="2">
        <f t="shared" si="131"/>
        <v>86.8780162117896</v>
      </c>
    </row>
    <row r="1407" spans="1:14" x14ac:dyDescent="0.3">
      <c r="A1407" t="s">
        <v>194</v>
      </c>
      <c r="B1407" t="s">
        <v>47</v>
      </c>
      <c r="C1407" t="s">
        <v>79</v>
      </c>
      <c r="D1407" t="s">
        <v>119</v>
      </c>
      <c r="E1407" t="str">
        <f t="shared" ref="E1407:E1411" si="139">E1352</f>
        <v>Oregon</v>
      </c>
      <c r="F1407" s="2">
        <v>273.31214304552412</v>
      </c>
      <c r="G1407" s="2">
        <v>292.38514823803291</v>
      </c>
      <c r="H1407" s="2">
        <v>292.84465814124644</v>
      </c>
      <c r="I1407" s="2">
        <v>274.86624388332109</v>
      </c>
      <c r="J1407" s="2">
        <v>275.52430494323534</v>
      </c>
      <c r="K1407" s="2">
        <v>274.33470471569262</v>
      </c>
      <c r="L1407" s="2">
        <v>290.34480905909322</v>
      </c>
      <c r="M1407" s="2">
        <f t="shared" si="138"/>
        <v>1.5541008377969661</v>
      </c>
      <c r="N1407" s="2">
        <f t="shared" si="131"/>
        <v>17.032666013569099</v>
      </c>
    </row>
    <row r="1408" spans="1:14" x14ac:dyDescent="0.3">
      <c r="A1408" t="s">
        <v>194</v>
      </c>
      <c r="B1408" t="s">
        <v>47</v>
      </c>
      <c r="C1408" t="s">
        <v>79</v>
      </c>
      <c r="D1408" t="s">
        <v>121</v>
      </c>
      <c r="E1408" t="str">
        <f t="shared" si="139"/>
        <v>Oregon</v>
      </c>
      <c r="F1408" s="2">
        <v>306.91098566199122</v>
      </c>
      <c r="G1408" s="2">
        <v>309.27213417615394</v>
      </c>
      <c r="H1408" s="2">
        <v>309.32901934523267</v>
      </c>
      <c r="I1408" s="2">
        <v>307.10337605076251</v>
      </c>
      <c r="J1408" s="2">
        <v>307.18484092104183</v>
      </c>
      <c r="K1408" s="2">
        <v>307.03757399685446</v>
      </c>
      <c r="L1408" s="2">
        <v>309.01954976315153</v>
      </c>
      <c r="M1408" s="2">
        <f t="shared" si="138"/>
        <v>0.19239038877128678</v>
      </c>
      <c r="N1408" s="2">
        <f t="shared" si="131"/>
        <v>2.1085641011603116</v>
      </c>
    </row>
    <row r="1409" spans="1:14" x14ac:dyDescent="0.3">
      <c r="A1409" t="s">
        <v>194</v>
      </c>
      <c r="B1409" t="s">
        <v>47</v>
      </c>
      <c r="C1409" t="s">
        <v>79</v>
      </c>
      <c r="D1409" t="s">
        <v>123</v>
      </c>
      <c r="E1409" t="str">
        <f t="shared" si="139"/>
        <v>Oregon</v>
      </c>
      <c r="F1409" s="2">
        <v>179.87583981737669</v>
      </c>
      <c r="G1409" s="2">
        <v>184.8780415649216</v>
      </c>
      <c r="H1409" s="2">
        <v>184.99855541251242</v>
      </c>
      <c r="I1409" s="2">
        <v>180.28342770655433</v>
      </c>
      <c r="J1409" s="2">
        <v>180.45601478188252</v>
      </c>
      <c r="K1409" s="2">
        <v>180.14402302824786</v>
      </c>
      <c r="L1409" s="2">
        <v>184.34292986629504</v>
      </c>
      <c r="M1409" s="2">
        <f t="shared" si="138"/>
        <v>0.40758788917764832</v>
      </c>
      <c r="N1409" s="2">
        <f t="shared" si="131"/>
        <v>4.4670900489183509</v>
      </c>
    </row>
    <row r="1410" spans="1:14" x14ac:dyDescent="0.3">
      <c r="A1410" t="s">
        <v>194</v>
      </c>
      <c r="B1410" t="s">
        <v>47</v>
      </c>
      <c r="C1410" t="s">
        <v>79</v>
      </c>
      <c r="D1410" t="s">
        <v>125</v>
      </c>
      <c r="E1410" t="str">
        <f t="shared" si="139"/>
        <v>Oregon</v>
      </c>
      <c r="F1410" s="2">
        <v>512.03349796969803</v>
      </c>
      <c r="G1410" s="2">
        <v>531.24753478296236</v>
      </c>
      <c r="H1410" s="2">
        <v>531.70863709475429</v>
      </c>
      <c r="I1410" s="2">
        <v>514.63207449337722</v>
      </c>
      <c r="J1410" s="2">
        <v>514.45285439496831</v>
      </c>
      <c r="K1410" s="2">
        <v>513.35355568379475</v>
      </c>
      <c r="L1410" s="2">
        <v>515.99725176296181</v>
      </c>
      <c r="M1410" s="2">
        <f t="shared" si="138"/>
        <v>2.5985765236791849</v>
      </c>
      <c r="N1410" s="2">
        <f t="shared" si="131"/>
        <v>3.963753793263777</v>
      </c>
    </row>
    <row r="1411" spans="1:14" x14ac:dyDescent="0.3">
      <c r="A1411" t="s">
        <v>194</v>
      </c>
      <c r="B1411" t="s">
        <v>47</v>
      </c>
      <c r="C1411" t="s">
        <v>79</v>
      </c>
      <c r="D1411" t="s">
        <v>127</v>
      </c>
      <c r="E1411" t="str">
        <f t="shared" si="139"/>
        <v>Oregon</v>
      </c>
      <c r="F1411" s="2">
        <v>2044.5368168761584</v>
      </c>
      <c r="G1411" s="2">
        <v>2187.472323112424</v>
      </c>
      <c r="H1411" s="2">
        <v>2190.9141429286774</v>
      </c>
      <c r="I1411" s="2">
        <v>2057.2164287344935</v>
      </c>
      <c r="J1411" s="2">
        <v>2061.3058742438843</v>
      </c>
      <c r="K1411" s="2">
        <v>2052.4899578999884</v>
      </c>
      <c r="L1411" s="2">
        <v>2158.9869070448594</v>
      </c>
      <c r="M1411" s="2">
        <f t="shared" si="138"/>
        <v>12.679611858335193</v>
      </c>
      <c r="N1411" s="2">
        <f t="shared" si="131"/>
        <v>114.45009016870108</v>
      </c>
    </row>
    <row r="1412" spans="1:14" x14ac:dyDescent="0.3">
      <c r="A1412" t="s">
        <v>194</v>
      </c>
      <c r="B1412" t="s">
        <v>47</v>
      </c>
      <c r="C1412" t="s">
        <v>81</v>
      </c>
      <c r="D1412" t="s">
        <v>117</v>
      </c>
      <c r="E1412" t="str">
        <f t="shared" ref="E1412:E1417" si="140">E1369</f>
        <v>Oregon</v>
      </c>
      <c r="F1412" s="2">
        <v>381.83250012815921</v>
      </c>
      <c r="G1412" s="2">
        <v>734.55547764059497</v>
      </c>
      <c r="H1412" s="2">
        <v>1775.8959552565266</v>
      </c>
      <c r="I1412" s="2">
        <v>2555.4927570376467</v>
      </c>
      <c r="J1412" s="2">
        <v>2460.1703414546309</v>
      </c>
      <c r="K1412" s="2">
        <v>2736.3483952656848</v>
      </c>
      <c r="L1412" s="2">
        <v>3375.0809303508995</v>
      </c>
      <c r="M1412" s="2">
        <f t="shared" si="138"/>
        <v>2173.6602569094875</v>
      </c>
      <c r="N1412" s="2">
        <f t="shared" si="131"/>
        <v>2993.2484302227404</v>
      </c>
    </row>
    <row r="1413" spans="1:14" x14ac:dyDescent="0.3">
      <c r="A1413" t="s">
        <v>194</v>
      </c>
      <c r="B1413" t="s">
        <v>47</v>
      </c>
      <c r="C1413" t="s">
        <v>81</v>
      </c>
      <c r="D1413" t="s">
        <v>119</v>
      </c>
      <c r="E1413" t="str">
        <f>E1370</f>
        <v>Oregon</v>
      </c>
      <c r="F1413" s="2">
        <v>89.115262436892138</v>
      </c>
      <c r="G1413" s="2">
        <v>113.92640397402629</v>
      </c>
      <c r="H1413" s="2">
        <v>197.59140359974015</v>
      </c>
      <c r="I1413" s="2">
        <v>261.28930060154028</v>
      </c>
      <c r="J1413" s="2">
        <v>279.30565772946903</v>
      </c>
      <c r="K1413" s="2">
        <v>312.28611721964307</v>
      </c>
      <c r="L1413" s="2">
        <v>350.53005339771704</v>
      </c>
      <c r="M1413" s="2">
        <f t="shared" si="138"/>
        <v>172.17403816464815</v>
      </c>
      <c r="N1413" s="2">
        <f t="shared" si="131"/>
        <v>261.41479096082492</v>
      </c>
    </row>
    <row r="1414" spans="1:14" x14ac:dyDescent="0.3">
      <c r="A1414" t="s">
        <v>194</v>
      </c>
      <c r="B1414" t="s">
        <v>47</v>
      </c>
      <c r="C1414" t="s">
        <v>81</v>
      </c>
      <c r="D1414" t="s">
        <v>121</v>
      </c>
      <c r="E1414" t="str">
        <f t="shared" si="140"/>
        <v>Oregon</v>
      </c>
      <c r="F1414" s="2">
        <v>46.630681255709106</v>
      </c>
      <c r="G1414" s="2">
        <v>51.746891291171849</v>
      </c>
      <c r="H1414" s="2">
        <v>66.99525408716913</v>
      </c>
      <c r="I1414" s="2">
        <v>78.425570451551067</v>
      </c>
      <c r="J1414" s="2">
        <v>77.384314004092602</v>
      </c>
      <c r="K1414" s="2">
        <v>81.57741315650145</v>
      </c>
      <c r="L1414" s="2">
        <v>90.749838792921565</v>
      </c>
      <c r="M1414" s="2">
        <f t="shared" si="138"/>
        <v>31.794889195841961</v>
      </c>
      <c r="N1414" s="2">
        <f t="shared" si="131"/>
        <v>44.119157537212459</v>
      </c>
    </row>
    <row r="1415" spans="1:14" x14ac:dyDescent="0.3">
      <c r="A1415" t="s">
        <v>194</v>
      </c>
      <c r="B1415" t="s">
        <v>47</v>
      </c>
      <c r="C1415" t="s">
        <v>81</v>
      </c>
      <c r="D1415" t="s">
        <v>123</v>
      </c>
      <c r="E1415" t="str">
        <f t="shared" si="140"/>
        <v>Oregon</v>
      </c>
      <c r="F1415" s="2">
        <v>976.94648695543674</v>
      </c>
      <c r="G1415" s="2">
        <v>995.92589145185605</v>
      </c>
      <c r="H1415" s="2">
        <v>1139.0448272503527</v>
      </c>
      <c r="I1415" s="2">
        <v>1255.0728464816402</v>
      </c>
      <c r="J1415" s="2">
        <v>1456.6491057204294</v>
      </c>
      <c r="K1415" s="2">
        <v>1584.8364721908938</v>
      </c>
      <c r="L1415" s="2">
        <v>1563.3047482896059</v>
      </c>
      <c r="M1415" s="2">
        <f t="shared" si="138"/>
        <v>278.12635952620349</v>
      </c>
      <c r="N1415" s="2">
        <f t="shared" si="131"/>
        <v>586.35826133416913</v>
      </c>
    </row>
    <row r="1416" spans="1:14" x14ac:dyDescent="0.3">
      <c r="A1416" t="s">
        <v>194</v>
      </c>
      <c r="B1416" t="s">
        <v>47</v>
      </c>
      <c r="C1416" t="s">
        <v>81</v>
      </c>
      <c r="D1416" t="s">
        <v>125</v>
      </c>
      <c r="E1416" t="str">
        <f t="shared" si="140"/>
        <v>Oregon</v>
      </c>
      <c r="F1416" s="2">
        <v>724.99361620957154</v>
      </c>
      <c r="G1416" s="2">
        <v>850.98529180889545</v>
      </c>
      <c r="H1416" s="2">
        <v>1285.5424413686983</v>
      </c>
      <c r="I1416" s="2">
        <v>1559.1840375012923</v>
      </c>
      <c r="J1416" s="2">
        <v>1632.384444350952</v>
      </c>
      <c r="K1416" s="2">
        <v>1852.2162854547532</v>
      </c>
      <c r="L1416" s="2">
        <v>2171.6508017876058</v>
      </c>
      <c r="M1416" s="2">
        <f t="shared" si="138"/>
        <v>834.19042129172078</v>
      </c>
      <c r="N1416" s="2">
        <f t="shared" si="131"/>
        <v>1446.6571855780344</v>
      </c>
    </row>
    <row r="1417" spans="1:14" x14ac:dyDescent="0.3">
      <c r="A1417" t="s">
        <v>194</v>
      </c>
      <c r="B1417" t="s">
        <v>47</v>
      </c>
      <c r="C1417" t="s">
        <v>81</v>
      </c>
      <c r="D1417" t="s">
        <v>127</v>
      </c>
      <c r="E1417" t="str">
        <f t="shared" si="140"/>
        <v>Oregon</v>
      </c>
      <c r="F1417" s="2">
        <v>2219.5185469857688</v>
      </c>
      <c r="G1417" s="2">
        <v>2747.1399561665448</v>
      </c>
      <c r="H1417" s="2">
        <v>4465.0698815624874</v>
      </c>
      <c r="I1417" s="2">
        <v>5709.4645120736714</v>
      </c>
      <c r="J1417" s="2">
        <v>5905.8938632595746</v>
      </c>
      <c r="K1417" s="2">
        <v>6567.2646832874761</v>
      </c>
      <c r="L1417" s="2">
        <v>7551.3163726187504</v>
      </c>
      <c r="M1417" s="2">
        <f t="shared" si="138"/>
        <v>3489.9459650879026</v>
      </c>
      <c r="N1417" s="2">
        <f t="shared" si="131"/>
        <v>5331.7978256329816</v>
      </c>
    </row>
    <row r="1418" spans="1:14" x14ac:dyDescent="0.3">
      <c r="A1418" t="s">
        <v>194</v>
      </c>
      <c r="B1418" t="s">
        <v>47</v>
      </c>
      <c r="C1418" t="s">
        <v>83</v>
      </c>
      <c r="D1418" t="s">
        <v>117</v>
      </c>
      <c r="E1418" t="str">
        <f t="shared" ref="E1418:E1429" si="141">E1405</f>
        <v>Oregon</v>
      </c>
      <c r="F1418" s="2">
        <v>351.46636175056244</v>
      </c>
      <c r="G1418" s="2">
        <v>3365.470011590704</v>
      </c>
      <c r="H1418" s="2">
        <v>3254.3210650379483</v>
      </c>
      <c r="I1418" s="2">
        <v>3387.3335712943699</v>
      </c>
      <c r="J1418" s="2">
        <v>3796.7819558279748</v>
      </c>
      <c r="K1418" s="2">
        <v>3532.17065084762</v>
      </c>
      <c r="L1418" s="2">
        <v>3987.240057144194</v>
      </c>
      <c r="M1418" s="2">
        <f t="shared" si="138"/>
        <v>3035.8672095438073</v>
      </c>
      <c r="N1418" s="2">
        <f t="shared" si="131"/>
        <v>3635.7736953936314</v>
      </c>
    </row>
    <row r="1419" spans="1:14" x14ac:dyDescent="0.3">
      <c r="A1419" t="s">
        <v>194</v>
      </c>
      <c r="B1419" t="s">
        <v>47</v>
      </c>
      <c r="C1419" t="s">
        <v>83</v>
      </c>
      <c r="D1419" t="s">
        <v>119</v>
      </c>
      <c r="E1419" t="str">
        <f t="shared" si="141"/>
        <v>Oregon</v>
      </c>
      <c r="F1419" s="2">
        <v>129.79350548826775</v>
      </c>
      <c r="G1419" s="2">
        <v>174.49701423455483</v>
      </c>
      <c r="H1419" s="2">
        <v>192.24798523384118</v>
      </c>
      <c r="I1419" s="2">
        <v>201.36337750906125</v>
      </c>
      <c r="J1419" s="2">
        <v>218.36648961708653</v>
      </c>
      <c r="K1419" s="2">
        <v>219.44295974449645</v>
      </c>
      <c r="L1419" s="2">
        <v>249.12274774518269</v>
      </c>
      <c r="M1419" s="2">
        <f t="shared" si="138"/>
        <v>71.569872020793497</v>
      </c>
      <c r="N1419" s="2">
        <f t="shared" si="131"/>
        <v>119.32924225691494</v>
      </c>
    </row>
    <row r="1420" spans="1:14" x14ac:dyDescent="0.3">
      <c r="A1420" t="s">
        <v>194</v>
      </c>
      <c r="B1420" t="s">
        <v>47</v>
      </c>
      <c r="C1420" t="s">
        <v>83</v>
      </c>
      <c r="D1420" t="s">
        <v>121</v>
      </c>
      <c r="E1420" t="str">
        <f t="shared" si="141"/>
        <v>Oregon</v>
      </c>
      <c r="F1420" s="2">
        <v>316.97976274779558</v>
      </c>
      <c r="G1420" s="2">
        <v>344.75324793161286</v>
      </c>
      <c r="H1420" s="2">
        <v>344.58636291047407</v>
      </c>
      <c r="I1420" s="2">
        <v>346.12770284371425</v>
      </c>
      <c r="J1420" s="2">
        <v>350.38373707985977</v>
      </c>
      <c r="K1420" s="2">
        <v>348.1664117986665</v>
      </c>
      <c r="L1420" s="2">
        <v>353.37315791918417</v>
      </c>
      <c r="M1420" s="2">
        <f t="shared" si="138"/>
        <v>29.147940095918671</v>
      </c>
      <c r="N1420" s="2">
        <f t="shared" si="131"/>
        <v>36.39339517138859</v>
      </c>
    </row>
    <row r="1421" spans="1:14" x14ac:dyDescent="0.3">
      <c r="A1421" t="s">
        <v>194</v>
      </c>
      <c r="B1421" t="s">
        <v>47</v>
      </c>
      <c r="C1421" t="s">
        <v>83</v>
      </c>
      <c r="D1421" t="s">
        <v>123</v>
      </c>
      <c r="E1421" t="str">
        <f t="shared" si="141"/>
        <v>Oregon</v>
      </c>
      <c r="F1421" s="2">
        <v>168.98768657985173</v>
      </c>
      <c r="G1421" s="2">
        <v>243.5889336336912</v>
      </c>
      <c r="H1421" s="2">
        <v>272.91620880169637</v>
      </c>
      <c r="I1421" s="2">
        <v>288.01916276999907</v>
      </c>
      <c r="J1421" s="2">
        <v>316.22744329655359</v>
      </c>
      <c r="K1421" s="2">
        <v>317.94766305492692</v>
      </c>
      <c r="L1421" s="2">
        <v>367.12796512690227</v>
      </c>
      <c r="M1421" s="2">
        <f t="shared" si="138"/>
        <v>119.03147619014734</v>
      </c>
      <c r="N1421" s="2">
        <f t="shared" si="131"/>
        <v>198.14027854705054</v>
      </c>
    </row>
    <row r="1422" spans="1:14" x14ac:dyDescent="0.3">
      <c r="A1422" t="s">
        <v>194</v>
      </c>
      <c r="B1422" t="s">
        <v>47</v>
      </c>
      <c r="C1422" t="s">
        <v>83</v>
      </c>
      <c r="D1422" t="s">
        <v>125</v>
      </c>
      <c r="E1422" t="str">
        <f t="shared" si="141"/>
        <v>Oregon</v>
      </c>
      <c r="F1422" s="2">
        <v>321.10212366745486</v>
      </c>
      <c r="G1422" s="2">
        <v>1137.2058931501203</v>
      </c>
      <c r="H1422" s="2">
        <v>1198.1435813038081</v>
      </c>
      <c r="I1422" s="2">
        <v>715.86161757440027</v>
      </c>
      <c r="J1422" s="2">
        <v>708.390530103169</v>
      </c>
      <c r="K1422" s="2">
        <v>769.86335088213946</v>
      </c>
      <c r="L1422" s="2">
        <v>1196.8342396622536</v>
      </c>
      <c r="M1422" s="2">
        <f t="shared" si="138"/>
        <v>394.75949390694541</v>
      </c>
      <c r="N1422" s="2">
        <f t="shared" ref="N1422:N1485" si="142">L1422-F1422</f>
        <v>875.73211599479873</v>
      </c>
    </row>
    <row r="1423" spans="1:14" x14ac:dyDescent="0.3">
      <c r="A1423" t="s">
        <v>194</v>
      </c>
      <c r="B1423" t="s">
        <v>47</v>
      </c>
      <c r="C1423" t="s">
        <v>83</v>
      </c>
      <c r="D1423" t="s">
        <v>127</v>
      </c>
      <c r="E1423" t="str">
        <f t="shared" si="141"/>
        <v>Oregon</v>
      </c>
      <c r="F1423" s="2">
        <v>1288.3294402339325</v>
      </c>
      <c r="G1423" s="2">
        <v>5265.5151005406833</v>
      </c>
      <c r="H1423" s="2">
        <v>5262.2152032877684</v>
      </c>
      <c r="I1423" s="2">
        <v>4938.7054319915442</v>
      </c>
      <c r="J1423" s="2">
        <v>5390.1501559246435</v>
      </c>
      <c r="K1423" s="2">
        <v>5187.591036327849</v>
      </c>
      <c r="L1423" s="2">
        <v>6153.6981675977177</v>
      </c>
      <c r="M1423" s="2">
        <f t="shared" si="138"/>
        <v>3650.3759917576117</v>
      </c>
      <c r="N1423" s="2">
        <f t="shared" si="142"/>
        <v>4865.3687273637852</v>
      </c>
    </row>
    <row r="1424" spans="1:14" x14ac:dyDescent="0.3">
      <c r="A1424" t="s">
        <v>194</v>
      </c>
      <c r="B1424" t="s">
        <v>49</v>
      </c>
      <c r="C1424" t="s">
        <v>85</v>
      </c>
      <c r="D1424" t="s">
        <v>117</v>
      </c>
      <c r="E1424" t="str">
        <f t="shared" si="141"/>
        <v>Oregon</v>
      </c>
      <c r="F1424" s="2">
        <f t="shared" ref="F1424:L1429" si="143">F236</f>
        <v>538.11167674648777</v>
      </c>
      <c r="G1424" s="2">
        <f t="shared" si="143"/>
        <v>535.94242632955945</v>
      </c>
      <c r="H1424" s="2">
        <f t="shared" si="143"/>
        <v>520.76513079041831</v>
      </c>
      <c r="I1424" s="2">
        <f t="shared" si="143"/>
        <v>488.67682438958178</v>
      </c>
      <c r="J1424" s="2">
        <f t="shared" si="143"/>
        <v>442.54678113392094</v>
      </c>
      <c r="K1424" s="2">
        <f t="shared" si="143"/>
        <v>400.35870393659383</v>
      </c>
      <c r="L1424" s="2">
        <f t="shared" si="143"/>
        <v>377.36895994442807</v>
      </c>
      <c r="M1424" s="2">
        <f t="shared" si="138"/>
        <v>-49.434852356905992</v>
      </c>
      <c r="N1424" s="2">
        <f t="shared" si="142"/>
        <v>-160.7427168020597</v>
      </c>
    </row>
    <row r="1425" spans="1:14" x14ac:dyDescent="0.3">
      <c r="A1425" t="s">
        <v>194</v>
      </c>
      <c r="B1425" t="s">
        <v>49</v>
      </c>
      <c r="C1425" t="s">
        <v>85</v>
      </c>
      <c r="D1425" t="s">
        <v>119</v>
      </c>
      <c r="E1425" t="str">
        <f t="shared" si="141"/>
        <v>Oregon</v>
      </c>
      <c r="F1425" s="2">
        <f t="shared" si="143"/>
        <v>125.58900375825509</v>
      </c>
      <c r="G1425" s="2">
        <f t="shared" si="143"/>
        <v>125.08272595285347</v>
      </c>
      <c r="H1425" s="2">
        <f t="shared" si="143"/>
        <v>121.54052178060812</v>
      </c>
      <c r="I1425" s="2">
        <f t="shared" si="143"/>
        <v>114.05148445375363</v>
      </c>
      <c r="J1425" s="2">
        <f t="shared" si="143"/>
        <v>103.2852691379447</v>
      </c>
      <c r="K1425" s="2">
        <f t="shared" si="143"/>
        <v>93.43906283050417</v>
      </c>
      <c r="L1425" s="2">
        <f t="shared" si="143"/>
        <v>88.073524096815518</v>
      </c>
      <c r="M1425" s="2">
        <f t="shared" si="138"/>
        <v>-11.537519304501458</v>
      </c>
      <c r="N1425" s="2">
        <f t="shared" si="142"/>
        <v>-37.515479661439571</v>
      </c>
    </row>
    <row r="1426" spans="1:14" x14ac:dyDescent="0.3">
      <c r="A1426" t="s">
        <v>194</v>
      </c>
      <c r="B1426" t="s">
        <v>49</v>
      </c>
      <c r="C1426" t="s">
        <v>85</v>
      </c>
      <c r="D1426" t="s">
        <v>121</v>
      </c>
      <c r="E1426" t="str">
        <f t="shared" si="141"/>
        <v>Oregon</v>
      </c>
      <c r="F1426" s="2">
        <f t="shared" si="143"/>
        <v>65.716024879806014</v>
      </c>
      <c r="G1426" s="2">
        <f t="shared" si="143"/>
        <v>65.451108654179208</v>
      </c>
      <c r="H1426" s="2">
        <f t="shared" si="143"/>
        <v>63.597605795276834</v>
      </c>
      <c r="I1426" s="2">
        <f t="shared" si="143"/>
        <v>59.678872876233228</v>
      </c>
      <c r="J1426" s="2">
        <f t="shared" si="143"/>
        <v>54.04531538009342</v>
      </c>
      <c r="K1426" s="2">
        <f t="shared" si="143"/>
        <v>48.893164162165363</v>
      </c>
      <c r="L1426" s="2">
        <f t="shared" si="143"/>
        <v>46.085578574534097</v>
      </c>
      <c r="M1426" s="2">
        <f t="shared" si="138"/>
        <v>-6.0371520035727855</v>
      </c>
      <c r="N1426" s="2">
        <f t="shared" si="142"/>
        <v>-19.630446305271917</v>
      </c>
    </row>
    <row r="1427" spans="1:14" x14ac:dyDescent="0.3">
      <c r="A1427" t="s">
        <v>194</v>
      </c>
      <c r="B1427" t="s">
        <v>49</v>
      </c>
      <c r="C1427" t="s">
        <v>85</v>
      </c>
      <c r="D1427" t="s">
        <v>123</v>
      </c>
      <c r="E1427" t="str">
        <f t="shared" si="141"/>
        <v>Oregon</v>
      </c>
      <c r="F1427" s="2">
        <f t="shared" si="143"/>
        <v>1376.7982348562041</v>
      </c>
      <c r="G1427" s="2">
        <f t="shared" si="143"/>
        <v>1371.2480483911093</v>
      </c>
      <c r="H1427" s="2">
        <f t="shared" si="143"/>
        <v>1332.4158233880732</v>
      </c>
      <c r="I1427" s="2">
        <f t="shared" si="143"/>
        <v>1250.3155354342584</v>
      </c>
      <c r="J1427" s="2">
        <f t="shared" si="143"/>
        <v>1132.2884327476249</v>
      </c>
      <c r="K1427" s="2">
        <f t="shared" si="143"/>
        <v>1024.3471396531402</v>
      </c>
      <c r="L1427" s="2">
        <f t="shared" si="143"/>
        <v>965.52619166779925</v>
      </c>
      <c r="M1427" s="2">
        <f t="shared" si="138"/>
        <v>-126.48269942194565</v>
      </c>
      <c r="N1427" s="2">
        <f t="shared" si="142"/>
        <v>-411.27204318840484</v>
      </c>
    </row>
    <row r="1428" spans="1:14" x14ac:dyDescent="0.3">
      <c r="A1428" t="s">
        <v>194</v>
      </c>
      <c r="B1428" t="s">
        <v>49</v>
      </c>
      <c r="C1428" t="s">
        <v>85</v>
      </c>
      <c r="D1428" t="s">
        <v>125</v>
      </c>
      <c r="E1428" t="str">
        <f t="shared" si="141"/>
        <v>Oregon</v>
      </c>
      <c r="F1428" s="2">
        <f t="shared" si="143"/>
        <v>1091.2543893396128</v>
      </c>
      <c r="G1428" s="2">
        <f t="shared" si="143"/>
        <v>1086.8552949855145</v>
      </c>
      <c r="H1428" s="2">
        <f t="shared" si="143"/>
        <v>1056.0767575719974</v>
      </c>
      <c r="I1428" s="2">
        <f t="shared" si="143"/>
        <v>991.00382435095503</v>
      </c>
      <c r="J1428" s="2">
        <f t="shared" si="143"/>
        <v>897.45519056637011</v>
      </c>
      <c r="K1428" s="2">
        <f t="shared" si="143"/>
        <v>811.90059956077346</v>
      </c>
      <c r="L1428" s="2">
        <f t="shared" si="143"/>
        <v>765.27894066474471</v>
      </c>
      <c r="M1428" s="2">
        <f t="shared" si="138"/>
        <v>-100.25056498865774</v>
      </c>
      <c r="N1428" s="2">
        <f t="shared" si="142"/>
        <v>-325.97544867486806</v>
      </c>
    </row>
    <row r="1429" spans="1:14" x14ac:dyDescent="0.3">
      <c r="A1429" t="s">
        <v>194</v>
      </c>
      <c r="B1429" t="s">
        <v>49</v>
      </c>
      <c r="C1429" t="s">
        <v>85</v>
      </c>
      <c r="D1429" t="s">
        <v>127</v>
      </c>
      <c r="E1429" t="str">
        <f t="shared" si="141"/>
        <v>Oregon</v>
      </c>
      <c r="F1429" s="2">
        <f t="shared" si="143"/>
        <v>3197.4693295803659</v>
      </c>
      <c r="G1429" s="2">
        <f t="shared" si="143"/>
        <v>3184.5796043132159</v>
      </c>
      <c r="H1429" s="2">
        <f t="shared" si="143"/>
        <v>3094.3958393263738</v>
      </c>
      <c r="I1429" s="2">
        <f t="shared" si="143"/>
        <v>2903.7265415047823</v>
      </c>
      <c r="J1429" s="2">
        <f t="shared" si="143"/>
        <v>2629.620988965954</v>
      </c>
      <c r="K1429" s="2">
        <f t="shared" si="143"/>
        <v>2378.9386701431772</v>
      </c>
      <c r="L1429" s="2">
        <f t="shared" si="143"/>
        <v>2242.3331949483218</v>
      </c>
      <c r="M1429" s="2">
        <f t="shared" si="138"/>
        <v>-293.74278807558358</v>
      </c>
      <c r="N1429" s="2">
        <f t="shared" si="142"/>
        <v>-955.1361346320441</v>
      </c>
    </row>
    <row r="1430" spans="1:14" x14ac:dyDescent="0.3">
      <c r="A1430" t="s">
        <v>194</v>
      </c>
      <c r="B1430" t="s">
        <v>49</v>
      </c>
      <c r="C1430" t="s">
        <v>87</v>
      </c>
      <c r="D1430" t="s">
        <v>117</v>
      </c>
      <c r="E1430" t="str">
        <f t="shared" ref="E1430:E1435" si="144">E1423</f>
        <v>Oregon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f t="shared" si="138"/>
        <v>0</v>
      </c>
      <c r="N1430" s="2">
        <f t="shared" si="142"/>
        <v>0</v>
      </c>
    </row>
    <row r="1431" spans="1:14" x14ac:dyDescent="0.3">
      <c r="A1431" t="s">
        <v>194</v>
      </c>
      <c r="B1431" t="s">
        <v>49</v>
      </c>
      <c r="C1431" t="s">
        <v>87</v>
      </c>
      <c r="D1431" t="s">
        <v>119</v>
      </c>
      <c r="E1431" t="str">
        <f t="shared" si="144"/>
        <v>Oregon</v>
      </c>
      <c r="F1431" s="2">
        <v>220.75405301370654</v>
      </c>
      <c r="G1431" s="2">
        <v>218.5178168440986</v>
      </c>
      <c r="H1431" s="2">
        <v>207.33663599605902</v>
      </c>
      <c r="I1431" s="2">
        <v>145.52751832266509</v>
      </c>
      <c r="J1431" s="2">
        <v>83.333682013027428</v>
      </c>
      <c r="K1431" s="2">
        <v>43.985413692644229</v>
      </c>
      <c r="L1431" s="2">
        <v>24.792518673529475</v>
      </c>
      <c r="M1431" s="2">
        <f t="shared" si="138"/>
        <v>-75.226534691041451</v>
      </c>
      <c r="N1431" s="2">
        <f t="shared" si="142"/>
        <v>-195.96153434017705</v>
      </c>
    </row>
    <row r="1432" spans="1:14" x14ac:dyDescent="0.3">
      <c r="A1432" t="s">
        <v>194</v>
      </c>
      <c r="B1432" t="s">
        <v>49</v>
      </c>
      <c r="C1432" t="s">
        <v>87</v>
      </c>
      <c r="D1432" t="s">
        <v>121</v>
      </c>
      <c r="E1432" t="str">
        <f t="shared" si="144"/>
        <v>Oregon</v>
      </c>
      <c r="F1432" s="2">
        <v>147.44636857152096</v>
      </c>
      <c r="G1432" s="2">
        <v>145.95273845250108</v>
      </c>
      <c r="H1432" s="2">
        <v>138.484587857402</v>
      </c>
      <c r="I1432" s="2">
        <v>97.200951968796545</v>
      </c>
      <c r="J1432" s="2">
        <v>55.66035424840819</v>
      </c>
      <c r="K1432" s="2">
        <v>29.378801569245855</v>
      </c>
      <c r="L1432" s="2">
        <v>16.559455177597904</v>
      </c>
      <c r="M1432" s="2">
        <f t="shared" si="138"/>
        <v>-50.245416602724418</v>
      </c>
      <c r="N1432" s="2">
        <f t="shared" si="142"/>
        <v>-130.88691339392307</v>
      </c>
    </row>
    <row r="1433" spans="1:14" x14ac:dyDescent="0.3">
      <c r="A1433" t="s">
        <v>194</v>
      </c>
      <c r="B1433" t="s">
        <v>49</v>
      </c>
      <c r="C1433" t="s">
        <v>87</v>
      </c>
      <c r="D1433" t="s">
        <v>123</v>
      </c>
      <c r="E1433" t="str">
        <f t="shared" si="144"/>
        <v>Oregon</v>
      </c>
      <c r="F1433" s="2">
        <v>205.6867567792973</v>
      </c>
      <c r="G1433" s="2">
        <v>203.60315215759351</v>
      </c>
      <c r="H1433" s="2">
        <v>193.18512904907436</v>
      </c>
      <c r="I1433" s="2">
        <v>135.59471664182857</v>
      </c>
      <c r="J1433" s="2">
        <v>77.645844095431514</v>
      </c>
      <c r="K1433" s="2">
        <v>40.983243408328043</v>
      </c>
      <c r="L1433" s="2">
        <v>23.100335820478993</v>
      </c>
      <c r="M1433" s="2">
        <f t="shared" si="138"/>
        <v>-70.092040137468729</v>
      </c>
      <c r="N1433" s="2">
        <f t="shared" si="142"/>
        <v>-182.58642095881831</v>
      </c>
    </row>
    <row r="1434" spans="1:14" x14ac:dyDescent="0.3">
      <c r="A1434" t="s">
        <v>194</v>
      </c>
      <c r="B1434" t="s">
        <v>49</v>
      </c>
      <c r="C1434" t="s">
        <v>87</v>
      </c>
      <c r="D1434" t="s">
        <v>125</v>
      </c>
      <c r="E1434" t="str">
        <f t="shared" si="144"/>
        <v>Oregon</v>
      </c>
      <c r="F1434" s="2">
        <v>197.9791122387312</v>
      </c>
      <c r="G1434" s="2">
        <v>195.97358597286629</v>
      </c>
      <c r="H1434" s="2">
        <v>185.94595464354191</v>
      </c>
      <c r="I1434" s="2">
        <v>130.51361227799532</v>
      </c>
      <c r="J1434" s="2">
        <v>74.736242253724399</v>
      </c>
      <c r="K1434" s="2">
        <v>39.447489345902724</v>
      </c>
      <c r="L1434" s="2">
        <v>22.234703146504717</v>
      </c>
      <c r="M1434" s="2">
        <f t="shared" si="138"/>
        <v>-67.465499960735883</v>
      </c>
      <c r="N1434" s="2">
        <f t="shared" si="142"/>
        <v>-175.74440909222648</v>
      </c>
    </row>
    <row r="1435" spans="1:14" x14ac:dyDescent="0.3">
      <c r="A1435" t="s">
        <v>194</v>
      </c>
      <c r="B1435" t="s">
        <v>49</v>
      </c>
      <c r="C1435" t="s">
        <v>87</v>
      </c>
      <c r="D1435" t="s">
        <v>127</v>
      </c>
      <c r="E1435" t="str">
        <f t="shared" si="144"/>
        <v>Oregon</v>
      </c>
      <c r="F1435" s="2">
        <v>771.86629060325595</v>
      </c>
      <c r="G1435" s="2">
        <v>764.04729342705957</v>
      </c>
      <c r="H1435" s="2">
        <v>724.95230754607724</v>
      </c>
      <c r="I1435" s="2">
        <v>508.83679921128555</v>
      </c>
      <c r="J1435" s="2">
        <v>291.37612261059155</v>
      </c>
      <c r="K1435" s="2">
        <v>153.79494801612083</v>
      </c>
      <c r="L1435" s="2">
        <v>86.687012818111086</v>
      </c>
      <c r="M1435" s="2">
        <f t="shared" si="138"/>
        <v>-263.0294913919704</v>
      </c>
      <c r="N1435" s="2">
        <f t="shared" si="142"/>
        <v>-685.1792777851449</v>
      </c>
    </row>
    <row r="1436" spans="1:14" x14ac:dyDescent="0.3">
      <c r="A1436" t="s">
        <v>194</v>
      </c>
      <c r="B1436" t="s">
        <v>49</v>
      </c>
      <c r="C1436" t="s">
        <v>89</v>
      </c>
      <c r="D1436" t="s">
        <v>117</v>
      </c>
      <c r="E1436" t="str">
        <f t="shared" ref="E1436:E1499" si="145">E1429</f>
        <v>Oregon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2">
        <v>183.94889133376955</v>
      </c>
      <c r="L1436" s="2">
        <v>107.9282576318609</v>
      </c>
      <c r="M1436" s="2">
        <f t="shared" si="138"/>
        <v>0</v>
      </c>
      <c r="N1436" s="2">
        <f t="shared" si="142"/>
        <v>107.9282576318609</v>
      </c>
    </row>
    <row r="1437" spans="1:14" x14ac:dyDescent="0.3">
      <c r="A1437" t="s">
        <v>194</v>
      </c>
      <c r="B1437" t="s">
        <v>49</v>
      </c>
      <c r="C1437" t="s">
        <v>89</v>
      </c>
      <c r="D1437" t="s">
        <v>119</v>
      </c>
      <c r="E1437" t="str">
        <f t="shared" si="145"/>
        <v>Oregon</v>
      </c>
      <c r="F1437" s="2">
        <v>631.62086899962947</v>
      </c>
      <c r="G1437" s="2">
        <v>626.14883245221517</v>
      </c>
      <c r="H1437" s="2">
        <v>604.75957182664524</v>
      </c>
      <c r="I1437" s="2">
        <v>596.25756742308317</v>
      </c>
      <c r="J1437" s="2">
        <v>597.75295774478423</v>
      </c>
      <c r="K1437" s="2">
        <v>753.11542721524984</v>
      </c>
      <c r="L1437" s="2">
        <v>702.90532135423496</v>
      </c>
      <c r="M1437" s="2">
        <f t="shared" si="138"/>
        <v>-35.363301576546291</v>
      </c>
      <c r="N1437" s="2">
        <f t="shared" si="142"/>
        <v>71.284452354605492</v>
      </c>
    </row>
    <row r="1438" spans="1:14" x14ac:dyDescent="0.3">
      <c r="A1438" t="s">
        <v>194</v>
      </c>
      <c r="B1438" t="s">
        <v>49</v>
      </c>
      <c r="C1438" t="s">
        <v>89</v>
      </c>
      <c r="D1438" t="s">
        <v>121</v>
      </c>
      <c r="E1438" t="str">
        <f t="shared" si="145"/>
        <v>Oregon</v>
      </c>
      <c r="F1438" s="2">
        <v>91.616050547616297</v>
      </c>
      <c r="G1438" s="2">
        <v>90.345490799965063</v>
      </c>
      <c r="H1438" s="2">
        <v>85.3790887397099</v>
      </c>
      <c r="I1438" s="2">
        <v>83.404996557408296</v>
      </c>
      <c r="J1438" s="2">
        <v>83.75221330812208</v>
      </c>
      <c r="K1438" s="2">
        <v>119.82604035486189</v>
      </c>
      <c r="L1438" s="2">
        <v>108.16768630705199</v>
      </c>
      <c r="M1438" s="2">
        <f t="shared" si="138"/>
        <v>-8.2110539902080006</v>
      </c>
      <c r="N1438" s="2">
        <f t="shared" si="142"/>
        <v>16.551635759435698</v>
      </c>
    </row>
    <row r="1439" spans="1:14" x14ac:dyDescent="0.3">
      <c r="A1439" t="s">
        <v>194</v>
      </c>
      <c r="B1439" t="s">
        <v>49</v>
      </c>
      <c r="C1439" t="s">
        <v>89</v>
      </c>
      <c r="D1439" t="s">
        <v>123</v>
      </c>
      <c r="E1439" t="str">
        <f t="shared" si="145"/>
        <v>Oregon</v>
      </c>
      <c r="F1439" s="2">
        <v>3971.2091457724787</v>
      </c>
      <c r="G1439" s="2">
        <v>3962.8385748470123</v>
      </c>
      <c r="H1439" s="2">
        <v>3934.5092957229363</v>
      </c>
      <c r="I1439" s="2">
        <v>3923.8612762704233</v>
      </c>
      <c r="J1439" s="2">
        <v>3925.7341223051653</v>
      </c>
      <c r="K1439" s="2">
        <v>4161.2861951612294</v>
      </c>
      <c r="L1439" s="2">
        <v>4082.7329750686818</v>
      </c>
      <c r="M1439" s="2">
        <f t="shared" si="138"/>
        <v>-47.347869502055346</v>
      </c>
      <c r="N1439" s="2">
        <f t="shared" si="142"/>
        <v>111.52382929620308</v>
      </c>
    </row>
    <row r="1440" spans="1:14" x14ac:dyDescent="0.3">
      <c r="A1440" t="s">
        <v>194</v>
      </c>
      <c r="B1440" t="s">
        <v>49</v>
      </c>
      <c r="C1440" t="s">
        <v>89</v>
      </c>
      <c r="D1440" t="s">
        <v>125</v>
      </c>
      <c r="E1440" t="str">
        <f t="shared" si="145"/>
        <v>Oregon</v>
      </c>
      <c r="F1440" s="2">
        <v>1489.5204401491792</v>
      </c>
      <c r="G1440" s="2">
        <v>1482.0359515091916</v>
      </c>
      <c r="H1440" s="2">
        <v>1452.7803577676884</v>
      </c>
      <c r="I1440" s="2">
        <v>1441.1515693222505</v>
      </c>
      <c r="J1440" s="2">
        <v>1443.1969196736486</v>
      </c>
      <c r="K1440" s="2">
        <v>1655.6970789391366</v>
      </c>
      <c r="L1440" s="2">
        <v>1587.0211913288988</v>
      </c>
      <c r="M1440" s="2">
        <f t="shared" si="138"/>
        <v>-48.368870826928742</v>
      </c>
      <c r="N1440" s="2">
        <f t="shared" si="142"/>
        <v>97.5007511797196</v>
      </c>
    </row>
    <row r="1441" spans="1:14" x14ac:dyDescent="0.3">
      <c r="A1441" t="s">
        <v>194</v>
      </c>
      <c r="B1441" t="s">
        <v>49</v>
      </c>
      <c r="C1441" t="s">
        <v>89</v>
      </c>
      <c r="D1441" t="s">
        <v>127</v>
      </c>
      <c r="E1441" t="str">
        <f t="shared" si="145"/>
        <v>Oregon</v>
      </c>
      <c r="F1441" s="2">
        <v>6183.966505468904</v>
      </c>
      <c r="G1441" s="2">
        <v>6161.3688496083842</v>
      </c>
      <c r="H1441" s="2">
        <v>6077.4283140569796</v>
      </c>
      <c r="I1441" s="2">
        <v>6044.6754095731649</v>
      </c>
      <c r="J1441" s="2">
        <v>6050.4362130317204</v>
      </c>
      <c r="K1441" s="2">
        <v>6873.8736330042466</v>
      </c>
      <c r="L1441" s="2">
        <v>6588.7554316907281</v>
      </c>
      <c r="M1441" s="2">
        <f t="shared" si="138"/>
        <v>-139.29109589573909</v>
      </c>
      <c r="N1441" s="2">
        <f t="shared" si="142"/>
        <v>404.78892622182411</v>
      </c>
    </row>
    <row r="1442" spans="1:14" x14ac:dyDescent="0.3">
      <c r="A1442" t="s">
        <v>194</v>
      </c>
      <c r="B1442" t="s">
        <v>49</v>
      </c>
      <c r="C1442" t="s">
        <v>91</v>
      </c>
      <c r="D1442" t="s">
        <v>117</v>
      </c>
      <c r="E1442" t="str">
        <f t="shared" si="145"/>
        <v>Oregon</v>
      </c>
      <c r="F1442" s="2">
        <v>0</v>
      </c>
      <c r="G1442" s="2">
        <v>131.98987192162343</v>
      </c>
      <c r="H1442" s="2">
        <v>158.66195758964631</v>
      </c>
      <c r="I1442" s="2">
        <v>131.03985966469884</v>
      </c>
      <c r="J1442" s="2">
        <v>167.4272376457331</v>
      </c>
      <c r="K1442" s="2">
        <v>196.3500619925378</v>
      </c>
      <c r="L1442" s="2">
        <v>195.45455855297431</v>
      </c>
      <c r="M1442" s="2">
        <f t="shared" si="138"/>
        <v>131.03985966469884</v>
      </c>
      <c r="N1442" s="2">
        <f t="shared" si="142"/>
        <v>195.45455855297431</v>
      </c>
    </row>
    <row r="1443" spans="1:14" x14ac:dyDescent="0.3">
      <c r="A1443" t="s">
        <v>194</v>
      </c>
      <c r="B1443" t="s">
        <v>49</v>
      </c>
      <c r="C1443" t="s">
        <v>91</v>
      </c>
      <c r="D1443" t="s">
        <v>119</v>
      </c>
      <c r="E1443" t="str">
        <f t="shared" si="145"/>
        <v>Oregon</v>
      </c>
      <c r="F1443" s="2">
        <v>0</v>
      </c>
      <c r="G1443" s="2">
        <v>116.59189738555588</v>
      </c>
      <c r="H1443" s="2">
        <v>202.63238835333422</v>
      </c>
      <c r="I1443" s="2">
        <v>343.10835317740941</v>
      </c>
      <c r="J1443" s="2">
        <v>606.59985757152481</v>
      </c>
      <c r="K1443" s="2">
        <v>1024.1881610568639</v>
      </c>
      <c r="L1443" s="2">
        <v>1184.6420009937776</v>
      </c>
      <c r="M1443" s="2">
        <f t="shared" si="138"/>
        <v>343.10835317740941</v>
      </c>
      <c r="N1443" s="2">
        <f t="shared" si="142"/>
        <v>1184.6420009937776</v>
      </c>
    </row>
    <row r="1444" spans="1:14" x14ac:dyDescent="0.3">
      <c r="A1444" t="s">
        <v>194</v>
      </c>
      <c r="B1444" t="s">
        <v>49</v>
      </c>
      <c r="C1444" t="s">
        <v>91</v>
      </c>
      <c r="D1444" t="s">
        <v>121</v>
      </c>
      <c r="E1444" t="str">
        <f t="shared" si="145"/>
        <v>Oregon</v>
      </c>
      <c r="F1444" s="2">
        <v>0</v>
      </c>
      <c r="G1444" s="2">
        <v>266.9842092569142</v>
      </c>
      <c r="H1444" s="2">
        <v>310.76569415392578</v>
      </c>
      <c r="I1444" s="2">
        <v>231.60025804981524</v>
      </c>
      <c r="J1444" s="2">
        <v>262.52682665371503</v>
      </c>
      <c r="K1444" s="2">
        <v>255.62545719522717</v>
      </c>
      <c r="L1444" s="2">
        <v>227.81391650265903</v>
      </c>
      <c r="M1444" s="2">
        <f t="shared" si="138"/>
        <v>231.60025804981524</v>
      </c>
      <c r="N1444" s="2">
        <f t="shared" si="142"/>
        <v>227.81391650265903</v>
      </c>
    </row>
    <row r="1445" spans="1:14" x14ac:dyDescent="0.3">
      <c r="A1445" t="s">
        <v>194</v>
      </c>
      <c r="B1445" t="s">
        <v>49</v>
      </c>
      <c r="C1445" t="s">
        <v>91</v>
      </c>
      <c r="D1445" t="s">
        <v>123</v>
      </c>
      <c r="E1445" t="str">
        <f t="shared" si="145"/>
        <v>Oregon</v>
      </c>
      <c r="F1445" s="2">
        <v>0</v>
      </c>
      <c r="G1445" s="2">
        <v>108.03889606637901</v>
      </c>
      <c r="H1445" s="2">
        <v>247.46304957565164</v>
      </c>
      <c r="I1445" s="2">
        <v>721.6296383041547</v>
      </c>
      <c r="J1445" s="2">
        <v>922.7204018035593</v>
      </c>
      <c r="K1445" s="2">
        <v>1600.4113130243791</v>
      </c>
      <c r="L1445" s="2">
        <v>1916.0725316098255</v>
      </c>
      <c r="M1445" s="2">
        <f t="shared" si="138"/>
        <v>721.6296383041547</v>
      </c>
      <c r="N1445" s="2">
        <f t="shared" si="142"/>
        <v>1916.0725316098255</v>
      </c>
    </row>
    <row r="1446" spans="1:14" x14ac:dyDescent="0.3">
      <c r="A1446" t="s">
        <v>194</v>
      </c>
      <c r="B1446" t="s">
        <v>49</v>
      </c>
      <c r="C1446" t="s">
        <v>91</v>
      </c>
      <c r="D1446" t="s">
        <v>125</v>
      </c>
      <c r="E1446" t="str">
        <f t="shared" si="145"/>
        <v>Oregon</v>
      </c>
      <c r="F1446" s="2">
        <v>0</v>
      </c>
      <c r="G1446" s="2">
        <v>292.34092160384836</v>
      </c>
      <c r="H1446" s="2">
        <v>463.21571680088874</v>
      </c>
      <c r="I1446" s="2">
        <v>729.23264653896649</v>
      </c>
      <c r="J1446" s="2">
        <v>1178.2238716262323</v>
      </c>
      <c r="K1446" s="2">
        <v>1929.321782766998</v>
      </c>
      <c r="L1446" s="2">
        <v>2218.0934211016161</v>
      </c>
      <c r="M1446" s="2">
        <f t="shared" si="138"/>
        <v>729.23264653896649</v>
      </c>
      <c r="N1446" s="2">
        <f t="shared" si="142"/>
        <v>2218.0934211016161</v>
      </c>
    </row>
    <row r="1447" spans="1:14" x14ac:dyDescent="0.3">
      <c r="A1447" t="s">
        <v>194</v>
      </c>
      <c r="B1447" t="s">
        <v>49</v>
      </c>
      <c r="C1447" t="s">
        <v>91</v>
      </c>
      <c r="D1447" t="s">
        <v>127</v>
      </c>
      <c r="E1447" t="str">
        <f t="shared" si="145"/>
        <v>Oregon</v>
      </c>
      <c r="F1447" s="2">
        <v>0</v>
      </c>
      <c r="G1447" s="2">
        <v>915.94579623432082</v>
      </c>
      <c r="H1447" s="2">
        <v>1382.7388064734466</v>
      </c>
      <c r="I1447" s="2">
        <v>2156.6107557350447</v>
      </c>
      <c r="J1447" s="2">
        <v>3137.4981953007646</v>
      </c>
      <c r="K1447" s="2">
        <v>5005.8967760360056</v>
      </c>
      <c r="L1447" s="2">
        <v>5742.0764287608527</v>
      </c>
      <c r="M1447" s="2">
        <f t="shared" si="138"/>
        <v>2156.6107557350447</v>
      </c>
      <c r="N1447" s="2">
        <f t="shared" si="142"/>
        <v>5742.0764287608527</v>
      </c>
    </row>
    <row r="1448" spans="1:14" x14ac:dyDescent="0.3">
      <c r="A1448" t="s">
        <v>194</v>
      </c>
      <c r="B1448" t="s">
        <v>49</v>
      </c>
      <c r="C1448" t="s">
        <v>93</v>
      </c>
      <c r="D1448" t="s">
        <v>117</v>
      </c>
      <c r="E1448" t="str">
        <f t="shared" si="145"/>
        <v>Oregon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f t="shared" si="138"/>
        <v>0</v>
      </c>
      <c r="N1448" s="2">
        <f t="shared" si="142"/>
        <v>0</v>
      </c>
    </row>
    <row r="1449" spans="1:14" x14ac:dyDescent="0.3">
      <c r="A1449" t="s">
        <v>194</v>
      </c>
      <c r="B1449" t="s">
        <v>49</v>
      </c>
      <c r="C1449" t="s">
        <v>93</v>
      </c>
      <c r="D1449" t="s">
        <v>119</v>
      </c>
      <c r="E1449" t="str">
        <f t="shared" si="145"/>
        <v>Oregon</v>
      </c>
      <c r="F1449" s="2">
        <v>119.22212508222583</v>
      </c>
      <c r="G1449" s="2">
        <v>114.23443497011296</v>
      </c>
      <c r="H1449" s="2">
        <v>91.492855099570093</v>
      </c>
      <c r="I1449" s="2">
        <v>62.456069590643345</v>
      </c>
      <c r="J1449" s="2">
        <v>52.351936349136501</v>
      </c>
      <c r="K1449" s="2">
        <v>39.979388558132143</v>
      </c>
      <c r="L1449" s="2">
        <v>30.680627048120499</v>
      </c>
      <c r="M1449" s="2">
        <f t="shared" si="138"/>
        <v>-56.766055491582485</v>
      </c>
      <c r="N1449" s="2">
        <f t="shared" si="142"/>
        <v>-88.541498034105331</v>
      </c>
    </row>
    <row r="1450" spans="1:14" x14ac:dyDescent="0.3">
      <c r="A1450" t="s">
        <v>194</v>
      </c>
      <c r="B1450" t="s">
        <v>49</v>
      </c>
      <c r="C1450" t="s">
        <v>93</v>
      </c>
      <c r="D1450" t="s">
        <v>121</v>
      </c>
      <c r="E1450" t="str">
        <f t="shared" si="145"/>
        <v>Oregon</v>
      </c>
      <c r="F1450" s="2">
        <v>39.789066454470671</v>
      </c>
      <c r="G1450" s="2">
        <v>38.124480009728984</v>
      </c>
      <c r="H1450" s="2">
        <v>30.534729096258857</v>
      </c>
      <c r="I1450" s="2">
        <v>20.844022883447483</v>
      </c>
      <c r="J1450" s="2">
        <v>17.471880097585661</v>
      </c>
      <c r="K1450" s="2">
        <v>13.342679029177768</v>
      </c>
      <c r="L1450" s="2">
        <v>10.239320156728985</v>
      </c>
      <c r="M1450" s="2">
        <f t="shared" si="138"/>
        <v>-18.945043571023188</v>
      </c>
      <c r="N1450" s="2">
        <f t="shared" si="142"/>
        <v>-29.549746297741684</v>
      </c>
    </row>
    <row r="1451" spans="1:14" x14ac:dyDescent="0.3">
      <c r="A1451" t="s">
        <v>194</v>
      </c>
      <c r="B1451" t="s">
        <v>49</v>
      </c>
      <c r="C1451" t="s">
        <v>93</v>
      </c>
      <c r="D1451" t="s">
        <v>123</v>
      </c>
      <c r="E1451" t="str">
        <f t="shared" si="145"/>
        <v>Oregon</v>
      </c>
      <c r="F1451" s="2">
        <v>87.415199575689968</v>
      </c>
      <c r="G1451" s="2">
        <v>83.758160865204403</v>
      </c>
      <c r="H1451" s="2">
        <v>67.083741233119156</v>
      </c>
      <c r="I1451" s="2">
        <v>45.793595645219796</v>
      </c>
      <c r="J1451" s="2">
        <v>38.385114851604399</v>
      </c>
      <c r="K1451" s="2">
        <v>29.313403257263346</v>
      </c>
      <c r="L1451" s="2">
        <v>22.495431403097868</v>
      </c>
      <c r="M1451" s="2">
        <f t="shared" si="138"/>
        <v>-41.621603930470172</v>
      </c>
      <c r="N1451" s="2">
        <f t="shared" si="142"/>
        <v>-64.9197681725921</v>
      </c>
    </row>
    <row r="1452" spans="1:14" x14ac:dyDescent="0.3">
      <c r="A1452" t="s">
        <v>194</v>
      </c>
      <c r="B1452" t="s">
        <v>49</v>
      </c>
      <c r="C1452" t="s">
        <v>93</v>
      </c>
      <c r="D1452" t="s">
        <v>125</v>
      </c>
      <c r="E1452" t="str">
        <f t="shared" si="145"/>
        <v>Oregon</v>
      </c>
      <c r="F1452" s="2">
        <v>60.576957706537399</v>
      </c>
      <c r="G1452" s="2">
        <v>58.042704162856651</v>
      </c>
      <c r="H1452" s="2">
        <v>46.487670052807104</v>
      </c>
      <c r="I1452" s="2">
        <v>31.73403161115942</v>
      </c>
      <c r="J1452" s="2">
        <v>26.600104904100334</v>
      </c>
      <c r="K1452" s="2">
        <v>20.313593036098748</v>
      </c>
      <c r="L1452" s="2">
        <v>15.588877029513059</v>
      </c>
      <c r="M1452" s="2">
        <f t="shared" si="138"/>
        <v>-28.84292609537798</v>
      </c>
      <c r="N1452" s="2">
        <f t="shared" si="142"/>
        <v>-44.988080677024342</v>
      </c>
    </row>
    <row r="1453" spans="1:14" x14ac:dyDescent="0.3">
      <c r="A1453" t="s">
        <v>194</v>
      </c>
      <c r="B1453" t="s">
        <v>49</v>
      </c>
      <c r="C1453" t="s">
        <v>93</v>
      </c>
      <c r="D1453" t="s">
        <v>127</v>
      </c>
      <c r="E1453" t="str">
        <f t="shared" si="145"/>
        <v>Oregon</v>
      </c>
      <c r="F1453" s="2">
        <v>307.00334881892388</v>
      </c>
      <c r="G1453" s="2">
        <v>294.15978000790295</v>
      </c>
      <c r="H1453" s="2">
        <v>235.5989954817552</v>
      </c>
      <c r="I1453" s="2">
        <v>160.82771973047005</v>
      </c>
      <c r="J1453" s="2">
        <v>134.80903620242691</v>
      </c>
      <c r="K1453" s="2">
        <v>102.94906388067201</v>
      </c>
      <c r="L1453" s="2">
        <v>79.004255637460417</v>
      </c>
      <c r="M1453" s="2">
        <f t="shared" si="138"/>
        <v>-146.17562908845383</v>
      </c>
      <c r="N1453" s="2">
        <f t="shared" si="142"/>
        <v>-227.99909318146348</v>
      </c>
    </row>
    <row r="1454" spans="1:14" x14ac:dyDescent="0.3">
      <c r="A1454" t="s">
        <v>194</v>
      </c>
      <c r="B1454" s="3" t="str">
        <f t="shared" ref="B1454:D1473" si="146">B1286</f>
        <v>Buildings</v>
      </c>
      <c r="C1454" s="3" t="str">
        <f t="shared" si="146"/>
        <v>Commercial HVAC</v>
      </c>
      <c r="D1454" s="3" t="str">
        <f t="shared" si="146"/>
        <v>Construction</v>
      </c>
      <c r="E1454" t="str">
        <f t="shared" si="145"/>
        <v>Oregon</v>
      </c>
      <c r="F1454" s="3">
        <f t="shared" ref="F1454:L1463" si="147">F1286</f>
        <v>5478.3765863168755</v>
      </c>
      <c r="G1454" s="3">
        <f t="shared" si="147"/>
        <v>5552.8296825689758</v>
      </c>
      <c r="H1454" s="3">
        <f t="shared" si="147"/>
        <v>5989.6122816170418</v>
      </c>
      <c r="I1454" s="3">
        <f t="shared" si="147"/>
        <v>6763.1789921728023</v>
      </c>
      <c r="J1454" s="3">
        <f t="shared" si="147"/>
        <v>6541.2450633030503</v>
      </c>
      <c r="K1454" s="3">
        <f t="shared" si="147"/>
        <v>6645.6317504324988</v>
      </c>
      <c r="L1454" s="3">
        <f t="shared" si="147"/>
        <v>6765.4790837857227</v>
      </c>
      <c r="M1454" s="2">
        <f t="shared" si="138"/>
        <v>1284.8024058559267</v>
      </c>
      <c r="N1454" s="2">
        <f t="shared" si="142"/>
        <v>1287.1024974688471</v>
      </c>
    </row>
    <row r="1455" spans="1:14" x14ac:dyDescent="0.3">
      <c r="A1455" t="s">
        <v>194</v>
      </c>
      <c r="B1455" s="3" t="str">
        <f t="shared" si="146"/>
        <v>Buildings</v>
      </c>
      <c r="C1455" s="3" t="str">
        <f t="shared" si="146"/>
        <v>Commercial HVAC</v>
      </c>
      <c r="D1455" s="3" t="str">
        <f t="shared" si="146"/>
        <v>Professional Services</v>
      </c>
      <c r="E1455" t="str">
        <f t="shared" si="145"/>
        <v>Oregon</v>
      </c>
      <c r="F1455" s="3">
        <f t="shared" si="147"/>
        <v>1387.0689136359704</v>
      </c>
      <c r="G1455" s="3">
        <f t="shared" si="147"/>
        <v>1388.5956955479303</v>
      </c>
      <c r="H1455" s="3">
        <f t="shared" si="147"/>
        <v>1397.5526336103007</v>
      </c>
      <c r="I1455" s="3">
        <f t="shared" si="147"/>
        <v>1413.4158779993072</v>
      </c>
      <c r="J1455" s="3">
        <f t="shared" si="147"/>
        <v>1408.8647657026945</v>
      </c>
      <c r="K1455" s="3">
        <f t="shared" si="147"/>
        <v>1411.0053864273582</v>
      </c>
      <c r="L1455" s="3">
        <f t="shared" si="147"/>
        <v>1413.4630496694217</v>
      </c>
      <c r="M1455" s="2">
        <f t="shared" si="138"/>
        <v>26.346964363336838</v>
      </c>
      <c r="N1455" s="2">
        <f t="shared" si="142"/>
        <v>26.394136033451332</v>
      </c>
    </row>
    <row r="1456" spans="1:14" x14ac:dyDescent="0.3">
      <c r="A1456" t="s">
        <v>194</v>
      </c>
      <c r="B1456" s="3" t="str">
        <f t="shared" si="146"/>
        <v>Buildings</v>
      </c>
      <c r="C1456" s="3" t="str">
        <f t="shared" si="146"/>
        <v>Commercial HVAC</v>
      </c>
      <c r="D1456" s="3" t="str">
        <f t="shared" si="146"/>
        <v>Manufacturing</v>
      </c>
      <c r="E1456" t="str">
        <f t="shared" si="145"/>
        <v>Oregon</v>
      </c>
      <c r="F1456" s="3">
        <f t="shared" si="147"/>
        <v>1013.7169960412339</v>
      </c>
      <c r="G1456" s="3">
        <f t="shared" si="147"/>
        <v>1016.5426302651867</v>
      </c>
      <c r="H1456" s="3">
        <f t="shared" si="147"/>
        <v>1033.1193466466189</v>
      </c>
      <c r="I1456" s="3">
        <f t="shared" si="147"/>
        <v>1062.477649818396</v>
      </c>
      <c r="J1456" s="3">
        <f t="shared" si="147"/>
        <v>1054.054849835225</v>
      </c>
      <c r="K1456" s="3">
        <f t="shared" si="147"/>
        <v>1058.0165231644226</v>
      </c>
      <c r="L1456" s="3">
        <f t="shared" si="147"/>
        <v>1062.564951013434</v>
      </c>
      <c r="M1456" s="2">
        <f t="shared" si="138"/>
        <v>48.760653777162133</v>
      </c>
      <c r="N1456" s="2">
        <f t="shared" si="142"/>
        <v>48.847954972200114</v>
      </c>
    </row>
    <row r="1457" spans="1:14" x14ac:dyDescent="0.3">
      <c r="A1457" t="s">
        <v>194</v>
      </c>
      <c r="B1457" s="3" t="str">
        <f t="shared" si="146"/>
        <v>Buildings</v>
      </c>
      <c r="C1457" s="3" t="str">
        <f t="shared" si="146"/>
        <v>Commercial HVAC</v>
      </c>
      <c r="D1457" s="3" t="str">
        <f t="shared" si="146"/>
        <v>Other Supply Chain</v>
      </c>
      <c r="E1457" t="str">
        <f t="shared" si="145"/>
        <v>Oregon</v>
      </c>
      <c r="F1457" s="3">
        <f t="shared" si="147"/>
        <v>567.34819998875105</v>
      </c>
      <c r="G1457" s="3">
        <f t="shared" si="147"/>
        <v>572.03998770702697</v>
      </c>
      <c r="H1457" s="3">
        <f t="shared" si="147"/>
        <v>599.56458153747985</v>
      </c>
      <c r="I1457" s="3">
        <f t="shared" si="147"/>
        <v>648.31219546538819</v>
      </c>
      <c r="J1457" s="3">
        <f t="shared" si="147"/>
        <v>634.3266664186574</v>
      </c>
      <c r="K1457" s="3">
        <f t="shared" si="147"/>
        <v>640.90477554268341</v>
      </c>
      <c r="L1457" s="3">
        <f t="shared" si="147"/>
        <v>648.45715360299732</v>
      </c>
      <c r="M1457" s="2">
        <f t="shared" si="138"/>
        <v>80.963995476637137</v>
      </c>
      <c r="N1457" s="2">
        <f t="shared" si="142"/>
        <v>81.108953614246275</v>
      </c>
    </row>
    <row r="1458" spans="1:14" x14ac:dyDescent="0.3">
      <c r="A1458" t="s">
        <v>194</v>
      </c>
      <c r="B1458" s="3" t="str">
        <f t="shared" si="146"/>
        <v>Buildings</v>
      </c>
      <c r="C1458" s="3" t="str">
        <f t="shared" si="146"/>
        <v>Commercial HVAC</v>
      </c>
      <c r="D1458" s="3" t="str">
        <f t="shared" si="146"/>
        <v>Induced</v>
      </c>
      <c r="E1458" t="str">
        <f t="shared" si="145"/>
        <v>Oregon</v>
      </c>
      <c r="F1458" s="3">
        <f t="shared" si="147"/>
        <v>2783.3852214627091</v>
      </c>
      <c r="G1458" s="3">
        <f t="shared" si="147"/>
        <v>2810.8850752650142</v>
      </c>
      <c r="H1458" s="3">
        <f t="shared" si="147"/>
        <v>2972.2142639998383</v>
      </c>
      <c r="I1458" s="3">
        <f t="shared" si="147"/>
        <v>3257.9373906040364</v>
      </c>
      <c r="J1458" s="3">
        <f t="shared" si="147"/>
        <v>3175.9643715275479</v>
      </c>
      <c r="K1458" s="3">
        <f t="shared" si="147"/>
        <v>3214.5204721161854</v>
      </c>
      <c r="L1458" s="3">
        <f t="shared" si="147"/>
        <v>3258.787029980555</v>
      </c>
      <c r="M1458" s="2">
        <f t="shared" si="138"/>
        <v>474.55216914132734</v>
      </c>
      <c r="N1458" s="2">
        <f t="shared" si="142"/>
        <v>475.40180851784589</v>
      </c>
    </row>
    <row r="1459" spans="1:14" x14ac:dyDescent="0.3">
      <c r="A1459" t="s">
        <v>194</v>
      </c>
      <c r="B1459" s="3" t="str">
        <f t="shared" si="146"/>
        <v>Buildings</v>
      </c>
      <c r="C1459" s="3" t="str">
        <f t="shared" si="146"/>
        <v>Commercial HVAC</v>
      </c>
      <c r="D1459" s="3" t="str">
        <f t="shared" si="146"/>
        <v>Total</v>
      </c>
      <c r="E1459" t="str">
        <f t="shared" si="145"/>
        <v>Oregon</v>
      </c>
      <c r="F1459" s="3">
        <f t="shared" si="147"/>
        <v>11229.895917445541</v>
      </c>
      <c r="G1459" s="3">
        <f t="shared" si="147"/>
        <v>11340.893071354134</v>
      </c>
      <c r="H1459" s="3">
        <f t="shared" si="147"/>
        <v>11992.063107411279</v>
      </c>
      <c r="I1459" s="3">
        <f t="shared" si="147"/>
        <v>13145.322106059932</v>
      </c>
      <c r="J1459" s="3">
        <f t="shared" si="147"/>
        <v>12814.455716787175</v>
      </c>
      <c r="K1459" s="3">
        <f t="shared" si="147"/>
        <v>12970.07890768315</v>
      </c>
      <c r="L1459" s="3">
        <f t="shared" si="147"/>
        <v>13148.75126805213</v>
      </c>
      <c r="M1459" s="2">
        <f t="shared" si="138"/>
        <v>1915.4261886143904</v>
      </c>
      <c r="N1459" s="2">
        <f t="shared" si="142"/>
        <v>1918.8553506065891</v>
      </c>
    </row>
    <row r="1460" spans="1:14" x14ac:dyDescent="0.3">
      <c r="A1460" t="s">
        <v>194</v>
      </c>
      <c r="B1460" s="3" t="str">
        <f t="shared" si="146"/>
        <v>Buildings</v>
      </c>
      <c r="C1460" s="3" t="str">
        <f t="shared" si="146"/>
        <v>Commercial Other</v>
      </c>
      <c r="D1460" s="3" t="str">
        <f t="shared" si="146"/>
        <v>Construction</v>
      </c>
      <c r="E1460" t="str">
        <f t="shared" si="145"/>
        <v>Oregon</v>
      </c>
      <c r="F1460" s="3">
        <f t="shared" si="147"/>
        <v>2319.6667110525145</v>
      </c>
      <c r="G1460" s="3">
        <f t="shared" si="147"/>
        <v>2347.1161219332271</v>
      </c>
      <c r="H1460" s="3">
        <f t="shared" si="147"/>
        <v>2626.9079199961511</v>
      </c>
      <c r="I1460" s="3">
        <f t="shared" si="147"/>
        <v>3065.1640243754991</v>
      </c>
      <c r="J1460" s="3">
        <f t="shared" si="147"/>
        <v>3230.1408031993569</v>
      </c>
      <c r="K1460" s="3">
        <f t="shared" si="147"/>
        <v>3605.0374924343105</v>
      </c>
      <c r="L1460" s="3">
        <f t="shared" si="147"/>
        <v>3580.1963186582434</v>
      </c>
      <c r="M1460" s="2">
        <f t="shared" si="138"/>
        <v>745.49731332298461</v>
      </c>
      <c r="N1460" s="2">
        <f t="shared" si="142"/>
        <v>1260.5296076057289</v>
      </c>
    </row>
    <row r="1461" spans="1:14" x14ac:dyDescent="0.3">
      <c r="A1461" t="s">
        <v>194</v>
      </c>
      <c r="B1461" s="3" t="str">
        <f t="shared" si="146"/>
        <v>Buildings</v>
      </c>
      <c r="C1461" s="3" t="str">
        <f t="shared" si="146"/>
        <v>Commercial Other</v>
      </c>
      <c r="D1461" s="3" t="str">
        <f t="shared" si="146"/>
        <v>Professional Services</v>
      </c>
      <c r="E1461" t="str">
        <f t="shared" si="145"/>
        <v>Oregon</v>
      </c>
      <c r="F1461" s="3">
        <f t="shared" si="147"/>
        <v>845.57354848032844</v>
      </c>
      <c r="G1461" s="3">
        <f t="shared" si="147"/>
        <v>846.1031986567599</v>
      </c>
      <c r="H1461" s="3">
        <f t="shared" si="147"/>
        <v>851.50240220569719</v>
      </c>
      <c r="I1461" s="3">
        <f t="shared" si="147"/>
        <v>859.9577262238364</v>
      </c>
      <c r="J1461" s="3">
        <f t="shared" si="147"/>
        <v>863.14107246124775</v>
      </c>
      <c r="K1461" s="3">
        <f t="shared" si="147"/>
        <v>870.3746292176362</v>
      </c>
      <c r="L1461" s="3">
        <f t="shared" si="147"/>
        <v>869.89504135676657</v>
      </c>
      <c r="M1461" s="2">
        <f t="shared" si="138"/>
        <v>14.384177743507962</v>
      </c>
      <c r="N1461" s="2">
        <f t="shared" si="142"/>
        <v>24.321492876438128</v>
      </c>
    </row>
    <row r="1462" spans="1:14" x14ac:dyDescent="0.3">
      <c r="A1462" t="s">
        <v>194</v>
      </c>
      <c r="B1462" s="3" t="str">
        <f t="shared" si="146"/>
        <v>Buildings</v>
      </c>
      <c r="C1462" s="3" t="str">
        <f t="shared" si="146"/>
        <v>Commercial Other</v>
      </c>
      <c r="D1462" s="3" t="str">
        <f t="shared" si="146"/>
        <v>Manufacturing</v>
      </c>
      <c r="E1462" t="str">
        <f t="shared" si="145"/>
        <v>Oregon</v>
      </c>
      <c r="F1462" s="3">
        <f t="shared" si="147"/>
        <v>891.82711506724922</v>
      </c>
      <c r="G1462" s="3">
        <f t="shared" si="147"/>
        <v>892.3924419921741</v>
      </c>
      <c r="H1462" s="3">
        <f t="shared" si="147"/>
        <v>898.15533092374744</v>
      </c>
      <c r="I1462" s="3">
        <f t="shared" si="147"/>
        <v>907.18019778704456</v>
      </c>
      <c r="J1462" s="3">
        <f t="shared" si="147"/>
        <v>910.57797129764958</v>
      </c>
      <c r="K1462" s="3">
        <f t="shared" si="147"/>
        <v>918.29877378073104</v>
      </c>
      <c r="L1462" s="3">
        <f t="shared" si="147"/>
        <v>917.78688132287675</v>
      </c>
      <c r="M1462" s="2">
        <f t="shared" si="138"/>
        <v>15.353082719795339</v>
      </c>
      <c r="N1462" s="2">
        <f t="shared" si="142"/>
        <v>25.959766255627528</v>
      </c>
    </row>
    <row r="1463" spans="1:14" x14ac:dyDescent="0.3">
      <c r="A1463" t="s">
        <v>194</v>
      </c>
      <c r="B1463" s="3" t="str">
        <f t="shared" si="146"/>
        <v>Buildings</v>
      </c>
      <c r="C1463" s="3" t="str">
        <f t="shared" si="146"/>
        <v>Commercial Other</v>
      </c>
      <c r="D1463" s="3" t="str">
        <f t="shared" si="146"/>
        <v>Other Supply Chain</v>
      </c>
      <c r="E1463" t="str">
        <f t="shared" si="145"/>
        <v>Oregon</v>
      </c>
      <c r="F1463" s="3">
        <f t="shared" si="147"/>
        <v>357.80580033528014</v>
      </c>
      <c r="G1463" s="3">
        <f t="shared" si="147"/>
        <v>359.50815148982775</v>
      </c>
      <c r="H1463" s="3">
        <f t="shared" si="147"/>
        <v>376.86175733037754</v>
      </c>
      <c r="I1463" s="3">
        <f t="shared" si="147"/>
        <v>404.03805452587977</v>
      </c>
      <c r="J1463" s="3">
        <f t="shared" si="147"/>
        <v>414.26966282835048</v>
      </c>
      <c r="K1463" s="3">
        <f t="shared" si="147"/>
        <v>437.51907204914579</v>
      </c>
      <c r="L1463" s="3">
        <f t="shared" si="147"/>
        <v>435.97762642147001</v>
      </c>
      <c r="M1463" s="2">
        <f t="shared" si="138"/>
        <v>46.232254190599633</v>
      </c>
      <c r="N1463" s="2">
        <f t="shared" si="142"/>
        <v>78.171826086189867</v>
      </c>
    </row>
    <row r="1464" spans="1:14" x14ac:dyDescent="0.3">
      <c r="A1464" t="s">
        <v>194</v>
      </c>
      <c r="B1464" s="3" t="str">
        <f t="shared" si="146"/>
        <v>Buildings</v>
      </c>
      <c r="C1464" s="3" t="str">
        <f t="shared" si="146"/>
        <v>Commercial Other</v>
      </c>
      <c r="D1464" s="3" t="str">
        <f t="shared" si="146"/>
        <v>Induced</v>
      </c>
      <c r="E1464" t="str">
        <f t="shared" si="145"/>
        <v>Oregon</v>
      </c>
      <c r="F1464" s="3">
        <f t="shared" ref="F1464:L1473" si="148">F1296</f>
        <v>1455.3443430824705</v>
      </c>
      <c r="G1464" s="3">
        <f t="shared" si="148"/>
        <v>1465.3099790333627</v>
      </c>
      <c r="H1464" s="3">
        <f t="shared" si="148"/>
        <v>1566.8987245634546</v>
      </c>
      <c r="I1464" s="3">
        <f t="shared" si="148"/>
        <v>1725.9899224165667</v>
      </c>
      <c r="J1464" s="3">
        <f t="shared" si="148"/>
        <v>1785.8861919154649</v>
      </c>
      <c r="K1464" s="3">
        <f t="shared" si="148"/>
        <v>1921.9892208051317</v>
      </c>
      <c r="L1464" s="3">
        <f t="shared" si="148"/>
        <v>1912.9655326415716</v>
      </c>
      <c r="M1464" s="2">
        <f t="shared" si="138"/>
        <v>270.64557933409628</v>
      </c>
      <c r="N1464" s="2">
        <f t="shared" si="142"/>
        <v>457.62118955910114</v>
      </c>
    </row>
    <row r="1465" spans="1:14" x14ac:dyDescent="0.3">
      <c r="A1465" t="s">
        <v>194</v>
      </c>
      <c r="B1465" s="3" t="str">
        <f t="shared" si="146"/>
        <v>Buildings</v>
      </c>
      <c r="C1465" s="3" t="str">
        <f t="shared" si="146"/>
        <v>Commercial Other</v>
      </c>
      <c r="D1465" s="3" t="str">
        <f t="shared" si="146"/>
        <v>Total</v>
      </c>
      <c r="E1465" t="str">
        <f t="shared" si="145"/>
        <v>Oregon</v>
      </c>
      <c r="F1465" s="3">
        <f t="shared" si="148"/>
        <v>5870.2175180178419</v>
      </c>
      <c r="G1465" s="3">
        <f t="shared" si="148"/>
        <v>5910.4298931053518</v>
      </c>
      <c r="H1465" s="3">
        <f t="shared" si="148"/>
        <v>6320.3261350194271</v>
      </c>
      <c r="I1465" s="3">
        <f t="shared" si="148"/>
        <v>6962.329925328826</v>
      </c>
      <c r="J1465" s="3">
        <f t="shared" si="148"/>
        <v>7204.0157017020692</v>
      </c>
      <c r="K1465" s="3">
        <f t="shared" si="148"/>
        <v>7753.2191882869547</v>
      </c>
      <c r="L1465" s="3">
        <f t="shared" si="148"/>
        <v>7716.8214004009278</v>
      </c>
      <c r="M1465" s="2">
        <f t="shared" si="138"/>
        <v>1092.1124073109841</v>
      </c>
      <c r="N1465" s="2">
        <f t="shared" si="142"/>
        <v>1846.6038823830859</v>
      </c>
    </row>
    <row r="1466" spans="1:14" x14ac:dyDescent="0.3">
      <c r="A1466" t="s">
        <v>194</v>
      </c>
      <c r="B1466" s="3" t="str">
        <f t="shared" si="146"/>
        <v>Buildings</v>
      </c>
      <c r="C1466" s="3" t="str">
        <f t="shared" si="146"/>
        <v>Residential HVAC</v>
      </c>
      <c r="D1466" s="3" t="str">
        <f t="shared" si="146"/>
        <v>Construction</v>
      </c>
      <c r="E1466" t="str">
        <f t="shared" si="145"/>
        <v>Oregon</v>
      </c>
      <c r="F1466" s="3">
        <f t="shared" si="148"/>
        <v>7899.0755394864791</v>
      </c>
      <c r="G1466" s="3">
        <f t="shared" si="148"/>
        <v>7902.7909405703931</v>
      </c>
      <c r="H1466" s="3">
        <f t="shared" si="148"/>
        <v>7876.1403245589563</v>
      </c>
      <c r="I1466" s="3">
        <f t="shared" si="148"/>
        <v>8263.1295960529787</v>
      </c>
      <c r="J1466" s="3">
        <f t="shared" si="148"/>
        <v>8399.1984357756719</v>
      </c>
      <c r="K1466" s="3">
        <f t="shared" si="148"/>
        <v>8601.4000208385714</v>
      </c>
      <c r="L1466" s="3">
        <f t="shared" si="148"/>
        <v>8778.8331497743347</v>
      </c>
      <c r="M1466" s="2">
        <f t="shared" si="138"/>
        <v>364.05405656649964</v>
      </c>
      <c r="N1466" s="2">
        <f t="shared" si="142"/>
        <v>879.75761028785564</v>
      </c>
    </row>
    <row r="1467" spans="1:14" x14ac:dyDescent="0.3">
      <c r="A1467" t="s">
        <v>194</v>
      </c>
      <c r="B1467" s="3" t="str">
        <f t="shared" si="146"/>
        <v>Buildings</v>
      </c>
      <c r="C1467" s="3" t="str">
        <f t="shared" si="146"/>
        <v>Residential HVAC</v>
      </c>
      <c r="D1467" s="3" t="str">
        <f t="shared" si="146"/>
        <v>Professional Services</v>
      </c>
      <c r="E1467" t="str">
        <f t="shared" si="145"/>
        <v>Oregon</v>
      </c>
      <c r="F1467" s="3">
        <f t="shared" si="148"/>
        <v>1999.9651273791123</v>
      </c>
      <c r="G1467" s="3">
        <f t="shared" si="148"/>
        <v>2000.0105866635722</v>
      </c>
      <c r="H1467" s="3">
        <f t="shared" si="148"/>
        <v>1999.7377113177427</v>
      </c>
      <c r="I1467" s="3">
        <f t="shared" si="148"/>
        <v>2004.4194612565125</v>
      </c>
      <c r="J1467" s="3">
        <f t="shared" si="148"/>
        <v>2006.0814509012348</v>
      </c>
      <c r="K1467" s="3">
        <f t="shared" si="148"/>
        <v>2008.5307521837026</v>
      </c>
      <c r="L1467" s="3">
        <f t="shared" si="148"/>
        <v>2010.7234822930532</v>
      </c>
      <c r="M1467" s="2">
        <f t="shared" ref="M1467:M1513" si="149">I1467-F1467</f>
        <v>4.4543338774001313</v>
      </c>
      <c r="N1467" s="2">
        <f t="shared" si="142"/>
        <v>10.758354913940821</v>
      </c>
    </row>
    <row r="1468" spans="1:14" x14ac:dyDescent="0.3">
      <c r="A1468" t="s">
        <v>194</v>
      </c>
      <c r="B1468" s="3" t="str">
        <f t="shared" si="146"/>
        <v>Buildings</v>
      </c>
      <c r="C1468" s="3" t="str">
        <f t="shared" si="146"/>
        <v>Residential HVAC</v>
      </c>
      <c r="D1468" s="3" t="str">
        <f t="shared" si="146"/>
        <v>Manufacturing</v>
      </c>
      <c r="E1468" t="str">
        <f t="shared" si="145"/>
        <v>Oregon</v>
      </c>
      <c r="F1468" s="3">
        <f t="shared" si="148"/>
        <v>1461.6423316700898</v>
      </c>
      <c r="G1468" s="3">
        <f t="shared" si="148"/>
        <v>1461.7030410853833</v>
      </c>
      <c r="H1468" s="3">
        <f t="shared" si="148"/>
        <v>1461.4075263360176</v>
      </c>
      <c r="I1468" s="3">
        <f t="shared" si="148"/>
        <v>1467.5909515930043</v>
      </c>
      <c r="J1468" s="3">
        <f t="shared" si="148"/>
        <v>1469.8104854187991</v>
      </c>
      <c r="K1468" s="3">
        <f t="shared" si="148"/>
        <v>1473.081448666532</v>
      </c>
      <c r="L1468" s="3">
        <f t="shared" si="148"/>
        <v>1476.0097693477089</v>
      </c>
      <c r="M1468" s="2">
        <f t="shared" si="149"/>
        <v>5.9486199229145313</v>
      </c>
      <c r="N1468" s="2">
        <f t="shared" si="142"/>
        <v>14.367437677619137</v>
      </c>
    </row>
    <row r="1469" spans="1:14" x14ac:dyDescent="0.3">
      <c r="A1469" t="s">
        <v>194</v>
      </c>
      <c r="B1469" s="3" t="str">
        <f t="shared" si="146"/>
        <v>Buildings</v>
      </c>
      <c r="C1469" s="3" t="str">
        <f t="shared" si="146"/>
        <v>Residential HVAC</v>
      </c>
      <c r="D1469" s="3" t="str">
        <f t="shared" si="146"/>
        <v>Other Supply Chain</v>
      </c>
      <c r="E1469" t="str">
        <f t="shared" si="145"/>
        <v>Oregon</v>
      </c>
      <c r="F1469" s="3">
        <f t="shared" si="148"/>
        <v>818.03910671204358</v>
      </c>
      <c r="G1469" s="3">
        <f t="shared" si="148"/>
        <v>818.20973914081924</v>
      </c>
      <c r="H1469" s="3">
        <f t="shared" si="148"/>
        <v>817.04717610671105</v>
      </c>
      <c r="I1469" s="3">
        <f t="shared" si="148"/>
        <v>834.75854735237772</v>
      </c>
      <c r="J1469" s="3">
        <f t="shared" si="148"/>
        <v>840.99686221035654</v>
      </c>
      <c r="K1469" s="3">
        <f t="shared" si="148"/>
        <v>850.19036869856154</v>
      </c>
      <c r="L1469" s="3">
        <f t="shared" si="148"/>
        <v>858.42082961878168</v>
      </c>
      <c r="M1469" s="2">
        <f t="shared" si="149"/>
        <v>16.719440640334142</v>
      </c>
      <c r="N1469" s="2">
        <f t="shared" si="142"/>
        <v>40.381722906738105</v>
      </c>
    </row>
    <row r="1470" spans="1:14" x14ac:dyDescent="0.3">
      <c r="A1470" t="s">
        <v>194</v>
      </c>
      <c r="B1470" s="3" t="str">
        <f t="shared" si="146"/>
        <v>Buildings</v>
      </c>
      <c r="C1470" s="3" t="str">
        <f t="shared" si="146"/>
        <v>Residential HVAC</v>
      </c>
      <c r="D1470" s="3" t="str">
        <f t="shared" si="146"/>
        <v>Induced</v>
      </c>
      <c r="E1470" t="str">
        <f t="shared" si="145"/>
        <v>Oregon</v>
      </c>
      <c r="F1470" s="3">
        <f t="shared" si="148"/>
        <v>3653.8387731525454</v>
      </c>
      <c r="G1470" s="3">
        <f t="shared" si="148"/>
        <v>3655.0365066346003</v>
      </c>
      <c r="H1470" s="3">
        <f t="shared" si="148"/>
        <v>3646.2832612795419</v>
      </c>
      <c r="I1470" s="3">
        <f t="shared" si="148"/>
        <v>3771.1988435673438</v>
      </c>
      <c r="J1470" s="3">
        <f t="shared" si="148"/>
        <v>3814.9879323742939</v>
      </c>
      <c r="K1470" s="3">
        <f t="shared" si="148"/>
        <v>3879.5206276973586</v>
      </c>
      <c r="L1470" s="3">
        <f t="shared" si="148"/>
        <v>3937.2933423426821</v>
      </c>
      <c r="M1470" s="2">
        <f t="shared" si="149"/>
        <v>117.36007041479843</v>
      </c>
      <c r="N1470" s="2">
        <f t="shared" si="142"/>
        <v>283.45456919013668</v>
      </c>
    </row>
    <row r="1471" spans="1:14" x14ac:dyDescent="0.3">
      <c r="A1471" t="s">
        <v>194</v>
      </c>
      <c r="B1471" s="3" t="str">
        <f t="shared" si="146"/>
        <v>Buildings</v>
      </c>
      <c r="C1471" s="3" t="str">
        <f t="shared" si="146"/>
        <v>Residential HVAC</v>
      </c>
      <c r="D1471" s="3" t="str">
        <f t="shared" si="146"/>
        <v>Total</v>
      </c>
      <c r="E1471" t="str">
        <f t="shared" si="145"/>
        <v>Oregon</v>
      </c>
      <c r="F1471" s="3">
        <f t="shared" si="148"/>
        <v>15832.560878400271</v>
      </c>
      <c r="G1471" s="3">
        <f t="shared" si="148"/>
        <v>15837.750814094768</v>
      </c>
      <c r="H1471" s="3">
        <f t="shared" si="148"/>
        <v>15800.615999598969</v>
      </c>
      <c r="I1471" s="3">
        <f t="shared" si="148"/>
        <v>16341.097399822214</v>
      </c>
      <c r="J1471" s="3">
        <f t="shared" si="148"/>
        <v>16531.075166680355</v>
      </c>
      <c r="K1471" s="3">
        <f t="shared" si="148"/>
        <v>16812.723218084724</v>
      </c>
      <c r="L1471" s="3">
        <f t="shared" si="148"/>
        <v>17061.280573376564</v>
      </c>
      <c r="M1471" s="2">
        <f t="shared" si="149"/>
        <v>508.53652142194369</v>
      </c>
      <c r="N1471" s="2">
        <f t="shared" si="142"/>
        <v>1228.7196949762929</v>
      </c>
    </row>
    <row r="1472" spans="1:14" x14ac:dyDescent="0.3">
      <c r="A1472" t="s">
        <v>194</v>
      </c>
      <c r="B1472" s="3" t="str">
        <f t="shared" si="146"/>
        <v>Buildings</v>
      </c>
      <c r="C1472" s="3" t="str">
        <f t="shared" si="146"/>
        <v>Residential Other</v>
      </c>
      <c r="D1472" s="3" t="str">
        <f t="shared" si="146"/>
        <v>Construction</v>
      </c>
      <c r="E1472" t="str">
        <f t="shared" si="145"/>
        <v>Oregon</v>
      </c>
      <c r="F1472" s="3">
        <f t="shared" si="148"/>
        <v>3344.6445837259803</v>
      </c>
      <c r="G1472" s="3">
        <f t="shared" si="148"/>
        <v>3331.1945839973637</v>
      </c>
      <c r="H1472" s="3">
        <f t="shared" si="148"/>
        <v>3594.6711212783048</v>
      </c>
      <c r="I1472" s="3">
        <f t="shared" si="148"/>
        <v>4388.652360121856</v>
      </c>
      <c r="J1472" s="3">
        <f t="shared" si="148"/>
        <v>4570.8592245275386</v>
      </c>
      <c r="K1472" s="3">
        <f t="shared" si="148"/>
        <v>4227.9157013395852</v>
      </c>
      <c r="L1472" s="3">
        <f t="shared" si="148"/>
        <v>4445.1356023247254</v>
      </c>
      <c r="M1472" s="2">
        <f t="shared" si="149"/>
        <v>1044.0077763958757</v>
      </c>
      <c r="N1472" s="2">
        <f t="shared" si="142"/>
        <v>1100.4910185987451</v>
      </c>
    </row>
    <row r="1473" spans="1:14" x14ac:dyDescent="0.3">
      <c r="A1473" t="s">
        <v>194</v>
      </c>
      <c r="B1473" s="3" t="str">
        <f t="shared" si="146"/>
        <v>Buildings</v>
      </c>
      <c r="C1473" s="3" t="str">
        <f t="shared" si="146"/>
        <v>Residential Other</v>
      </c>
      <c r="D1473" s="3" t="str">
        <f t="shared" si="146"/>
        <v>Professional Services</v>
      </c>
      <c r="E1473" t="str">
        <f t="shared" si="145"/>
        <v>Oregon</v>
      </c>
      <c r="F1473" s="3">
        <f t="shared" si="148"/>
        <v>1219.202299878443</v>
      </c>
      <c r="G1473" s="3">
        <f t="shared" si="148"/>
        <v>1219.065463912561</v>
      </c>
      <c r="H1473" s="3">
        <f t="shared" si="148"/>
        <v>1221.809304777275</v>
      </c>
      <c r="I1473" s="3">
        <f t="shared" si="148"/>
        <v>1230.0986393827613</v>
      </c>
      <c r="J1473" s="3">
        <f t="shared" si="148"/>
        <v>1232.001904428816</v>
      </c>
      <c r="K1473" s="3">
        <f t="shared" si="148"/>
        <v>1228.4199805998696</v>
      </c>
      <c r="L1473" s="3">
        <f t="shared" si="148"/>
        <v>1230.6881526690929</v>
      </c>
      <c r="M1473" s="2">
        <f t="shared" si="149"/>
        <v>10.896339504318348</v>
      </c>
      <c r="N1473" s="2">
        <f t="shared" si="142"/>
        <v>11.485852790649915</v>
      </c>
    </row>
    <row r="1474" spans="1:14" x14ac:dyDescent="0.3">
      <c r="A1474" t="s">
        <v>194</v>
      </c>
      <c r="B1474" s="3" t="str">
        <f t="shared" ref="B1474:D1493" si="150">B1306</f>
        <v>Buildings</v>
      </c>
      <c r="C1474" s="3" t="str">
        <f t="shared" si="150"/>
        <v>Residential Other</v>
      </c>
      <c r="D1474" s="3" t="str">
        <f t="shared" si="150"/>
        <v>Manufacturing</v>
      </c>
      <c r="E1474" t="str">
        <f t="shared" si="145"/>
        <v>Oregon</v>
      </c>
      <c r="F1474" s="3">
        <f t="shared" ref="F1474:L1483" si="151">F1306</f>
        <v>1285.8936655931147</v>
      </c>
      <c r="G1474" s="3">
        <f t="shared" si="151"/>
        <v>1285.8024664714258</v>
      </c>
      <c r="H1474" s="3">
        <f t="shared" si="151"/>
        <v>1287.7742624124712</v>
      </c>
      <c r="I1474" s="3">
        <f t="shared" si="151"/>
        <v>1293.7538815150831</v>
      </c>
      <c r="J1474" s="3">
        <f t="shared" si="151"/>
        <v>1295.1268264579967</v>
      </c>
      <c r="K1474" s="3">
        <f t="shared" si="151"/>
        <v>1292.5429592152034</v>
      </c>
      <c r="L1474" s="3">
        <f t="shared" si="151"/>
        <v>1294.1791345753054</v>
      </c>
      <c r="M1474" s="2">
        <f t="shared" si="149"/>
        <v>7.8602159219683472</v>
      </c>
      <c r="N1474" s="2">
        <f t="shared" si="142"/>
        <v>8.2854689821906504</v>
      </c>
    </row>
    <row r="1475" spans="1:14" x14ac:dyDescent="0.3">
      <c r="A1475" t="s">
        <v>194</v>
      </c>
      <c r="B1475" s="3" t="str">
        <f t="shared" si="150"/>
        <v>Buildings</v>
      </c>
      <c r="C1475" s="3" t="str">
        <f t="shared" si="150"/>
        <v>Residential Other</v>
      </c>
      <c r="D1475" s="3" t="str">
        <f t="shared" si="150"/>
        <v>Other Supply Chain</v>
      </c>
      <c r="E1475" t="str">
        <f t="shared" si="145"/>
        <v>Oregon</v>
      </c>
      <c r="F1475" s="3">
        <f t="shared" si="151"/>
        <v>515.90740446248606</v>
      </c>
      <c r="G1475" s="3">
        <f t="shared" si="151"/>
        <v>515.33626013944047</v>
      </c>
      <c r="H1475" s="3">
        <f t="shared" si="151"/>
        <v>526.57974253802536</v>
      </c>
      <c r="I1475" s="3">
        <f t="shared" si="151"/>
        <v>560.51392554268364</v>
      </c>
      <c r="J1475" s="3">
        <f t="shared" si="151"/>
        <v>568.30535241263419</v>
      </c>
      <c r="K1475" s="3">
        <f t="shared" si="151"/>
        <v>553.64197296119323</v>
      </c>
      <c r="L1475" s="3">
        <f t="shared" si="151"/>
        <v>562.92722560766447</v>
      </c>
      <c r="M1475" s="2">
        <f t="shared" si="149"/>
        <v>44.606521080197581</v>
      </c>
      <c r="N1475" s="2">
        <f t="shared" si="142"/>
        <v>47.019821145178412</v>
      </c>
    </row>
    <row r="1476" spans="1:14" x14ac:dyDescent="0.3">
      <c r="A1476" t="s">
        <v>194</v>
      </c>
      <c r="B1476" s="3" t="str">
        <f t="shared" si="150"/>
        <v>Buildings</v>
      </c>
      <c r="C1476" s="3" t="str">
        <f t="shared" si="150"/>
        <v>Residential Other</v>
      </c>
      <c r="D1476" s="3" t="str">
        <f t="shared" si="150"/>
        <v>Induced</v>
      </c>
      <c r="E1476" t="str">
        <f t="shared" si="145"/>
        <v>Oregon</v>
      </c>
      <c r="F1476" s="3">
        <f t="shared" si="151"/>
        <v>1907.4372781306829</v>
      </c>
      <c r="G1476" s="3">
        <f t="shared" si="151"/>
        <v>1903.1579623743826</v>
      </c>
      <c r="H1476" s="3">
        <f t="shared" si="151"/>
        <v>1986.6620451422218</v>
      </c>
      <c r="I1476" s="3">
        <f t="shared" si="151"/>
        <v>2238.5682088377739</v>
      </c>
      <c r="J1476" s="3">
        <f t="shared" si="151"/>
        <v>2296.4068918039716</v>
      </c>
      <c r="K1476" s="3">
        <f t="shared" si="151"/>
        <v>2187.5551282616489</v>
      </c>
      <c r="L1476" s="3">
        <f t="shared" si="151"/>
        <v>2256.4830400606552</v>
      </c>
      <c r="M1476" s="2">
        <f t="shared" si="149"/>
        <v>331.13093070709101</v>
      </c>
      <c r="N1476" s="2">
        <f t="shared" si="142"/>
        <v>349.04576192997229</v>
      </c>
    </row>
    <row r="1477" spans="1:14" x14ac:dyDescent="0.3">
      <c r="A1477" t="s">
        <v>194</v>
      </c>
      <c r="B1477" s="3" t="str">
        <f t="shared" si="150"/>
        <v>Buildings</v>
      </c>
      <c r="C1477" s="3" t="str">
        <f t="shared" si="150"/>
        <v>Residential Other</v>
      </c>
      <c r="D1477" s="3" t="str">
        <f t="shared" si="150"/>
        <v>Total</v>
      </c>
      <c r="E1477" t="str">
        <f t="shared" si="145"/>
        <v>Oregon</v>
      </c>
      <c r="F1477" s="3">
        <f t="shared" si="151"/>
        <v>8273.0852317907065</v>
      </c>
      <c r="G1477" s="3">
        <f t="shared" si="151"/>
        <v>8254.5567368951724</v>
      </c>
      <c r="H1477" s="3">
        <f t="shared" si="151"/>
        <v>8617.496476148297</v>
      </c>
      <c r="I1477" s="3">
        <f t="shared" si="151"/>
        <v>9711.5870154001586</v>
      </c>
      <c r="J1477" s="3">
        <f t="shared" si="151"/>
        <v>9962.7001996309573</v>
      </c>
      <c r="K1477" s="3">
        <f t="shared" si="151"/>
        <v>9490.0757423774994</v>
      </c>
      <c r="L1477" s="3">
        <f t="shared" si="151"/>
        <v>9789.4131552374438</v>
      </c>
      <c r="M1477" s="2">
        <f t="shared" si="149"/>
        <v>1438.5017836094521</v>
      </c>
      <c r="N1477" s="2">
        <f t="shared" si="142"/>
        <v>1516.3279234467373</v>
      </c>
    </row>
    <row r="1478" spans="1:14" x14ac:dyDescent="0.3">
      <c r="A1478" t="s">
        <v>194</v>
      </c>
      <c r="B1478" s="3" t="str">
        <f t="shared" si="150"/>
        <v>Buildings</v>
      </c>
      <c r="C1478" s="3" t="str">
        <f t="shared" si="150"/>
        <v>Residential Shell</v>
      </c>
      <c r="D1478" s="3" t="str">
        <f t="shared" si="150"/>
        <v>Construction</v>
      </c>
      <c r="E1478" t="str">
        <f t="shared" si="145"/>
        <v>Oregon</v>
      </c>
      <c r="F1478" s="3">
        <f t="shared" si="151"/>
        <v>3224.6307556299985</v>
      </c>
      <c r="G1478" s="3">
        <f t="shared" si="151"/>
        <v>3448.6189957774332</v>
      </c>
      <c r="H1478" s="3">
        <f t="shared" si="151"/>
        <v>3455.1030234815507</v>
      </c>
      <c r="I1478" s="3">
        <f t="shared" si="151"/>
        <v>3608.2708315597943</v>
      </c>
      <c r="J1478" s="3">
        <f t="shared" si="151"/>
        <v>3617.1027306635383</v>
      </c>
      <c r="K1478" s="3">
        <f t="shared" si="151"/>
        <v>3629.343476404264</v>
      </c>
      <c r="L1478" s="3">
        <f t="shared" si="151"/>
        <v>3639.9425742248577</v>
      </c>
      <c r="M1478" s="2">
        <f t="shared" si="149"/>
        <v>383.64007592979578</v>
      </c>
      <c r="N1478" s="2">
        <f t="shared" si="142"/>
        <v>415.31181859485923</v>
      </c>
    </row>
    <row r="1479" spans="1:14" x14ac:dyDescent="0.3">
      <c r="A1479" t="s">
        <v>194</v>
      </c>
      <c r="B1479" s="3" t="str">
        <f t="shared" si="150"/>
        <v>Buildings</v>
      </c>
      <c r="C1479" s="3" t="str">
        <f t="shared" si="150"/>
        <v>Residential Shell</v>
      </c>
      <c r="D1479" s="3" t="str">
        <f t="shared" si="150"/>
        <v>Professional Services</v>
      </c>
      <c r="E1479" t="str">
        <f t="shared" si="145"/>
        <v>Oregon</v>
      </c>
      <c r="F1479" s="3">
        <f t="shared" si="151"/>
        <v>622.70777082516634</v>
      </c>
      <c r="G1479" s="3">
        <f t="shared" si="151"/>
        <v>626.95485855108029</v>
      </c>
      <c r="H1479" s="3">
        <f t="shared" si="151"/>
        <v>627.07780200925095</v>
      </c>
      <c r="I1479" s="3">
        <f t="shared" si="151"/>
        <v>629.98203835980394</v>
      </c>
      <c r="J1479" s="3">
        <f t="shared" si="151"/>
        <v>630.14949894650329</v>
      </c>
      <c r="K1479" s="3">
        <f t="shared" si="151"/>
        <v>630.38158414759289</v>
      </c>
      <c r="L1479" s="3">
        <f t="shared" si="151"/>
        <v>630.58255780575894</v>
      </c>
      <c r="M1479" s="2">
        <f t="shared" si="149"/>
        <v>7.2742675346376018</v>
      </c>
      <c r="N1479" s="2">
        <f t="shared" si="142"/>
        <v>7.874786980592603</v>
      </c>
    </row>
    <row r="1480" spans="1:14" x14ac:dyDescent="0.3">
      <c r="A1480" t="s">
        <v>194</v>
      </c>
      <c r="B1480" s="3" t="str">
        <f t="shared" si="150"/>
        <v>Buildings</v>
      </c>
      <c r="C1480" s="3" t="str">
        <f t="shared" si="150"/>
        <v>Residential Shell</v>
      </c>
      <c r="D1480" s="3" t="str">
        <f t="shared" si="150"/>
        <v>Manufacturing</v>
      </c>
      <c r="E1480" t="str">
        <f t="shared" si="145"/>
        <v>Oregon</v>
      </c>
      <c r="F1480" s="3">
        <f t="shared" si="151"/>
        <v>1218.6751983449408</v>
      </c>
      <c r="G1480" s="3">
        <f t="shared" si="151"/>
        <v>1235.5195621793971</v>
      </c>
      <c r="H1480" s="3">
        <f t="shared" si="151"/>
        <v>1236.0071679163489</v>
      </c>
      <c r="I1480" s="3">
        <f t="shared" si="151"/>
        <v>1247.5256523242597</v>
      </c>
      <c r="J1480" s="3">
        <f t="shared" si="151"/>
        <v>1248.1898173315149</v>
      </c>
      <c r="K1480" s="3">
        <f t="shared" si="151"/>
        <v>1249.1102898576398</v>
      </c>
      <c r="L1480" s="3">
        <f t="shared" si="151"/>
        <v>1249.9073709724553</v>
      </c>
      <c r="M1480" s="2">
        <f t="shared" si="149"/>
        <v>28.8504539793189</v>
      </c>
      <c r="N1480" s="2">
        <f t="shared" si="142"/>
        <v>31.232172627514501</v>
      </c>
    </row>
    <row r="1481" spans="1:14" x14ac:dyDescent="0.3">
      <c r="A1481" t="s">
        <v>194</v>
      </c>
      <c r="B1481" s="3" t="str">
        <f t="shared" si="150"/>
        <v>Buildings</v>
      </c>
      <c r="C1481" s="3" t="str">
        <f t="shared" si="150"/>
        <v>Residential Shell</v>
      </c>
      <c r="D1481" s="3" t="str">
        <f t="shared" si="150"/>
        <v>Other Supply Chain</v>
      </c>
      <c r="E1481" t="str">
        <f t="shared" si="145"/>
        <v>Oregon</v>
      </c>
      <c r="F1481" s="3">
        <f t="shared" si="151"/>
        <v>161.69875477465638</v>
      </c>
      <c r="G1481" s="3">
        <f t="shared" si="151"/>
        <v>176.82585607032527</v>
      </c>
      <c r="H1481" s="3">
        <f t="shared" si="151"/>
        <v>177.26375099160032</v>
      </c>
      <c r="I1481" s="3">
        <f t="shared" si="151"/>
        <v>187.60793983265523</v>
      </c>
      <c r="J1481" s="3">
        <f t="shared" si="151"/>
        <v>188.20439401997419</v>
      </c>
      <c r="K1481" s="3">
        <f t="shared" si="151"/>
        <v>189.03102548432719</v>
      </c>
      <c r="L1481" s="3">
        <f t="shared" si="151"/>
        <v>189.74684514265192</v>
      </c>
      <c r="M1481" s="2">
        <f t="shared" si="149"/>
        <v>25.909185057998855</v>
      </c>
      <c r="N1481" s="2">
        <f t="shared" si="142"/>
        <v>28.048090367995542</v>
      </c>
    </row>
    <row r="1482" spans="1:14" x14ac:dyDescent="0.3">
      <c r="A1482" t="s">
        <v>194</v>
      </c>
      <c r="B1482" s="3" t="str">
        <f t="shared" si="150"/>
        <v>Buildings</v>
      </c>
      <c r="C1482" s="3" t="str">
        <f t="shared" si="150"/>
        <v>Residential Shell</v>
      </c>
      <c r="D1482" s="3" t="str">
        <f t="shared" si="150"/>
        <v>Induced</v>
      </c>
      <c r="E1482" t="str">
        <f t="shared" si="145"/>
        <v>Oregon</v>
      </c>
      <c r="F1482" s="3">
        <f t="shared" si="151"/>
        <v>1585.3178479168414</v>
      </c>
      <c r="G1482" s="3">
        <f t="shared" si="151"/>
        <v>1664.1372446147598</v>
      </c>
      <c r="H1482" s="3">
        <f t="shared" si="151"/>
        <v>1666.418885547638</v>
      </c>
      <c r="I1482" s="3">
        <f t="shared" si="151"/>
        <v>1720.3170321816344</v>
      </c>
      <c r="J1482" s="3">
        <f t="shared" si="151"/>
        <v>1723.4248423485362</v>
      </c>
      <c r="K1482" s="3">
        <f t="shared" si="151"/>
        <v>1727.7319856695431</v>
      </c>
      <c r="L1482" s="3">
        <f t="shared" si="151"/>
        <v>1731.4617467460962</v>
      </c>
      <c r="M1482" s="2">
        <f t="shared" si="149"/>
        <v>134.99918426479303</v>
      </c>
      <c r="N1482" s="2">
        <f t="shared" si="142"/>
        <v>146.14389882925479</v>
      </c>
    </row>
    <row r="1483" spans="1:14" x14ac:dyDescent="0.3">
      <c r="A1483" t="s">
        <v>194</v>
      </c>
      <c r="B1483" s="3" t="str">
        <f t="shared" si="150"/>
        <v>Buildings</v>
      </c>
      <c r="C1483" s="3" t="str">
        <f t="shared" si="150"/>
        <v>Residential Shell</v>
      </c>
      <c r="D1483" s="3" t="str">
        <f t="shared" si="150"/>
        <v>Total</v>
      </c>
      <c r="E1483" t="str">
        <f t="shared" si="145"/>
        <v>Oregon</v>
      </c>
      <c r="F1483" s="3">
        <f t="shared" si="151"/>
        <v>6813.0303274916041</v>
      </c>
      <c r="G1483" s="3">
        <f t="shared" si="151"/>
        <v>7152.0565171929957</v>
      </c>
      <c r="H1483" s="3">
        <f t="shared" si="151"/>
        <v>7161.8706299463893</v>
      </c>
      <c r="I1483" s="3">
        <f t="shared" si="151"/>
        <v>7393.7034942581477</v>
      </c>
      <c r="J1483" s="3">
        <f t="shared" si="151"/>
        <v>7407.071283310067</v>
      </c>
      <c r="K1483" s="3">
        <f t="shared" si="151"/>
        <v>7425.5983615633668</v>
      </c>
      <c r="L1483" s="3">
        <f t="shared" si="151"/>
        <v>7441.6410948918201</v>
      </c>
      <c r="M1483" s="2">
        <f t="shared" si="149"/>
        <v>580.67316676654355</v>
      </c>
      <c r="N1483" s="2">
        <f t="shared" si="142"/>
        <v>628.61076740021599</v>
      </c>
    </row>
    <row r="1484" spans="1:14" x14ac:dyDescent="0.3">
      <c r="A1484" t="s">
        <v>194</v>
      </c>
      <c r="B1484" s="3" t="str">
        <f t="shared" si="150"/>
        <v>Transportation</v>
      </c>
      <c r="C1484" s="3" t="str">
        <f t="shared" si="150"/>
        <v>Wholesale Trade Parts</v>
      </c>
      <c r="D1484" s="3" t="str">
        <f t="shared" si="150"/>
        <v>Construction</v>
      </c>
      <c r="E1484" t="str">
        <f t="shared" si="145"/>
        <v>Oregon</v>
      </c>
      <c r="F1484" s="7">
        <f t="shared" ref="F1484:L1493" si="152">F1316</f>
        <v>0</v>
      </c>
      <c r="G1484" s="7">
        <f t="shared" si="152"/>
        <v>0</v>
      </c>
      <c r="H1484" s="7">
        <f t="shared" si="152"/>
        <v>0</v>
      </c>
      <c r="I1484" s="7">
        <f t="shared" si="152"/>
        <v>0</v>
      </c>
      <c r="J1484" s="7">
        <f t="shared" si="152"/>
        <v>0</v>
      </c>
      <c r="K1484" s="7">
        <f t="shared" si="152"/>
        <v>0</v>
      </c>
      <c r="L1484" s="7">
        <f t="shared" si="152"/>
        <v>0</v>
      </c>
      <c r="M1484" s="2">
        <f t="shared" si="149"/>
        <v>0</v>
      </c>
      <c r="N1484" s="2">
        <f t="shared" si="142"/>
        <v>0</v>
      </c>
    </row>
    <row r="1485" spans="1:14" x14ac:dyDescent="0.3">
      <c r="A1485" t="s">
        <v>194</v>
      </c>
      <c r="B1485" s="3" t="str">
        <f t="shared" si="150"/>
        <v>Transportation</v>
      </c>
      <c r="C1485" s="3" t="str">
        <f t="shared" si="150"/>
        <v>Wholesale Trade Parts</v>
      </c>
      <c r="D1485" s="3" t="str">
        <f t="shared" si="150"/>
        <v>Professional Services</v>
      </c>
      <c r="E1485" t="str">
        <f t="shared" si="145"/>
        <v>Oregon</v>
      </c>
      <c r="F1485" s="3">
        <f t="shared" si="152"/>
        <v>153.81969705409671</v>
      </c>
      <c r="G1485" s="3">
        <f t="shared" si="152"/>
        <v>155.00709598004866</v>
      </c>
      <c r="H1485" s="3">
        <f t="shared" si="152"/>
        <v>160.88807424217947</v>
      </c>
      <c r="I1485" s="3">
        <f t="shared" si="152"/>
        <v>165.0059933767044</v>
      </c>
      <c r="J1485" s="3">
        <f t="shared" si="152"/>
        <v>169.70116230903062</v>
      </c>
      <c r="K1485" s="3">
        <f t="shared" si="152"/>
        <v>175.4818050819315</v>
      </c>
      <c r="L1485" s="3">
        <f t="shared" si="152"/>
        <v>181.42257608043803</v>
      </c>
      <c r="M1485" s="2">
        <f t="shared" si="149"/>
        <v>11.186296322607689</v>
      </c>
      <c r="N1485" s="2">
        <f t="shared" si="142"/>
        <v>27.602879026341327</v>
      </c>
    </row>
    <row r="1486" spans="1:14" x14ac:dyDescent="0.3">
      <c r="A1486" t="s">
        <v>194</v>
      </c>
      <c r="B1486" s="3" t="str">
        <f t="shared" si="150"/>
        <v>Transportation</v>
      </c>
      <c r="C1486" s="3" t="str">
        <f t="shared" si="150"/>
        <v>Wholesale Trade Parts</v>
      </c>
      <c r="D1486" s="3" t="str">
        <f t="shared" si="150"/>
        <v>Manufacturing</v>
      </c>
      <c r="E1486" t="str">
        <f t="shared" si="145"/>
        <v>Oregon</v>
      </c>
      <c r="F1486" s="7">
        <f t="shared" si="152"/>
        <v>0</v>
      </c>
      <c r="G1486" s="7">
        <f t="shared" si="152"/>
        <v>0</v>
      </c>
      <c r="H1486" s="7">
        <f t="shared" si="152"/>
        <v>0</v>
      </c>
      <c r="I1486" s="7">
        <f t="shared" si="152"/>
        <v>0</v>
      </c>
      <c r="J1486" s="7">
        <f t="shared" si="152"/>
        <v>0</v>
      </c>
      <c r="K1486" s="7">
        <f t="shared" si="152"/>
        <v>0</v>
      </c>
      <c r="L1486" s="7">
        <f t="shared" si="152"/>
        <v>0</v>
      </c>
      <c r="M1486" s="2">
        <f t="shared" si="149"/>
        <v>0</v>
      </c>
      <c r="N1486" s="2">
        <f t="shared" ref="N1486:N1513" si="153">L1486-F1486</f>
        <v>0</v>
      </c>
    </row>
    <row r="1487" spans="1:14" x14ac:dyDescent="0.3">
      <c r="A1487" t="s">
        <v>194</v>
      </c>
      <c r="B1487" s="3" t="str">
        <f t="shared" si="150"/>
        <v>Transportation</v>
      </c>
      <c r="C1487" s="3" t="str">
        <f t="shared" si="150"/>
        <v>Wholesale Trade Parts</v>
      </c>
      <c r="D1487" s="3" t="str">
        <f t="shared" si="150"/>
        <v>Other Supply Chain</v>
      </c>
      <c r="E1487" t="str">
        <f t="shared" si="145"/>
        <v>Oregon</v>
      </c>
      <c r="F1487" s="3">
        <f t="shared" si="152"/>
        <v>5456.4107288469877</v>
      </c>
      <c r="G1487" s="3">
        <f t="shared" si="152"/>
        <v>5498.5310577974933</v>
      </c>
      <c r="H1487" s="3">
        <f t="shared" si="152"/>
        <v>5707.145646827149</v>
      </c>
      <c r="I1487" s="3">
        <f t="shared" si="152"/>
        <v>5853.2196449981629</v>
      </c>
      <c r="J1487" s="3">
        <f t="shared" si="152"/>
        <v>6019.7702924557771</v>
      </c>
      <c r="K1487" s="3">
        <f t="shared" si="152"/>
        <v>6224.8257037571993</v>
      </c>
      <c r="L1487" s="3">
        <f t="shared" si="152"/>
        <v>6435.561306769564</v>
      </c>
      <c r="M1487" s="2">
        <f t="shared" si="149"/>
        <v>396.80891615117525</v>
      </c>
      <c r="N1487" s="2">
        <f t="shared" si="153"/>
        <v>979.1505779225763</v>
      </c>
    </row>
    <row r="1488" spans="1:14" x14ac:dyDescent="0.3">
      <c r="A1488" t="s">
        <v>194</v>
      </c>
      <c r="B1488" s="3" t="str">
        <f t="shared" si="150"/>
        <v>Transportation</v>
      </c>
      <c r="C1488" s="3" t="str">
        <f t="shared" si="150"/>
        <v>Wholesale Trade Parts</v>
      </c>
      <c r="D1488" s="3" t="str">
        <f t="shared" si="150"/>
        <v>Induced</v>
      </c>
      <c r="E1488" t="str">
        <f t="shared" si="145"/>
        <v>Oregon</v>
      </c>
      <c r="F1488" s="3">
        <f t="shared" si="152"/>
        <v>1818.7152659756796</v>
      </c>
      <c r="G1488" s="3">
        <f t="shared" si="152"/>
        <v>1832.7546939214546</v>
      </c>
      <c r="H1488" s="3">
        <f t="shared" si="152"/>
        <v>1902.2895139025838</v>
      </c>
      <c r="I1488" s="3">
        <f t="shared" si="152"/>
        <v>1950.9784824641324</v>
      </c>
      <c r="J1488" s="3">
        <f t="shared" si="152"/>
        <v>2006.4926693796956</v>
      </c>
      <c r="K1488" s="3">
        <f t="shared" si="152"/>
        <v>2074.8411543889292</v>
      </c>
      <c r="L1488" s="3">
        <f t="shared" si="152"/>
        <v>2145.082944703011</v>
      </c>
      <c r="M1488" s="2">
        <f t="shared" si="149"/>
        <v>132.26321648845283</v>
      </c>
      <c r="N1488" s="2">
        <f t="shared" si="153"/>
        <v>326.36767872733139</v>
      </c>
    </row>
    <row r="1489" spans="1:14" x14ac:dyDescent="0.3">
      <c r="A1489" t="s">
        <v>194</v>
      </c>
      <c r="B1489" s="3" t="str">
        <f t="shared" si="150"/>
        <v>Transportation</v>
      </c>
      <c r="C1489" s="3" t="str">
        <f t="shared" si="150"/>
        <v>Wholesale Trade Parts</v>
      </c>
      <c r="D1489" s="3" t="str">
        <f t="shared" si="150"/>
        <v>Total</v>
      </c>
      <c r="E1489" t="str">
        <f t="shared" si="145"/>
        <v>Oregon</v>
      </c>
      <c r="F1489" s="3">
        <f t="shared" si="152"/>
        <v>7428.9456918767637</v>
      </c>
      <c r="G1489" s="3">
        <f t="shared" si="152"/>
        <v>7486.2928476989964</v>
      </c>
      <c r="H1489" s="3">
        <f t="shared" si="152"/>
        <v>7770.3232349719128</v>
      </c>
      <c r="I1489" s="3">
        <f t="shared" si="152"/>
        <v>7969.2041208390001</v>
      </c>
      <c r="J1489" s="3">
        <f t="shared" si="152"/>
        <v>8195.9641241445024</v>
      </c>
      <c r="K1489" s="3">
        <f t="shared" si="152"/>
        <v>8475.1486632280594</v>
      </c>
      <c r="L1489" s="3">
        <f t="shared" si="152"/>
        <v>8762.0668275530134</v>
      </c>
      <c r="M1489" s="2">
        <f t="shared" si="149"/>
        <v>540.25842896223639</v>
      </c>
      <c r="N1489" s="2">
        <f t="shared" si="153"/>
        <v>1333.1211356762497</v>
      </c>
    </row>
    <row r="1490" spans="1:14" x14ac:dyDescent="0.3">
      <c r="A1490" t="s">
        <v>194</v>
      </c>
      <c r="B1490" s="3" t="str">
        <f t="shared" si="150"/>
        <v>Transportation</v>
      </c>
      <c r="C1490" s="3" t="str">
        <f t="shared" si="150"/>
        <v>Vehicle Maintenance</v>
      </c>
      <c r="D1490" s="3" t="str">
        <f t="shared" si="150"/>
        <v>Construction</v>
      </c>
      <c r="E1490" t="str">
        <f t="shared" si="145"/>
        <v>Oregon</v>
      </c>
      <c r="F1490" s="7">
        <f t="shared" si="152"/>
        <v>0</v>
      </c>
      <c r="G1490" s="7">
        <f t="shared" si="152"/>
        <v>0</v>
      </c>
      <c r="H1490" s="7">
        <f t="shared" si="152"/>
        <v>0</v>
      </c>
      <c r="I1490" s="7">
        <f t="shared" si="152"/>
        <v>0</v>
      </c>
      <c r="J1490" s="7">
        <f t="shared" si="152"/>
        <v>0</v>
      </c>
      <c r="K1490" s="7">
        <f t="shared" si="152"/>
        <v>0</v>
      </c>
      <c r="L1490" s="7">
        <f t="shared" si="152"/>
        <v>0</v>
      </c>
      <c r="M1490" s="2">
        <f t="shared" si="149"/>
        <v>0</v>
      </c>
      <c r="N1490" s="2">
        <f t="shared" si="153"/>
        <v>0</v>
      </c>
    </row>
    <row r="1491" spans="1:14" x14ac:dyDescent="0.3">
      <c r="A1491" t="s">
        <v>194</v>
      </c>
      <c r="B1491" s="3" t="str">
        <f t="shared" si="150"/>
        <v>Transportation</v>
      </c>
      <c r="C1491" s="3" t="str">
        <f t="shared" si="150"/>
        <v>Vehicle Maintenance</v>
      </c>
      <c r="D1491" s="3" t="str">
        <f t="shared" si="150"/>
        <v>Professional Services</v>
      </c>
      <c r="E1491" t="str">
        <f t="shared" si="145"/>
        <v>Oregon</v>
      </c>
      <c r="F1491" s="3">
        <f t="shared" si="152"/>
        <v>360.91811078943158</v>
      </c>
      <c r="G1491" s="3">
        <f t="shared" si="152"/>
        <v>362.40800084898535</v>
      </c>
      <c r="H1491" s="3">
        <f t="shared" si="152"/>
        <v>339.77576240881956</v>
      </c>
      <c r="I1491" s="3">
        <f t="shared" si="152"/>
        <v>302.50432950521662</v>
      </c>
      <c r="J1491" s="3">
        <f t="shared" si="152"/>
        <v>262.69672899676135</v>
      </c>
      <c r="K1491" s="3">
        <f t="shared" si="152"/>
        <v>235.69113891584252</v>
      </c>
      <c r="L1491" s="3">
        <f t="shared" si="152"/>
        <v>226.85792052460553</v>
      </c>
      <c r="M1491" s="2">
        <f t="shared" si="149"/>
        <v>-58.413781284214963</v>
      </c>
      <c r="N1491" s="2">
        <f t="shared" si="153"/>
        <v>-134.06019026482605</v>
      </c>
    </row>
    <row r="1492" spans="1:14" x14ac:dyDescent="0.3">
      <c r="A1492" t="s">
        <v>194</v>
      </c>
      <c r="B1492" s="3" t="str">
        <f t="shared" si="150"/>
        <v>Transportation</v>
      </c>
      <c r="C1492" s="3" t="str">
        <f t="shared" si="150"/>
        <v>Vehicle Maintenance</v>
      </c>
      <c r="D1492" s="3" t="str">
        <f t="shared" si="150"/>
        <v>Manufacturing</v>
      </c>
      <c r="E1492" t="str">
        <f t="shared" si="145"/>
        <v>Oregon</v>
      </c>
      <c r="F1492" s="7">
        <f t="shared" si="152"/>
        <v>0</v>
      </c>
      <c r="G1492" s="7">
        <f t="shared" si="152"/>
        <v>0</v>
      </c>
      <c r="H1492" s="7">
        <f t="shared" si="152"/>
        <v>0</v>
      </c>
      <c r="I1492" s="7">
        <f t="shared" si="152"/>
        <v>0</v>
      </c>
      <c r="J1492" s="7">
        <f t="shared" si="152"/>
        <v>0</v>
      </c>
      <c r="K1492" s="7">
        <f t="shared" si="152"/>
        <v>0</v>
      </c>
      <c r="L1492" s="7">
        <f t="shared" si="152"/>
        <v>0</v>
      </c>
      <c r="M1492" s="2">
        <f t="shared" si="149"/>
        <v>0</v>
      </c>
      <c r="N1492" s="2">
        <f t="shared" si="153"/>
        <v>0</v>
      </c>
    </row>
    <row r="1493" spans="1:14" x14ac:dyDescent="0.3">
      <c r="A1493" t="s">
        <v>194</v>
      </c>
      <c r="B1493" s="3" t="str">
        <f t="shared" si="150"/>
        <v>Transportation</v>
      </c>
      <c r="C1493" s="3" t="str">
        <f t="shared" si="150"/>
        <v>Vehicle Maintenance</v>
      </c>
      <c r="D1493" s="3" t="str">
        <f t="shared" si="150"/>
        <v>Other Supply Chain</v>
      </c>
      <c r="E1493" t="str">
        <f t="shared" si="145"/>
        <v>Oregon</v>
      </c>
      <c r="F1493" s="3">
        <f t="shared" si="152"/>
        <v>12802.765118267347</v>
      </c>
      <c r="G1493" s="3">
        <f t="shared" si="152"/>
        <v>12855.615645614911</v>
      </c>
      <c r="H1493" s="3">
        <f t="shared" si="152"/>
        <v>12052.787457757322</v>
      </c>
      <c r="I1493" s="3">
        <f t="shared" si="152"/>
        <v>10730.666492305172</v>
      </c>
      <c r="J1493" s="3">
        <f t="shared" si="152"/>
        <v>9318.5806368272424</v>
      </c>
      <c r="K1493" s="3">
        <f t="shared" si="152"/>
        <v>8360.6175522650192</v>
      </c>
      <c r="L1493" s="3">
        <f t="shared" si="152"/>
        <v>8047.2788282702404</v>
      </c>
      <c r="M1493" s="2">
        <f t="shared" si="149"/>
        <v>-2072.098625962175</v>
      </c>
      <c r="N1493" s="2">
        <f t="shared" si="153"/>
        <v>-4755.4862899971067</v>
      </c>
    </row>
    <row r="1494" spans="1:14" x14ac:dyDescent="0.3">
      <c r="A1494" t="s">
        <v>194</v>
      </c>
      <c r="B1494" s="3" t="str">
        <f t="shared" ref="B1494:D1513" si="154">B1326</f>
        <v>Transportation</v>
      </c>
      <c r="C1494" s="3" t="str">
        <f t="shared" si="154"/>
        <v>Vehicle Maintenance</v>
      </c>
      <c r="D1494" s="3" t="str">
        <f t="shared" si="154"/>
        <v>Induced</v>
      </c>
      <c r="E1494" t="str">
        <f t="shared" si="145"/>
        <v>Oregon</v>
      </c>
      <c r="F1494" s="3">
        <f t="shared" ref="F1494:L1503" si="155">F1326</f>
        <v>3916.3572140154006</v>
      </c>
      <c r="G1494" s="3">
        <f t="shared" si="155"/>
        <v>3932.4752547956632</v>
      </c>
      <c r="H1494" s="3">
        <f t="shared" si="155"/>
        <v>3686.9395535368858</v>
      </c>
      <c r="I1494" s="3">
        <f t="shared" si="155"/>
        <v>3282.5036419960607</v>
      </c>
      <c r="J1494" s="3">
        <f t="shared" si="155"/>
        <v>2850.5475312790559</v>
      </c>
      <c r="K1494" s="3">
        <f t="shared" si="155"/>
        <v>2557.5072698723507</v>
      </c>
      <c r="L1494" s="3">
        <f t="shared" si="155"/>
        <v>2461.6571655541511</v>
      </c>
      <c r="M1494" s="2">
        <f t="shared" si="149"/>
        <v>-633.85357201933994</v>
      </c>
      <c r="N1494" s="2">
        <f t="shared" si="153"/>
        <v>-1454.7000484612495</v>
      </c>
    </row>
    <row r="1495" spans="1:14" x14ac:dyDescent="0.3">
      <c r="A1495" t="s">
        <v>194</v>
      </c>
      <c r="B1495" s="3" t="str">
        <f t="shared" si="154"/>
        <v>Transportation</v>
      </c>
      <c r="C1495" s="3" t="str">
        <f t="shared" si="154"/>
        <v>Vehicle Maintenance</v>
      </c>
      <c r="D1495" s="3" t="str">
        <f t="shared" si="154"/>
        <v>Total</v>
      </c>
      <c r="E1495" t="str">
        <f t="shared" si="145"/>
        <v>Oregon</v>
      </c>
      <c r="F1495" s="3">
        <f t="shared" si="155"/>
        <v>17080.040443072179</v>
      </c>
      <c r="G1495" s="3">
        <f t="shared" si="155"/>
        <v>17150.498901259562</v>
      </c>
      <c r="H1495" s="3">
        <f t="shared" si="155"/>
        <v>16079.502773703027</v>
      </c>
      <c r="I1495" s="3">
        <f t="shared" si="155"/>
        <v>14315.674463806448</v>
      </c>
      <c r="J1495" s="3">
        <f t="shared" si="155"/>
        <v>12431.824897103059</v>
      </c>
      <c r="K1495" s="3">
        <f t="shared" si="155"/>
        <v>11153.815961053213</v>
      </c>
      <c r="L1495" s="3">
        <f t="shared" si="155"/>
        <v>10735.793914348997</v>
      </c>
      <c r="M1495" s="2">
        <f t="shared" si="149"/>
        <v>-2764.3659792657309</v>
      </c>
      <c r="N1495" s="2">
        <f t="shared" si="153"/>
        <v>-6344.2465287231826</v>
      </c>
    </row>
    <row r="1496" spans="1:14" x14ac:dyDescent="0.3">
      <c r="A1496" t="s">
        <v>194</v>
      </c>
      <c r="B1496" s="3" t="str">
        <f t="shared" si="154"/>
        <v>Transportation</v>
      </c>
      <c r="C1496" s="3" t="str">
        <f t="shared" si="154"/>
        <v>Conventional Fueling Stations</v>
      </c>
      <c r="D1496" s="3" t="str">
        <f t="shared" si="154"/>
        <v>Construction</v>
      </c>
      <c r="E1496" t="str">
        <f t="shared" si="145"/>
        <v>Oregon</v>
      </c>
      <c r="F1496" s="3">
        <f t="shared" si="155"/>
        <v>67.403805452376545</v>
      </c>
      <c r="G1496" s="3">
        <f t="shared" si="155"/>
        <v>67.403805452376545</v>
      </c>
      <c r="H1496" s="3">
        <f t="shared" si="155"/>
        <v>55.871398795686318</v>
      </c>
      <c r="I1496" s="3">
        <f t="shared" si="155"/>
        <v>43.339287664999787</v>
      </c>
      <c r="J1496" s="3">
        <f t="shared" si="155"/>
        <v>32.253597781290082</v>
      </c>
      <c r="K1496" s="3">
        <f t="shared" si="155"/>
        <v>25.888755994631449</v>
      </c>
      <c r="L1496" s="3">
        <f t="shared" si="155"/>
        <v>23.293714481314026</v>
      </c>
      <c r="M1496" s="2">
        <f t="shared" si="149"/>
        <v>-24.064517787376758</v>
      </c>
      <c r="N1496" s="2">
        <f t="shared" si="153"/>
        <v>-44.110090971062519</v>
      </c>
    </row>
    <row r="1497" spans="1:14" x14ac:dyDescent="0.3">
      <c r="A1497" t="s">
        <v>194</v>
      </c>
      <c r="B1497" s="3" t="str">
        <f t="shared" si="154"/>
        <v>Transportation</v>
      </c>
      <c r="C1497" s="3" t="str">
        <f t="shared" si="154"/>
        <v>Conventional Fueling Stations</v>
      </c>
      <c r="D1497" s="3" t="str">
        <f t="shared" si="154"/>
        <v>Professional Services</v>
      </c>
      <c r="E1497" t="str">
        <f t="shared" si="145"/>
        <v>Oregon</v>
      </c>
      <c r="F1497" s="3">
        <f t="shared" si="155"/>
        <v>1306.638409949353</v>
      </c>
      <c r="G1497" s="3">
        <f t="shared" si="155"/>
        <v>1306.638409949353</v>
      </c>
      <c r="H1497" s="3">
        <f t="shared" si="155"/>
        <v>1083.0800307798909</v>
      </c>
      <c r="I1497" s="3">
        <f t="shared" si="155"/>
        <v>840.14214839759154</v>
      </c>
      <c r="J1497" s="3">
        <f t="shared" si="155"/>
        <v>625.24347753432266</v>
      </c>
      <c r="K1497" s="3">
        <f t="shared" si="155"/>
        <v>501.859542519336</v>
      </c>
      <c r="L1497" s="3">
        <f t="shared" si="155"/>
        <v>451.55406059651841</v>
      </c>
      <c r="M1497" s="2">
        <f t="shared" si="149"/>
        <v>-466.49626155176145</v>
      </c>
      <c r="N1497" s="2">
        <f t="shared" si="153"/>
        <v>-855.08434935283458</v>
      </c>
    </row>
    <row r="1498" spans="1:14" x14ac:dyDescent="0.3">
      <c r="A1498" t="s">
        <v>194</v>
      </c>
      <c r="B1498" s="3" t="str">
        <f t="shared" si="154"/>
        <v>Transportation</v>
      </c>
      <c r="C1498" s="3" t="str">
        <f t="shared" si="154"/>
        <v>Conventional Fueling Stations</v>
      </c>
      <c r="D1498" s="3" t="str">
        <f t="shared" si="154"/>
        <v>Manufacturing</v>
      </c>
      <c r="E1498" t="str">
        <f t="shared" si="145"/>
        <v>Oregon</v>
      </c>
      <c r="F1498" s="3">
        <f t="shared" si="155"/>
        <v>25.617681635217131</v>
      </c>
      <c r="G1498" s="3">
        <f t="shared" si="155"/>
        <v>25.617681635217131</v>
      </c>
      <c r="H1498" s="3">
        <f t="shared" si="155"/>
        <v>21.234642424950515</v>
      </c>
      <c r="I1498" s="3">
        <f t="shared" si="155"/>
        <v>16.471652694498005</v>
      </c>
      <c r="J1498" s="3">
        <f t="shared" si="155"/>
        <v>12.258393929037464</v>
      </c>
      <c r="K1498" s="3">
        <f t="shared" si="155"/>
        <v>9.8393540921197911</v>
      </c>
      <c r="L1498" s="3">
        <f t="shared" si="155"/>
        <v>8.8530752481855597</v>
      </c>
      <c r="M1498" s="2">
        <f t="shared" si="149"/>
        <v>-9.1460289407191269</v>
      </c>
      <c r="N1498" s="2">
        <f t="shared" si="153"/>
        <v>-16.76460638703157</v>
      </c>
    </row>
    <row r="1499" spans="1:14" x14ac:dyDescent="0.3">
      <c r="A1499" t="s">
        <v>194</v>
      </c>
      <c r="B1499" s="3" t="str">
        <f t="shared" si="154"/>
        <v>Transportation</v>
      </c>
      <c r="C1499" s="3" t="str">
        <f t="shared" si="154"/>
        <v>Conventional Fueling Stations</v>
      </c>
      <c r="D1499" s="3" t="str">
        <f t="shared" si="154"/>
        <v>Other Supply Chain</v>
      </c>
      <c r="E1499" t="str">
        <f t="shared" si="145"/>
        <v>Oregon</v>
      </c>
      <c r="F1499" s="3">
        <f t="shared" si="155"/>
        <v>12151.229266651639</v>
      </c>
      <c r="G1499" s="3">
        <f t="shared" si="155"/>
        <v>12151.229266651639</v>
      </c>
      <c r="H1499" s="3">
        <f t="shared" si="155"/>
        <v>10072.223247018044</v>
      </c>
      <c r="I1499" s="3">
        <f t="shared" si="155"/>
        <v>7812.9953811415226</v>
      </c>
      <c r="J1499" s="3">
        <f t="shared" si="155"/>
        <v>5814.5212823589018</v>
      </c>
      <c r="K1499" s="3">
        <f t="shared" si="155"/>
        <v>4667.0986512984355</v>
      </c>
      <c r="L1499" s="3">
        <f t="shared" si="155"/>
        <v>4199.2772252948562</v>
      </c>
      <c r="M1499" s="2">
        <f t="shared" si="149"/>
        <v>-4338.2338855101161</v>
      </c>
      <c r="N1499" s="2">
        <f t="shared" si="153"/>
        <v>-7951.9520413567825</v>
      </c>
    </row>
    <row r="1500" spans="1:14" x14ac:dyDescent="0.3">
      <c r="A1500" t="s">
        <v>194</v>
      </c>
      <c r="B1500" s="3" t="str">
        <f t="shared" si="154"/>
        <v>Transportation</v>
      </c>
      <c r="C1500" s="3" t="str">
        <f t="shared" si="154"/>
        <v>Conventional Fueling Stations</v>
      </c>
      <c r="D1500" s="3" t="str">
        <f t="shared" si="154"/>
        <v>Induced</v>
      </c>
      <c r="E1500" t="str">
        <f t="shared" ref="E1500:E1513" si="156">E1493</f>
        <v>Oregon</v>
      </c>
      <c r="F1500" s="3">
        <f t="shared" si="155"/>
        <v>3452.2516780276483</v>
      </c>
      <c r="G1500" s="3">
        <f t="shared" si="155"/>
        <v>3452.2516780276483</v>
      </c>
      <c r="H1500" s="3">
        <f t="shared" si="155"/>
        <v>2861.5911067875663</v>
      </c>
      <c r="I1500" s="3">
        <f t="shared" si="155"/>
        <v>2219.728212107098</v>
      </c>
      <c r="J1500" s="3">
        <f t="shared" si="155"/>
        <v>1651.9473391091985</v>
      </c>
      <c r="K1500" s="3">
        <f t="shared" si="155"/>
        <v>1325.9563124764725</v>
      </c>
      <c r="L1500" s="3">
        <f t="shared" si="155"/>
        <v>1193.0448787855189</v>
      </c>
      <c r="M1500" s="2">
        <f t="shared" si="149"/>
        <v>-1232.5234659205503</v>
      </c>
      <c r="N1500" s="2">
        <f t="shared" si="153"/>
        <v>-2259.2067992421294</v>
      </c>
    </row>
    <row r="1501" spans="1:14" x14ac:dyDescent="0.3">
      <c r="A1501" t="s">
        <v>194</v>
      </c>
      <c r="B1501" s="3" t="str">
        <f t="shared" si="154"/>
        <v>Transportation</v>
      </c>
      <c r="C1501" s="3" t="str">
        <f t="shared" si="154"/>
        <v>Conventional Fueling Stations</v>
      </c>
      <c r="D1501" s="3" t="str">
        <f t="shared" si="154"/>
        <v>Total</v>
      </c>
      <c r="E1501" t="str">
        <f t="shared" si="156"/>
        <v>Oregon</v>
      </c>
      <c r="F1501" s="3">
        <f t="shared" si="155"/>
        <v>17003.140841716235</v>
      </c>
      <c r="G1501" s="3">
        <f t="shared" si="155"/>
        <v>17003.140841716235</v>
      </c>
      <c r="H1501" s="3">
        <f t="shared" si="155"/>
        <v>14094.000425806138</v>
      </c>
      <c r="I1501" s="3">
        <f t="shared" si="155"/>
        <v>10932.676682005711</v>
      </c>
      <c r="J1501" s="3">
        <f t="shared" si="155"/>
        <v>8136.2240907127507</v>
      </c>
      <c r="K1501" s="3">
        <f t="shared" si="155"/>
        <v>6530.6426163809956</v>
      </c>
      <c r="L1501" s="3">
        <f t="shared" si="155"/>
        <v>5876.0229544063932</v>
      </c>
      <c r="M1501" s="2">
        <f t="shared" si="149"/>
        <v>-6070.4641597105237</v>
      </c>
      <c r="N1501" s="2">
        <f t="shared" si="153"/>
        <v>-11127.117887309842</v>
      </c>
    </row>
    <row r="1502" spans="1:14" x14ac:dyDescent="0.3">
      <c r="A1502" t="s">
        <v>194</v>
      </c>
      <c r="B1502" s="3" t="str">
        <f t="shared" si="154"/>
        <v>Transportation</v>
      </c>
      <c r="C1502" s="3" t="str">
        <f t="shared" si="154"/>
        <v>Charging Stations</v>
      </c>
      <c r="D1502" s="3" t="str">
        <f t="shared" si="154"/>
        <v>Construction</v>
      </c>
      <c r="E1502" t="str">
        <f t="shared" si="156"/>
        <v>Oregon</v>
      </c>
      <c r="F1502" s="3">
        <f t="shared" si="155"/>
        <v>48.014404299559935</v>
      </c>
      <c r="G1502" s="3">
        <f t="shared" si="155"/>
        <v>67.559568636635305</v>
      </c>
      <c r="H1502" s="3">
        <f t="shared" si="155"/>
        <v>246.89524790472422</v>
      </c>
      <c r="I1502" s="3">
        <f t="shared" si="155"/>
        <v>533.08639488855158</v>
      </c>
      <c r="J1502" s="3">
        <f t="shared" si="155"/>
        <v>845.28063786661028</v>
      </c>
      <c r="K1502" s="3">
        <f t="shared" si="155"/>
        <v>1065.6976569946721</v>
      </c>
      <c r="L1502" s="3">
        <f t="shared" si="155"/>
        <v>1178.1008317525207</v>
      </c>
      <c r="M1502" s="2">
        <f t="shared" si="149"/>
        <v>485.07199058899164</v>
      </c>
      <c r="N1502" s="2">
        <f t="shared" si="153"/>
        <v>1130.0864274529608</v>
      </c>
    </row>
    <row r="1503" spans="1:14" x14ac:dyDescent="0.3">
      <c r="A1503" t="s">
        <v>194</v>
      </c>
      <c r="B1503" s="3" t="str">
        <f t="shared" si="154"/>
        <v>Transportation</v>
      </c>
      <c r="C1503" s="3" t="str">
        <f t="shared" si="154"/>
        <v>Charging Stations</v>
      </c>
      <c r="D1503" s="3" t="str">
        <f t="shared" si="154"/>
        <v>Professional Services</v>
      </c>
      <c r="E1503" t="str">
        <f t="shared" si="156"/>
        <v>Oregon</v>
      </c>
      <c r="F1503" s="3">
        <f t="shared" si="155"/>
        <v>3.6178339521308436</v>
      </c>
      <c r="G1503" s="3">
        <f t="shared" si="155"/>
        <v>5.0899510177504537</v>
      </c>
      <c r="H1503" s="3">
        <f t="shared" si="155"/>
        <v>18.56058841234681</v>
      </c>
      <c r="I1503" s="3">
        <f t="shared" si="155"/>
        <v>40.030861361139578</v>
      </c>
      <c r="J1503" s="3">
        <f t="shared" si="155"/>
        <v>63.43055007719056</v>
      </c>
      <c r="K1503" s="3">
        <f t="shared" si="155"/>
        <v>79.944333425667224</v>
      </c>
      <c r="L1503" s="3">
        <f t="shared" si="155"/>
        <v>88.371717729612712</v>
      </c>
      <c r="M1503" s="2">
        <f t="shared" si="149"/>
        <v>36.413027409008734</v>
      </c>
      <c r="N1503" s="2">
        <f t="shared" si="153"/>
        <v>84.753883777481875</v>
      </c>
    </row>
    <row r="1504" spans="1:14" x14ac:dyDescent="0.3">
      <c r="A1504" t="s">
        <v>194</v>
      </c>
      <c r="B1504" s="3" t="str">
        <f t="shared" si="154"/>
        <v>Transportation</v>
      </c>
      <c r="C1504" s="3" t="str">
        <f t="shared" si="154"/>
        <v>Charging Stations</v>
      </c>
      <c r="D1504" s="3" t="str">
        <f t="shared" si="154"/>
        <v>Manufacturing</v>
      </c>
      <c r="E1504" t="str">
        <f t="shared" si="156"/>
        <v>Oregon</v>
      </c>
      <c r="F1504" s="3">
        <f t="shared" ref="F1504:L1513" si="157">F1336</f>
        <v>1.6345082672870928</v>
      </c>
      <c r="G1504" s="3">
        <f t="shared" si="157"/>
        <v>2.2971755901945663</v>
      </c>
      <c r="H1504" s="3">
        <f t="shared" si="157"/>
        <v>8.2101660053794632</v>
      </c>
      <c r="I1504" s="3">
        <f t="shared" si="157"/>
        <v>17.52457901064712</v>
      </c>
      <c r="J1504" s="3">
        <f t="shared" si="157"/>
        <v>27.587948872831561</v>
      </c>
      <c r="K1504" s="3">
        <f t="shared" si="157"/>
        <v>34.661090785048522</v>
      </c>
      <c r="L1504" s="3">
        <f t="shared" si="157"/>
        <v>38.295742055255843</v>
      </c>
      <c r="M1504" s="2">
        <f t="shared" si="149"/>
        <v>15.890070743360027</v>
      </c>
      <c r="N1504" s="2">
        <f t="shared" si="153"/>
        <v>36.661233787968747</v>
      </c>
    </row>
    <row r="1505" spans="1:14" x14ac:dyDescent="0.3">
      <c r="A1505" t="s">
        <v>194</v>
      </c>
      <c r="B1505" s="3" t="str">
        <f t="shared" si="154"/>
        <v>Transportation</v>
      </c>
      <c r="C1505" s="3" t="str">
        <f t="shared" si="154"/>
        <v>Charging Stations</v>
      </c>
      <c r="D1505" s="3" t="str">
        <f t="shared" si="154"/>
        <v>Other Supply Chain</v>
      </c>
      <c r="E1505" t="str">
        <f t="shared" si="156"/>
        <v>Oregon</v>
      </c>
      <c r="F1505" s="3">
        <f t="shared" si="157"/>
        <v>3.3244073717024407</v>
      </c>
      <c r="G1505" s="3">
        <f t="shared" si="157"/>
        <v>4.6772085255797666</v>
      </c>
      <c r="H1505" s="3">
        <f t="shared" si="157"/>
        <v>17.061083721180736</v>
      </c>
      <c r="I1505" s="3">
        <f t="shared" si="157"/>
        <v>36.802892246738551</v>
      </c>
      <c r="J1505" s="3">
        <f t="shared" si="157"/>
        <v>58.321733710392181</v>
      </c>
      <c r="K1505" s="3">
        <f t="shared" si="157"/>
        <v>73.509117511169066</v>
      </c>
      <c r="L1505" s="3">
        <f t="shared" si="157"/>
        <v>81.258770249013807</v>
      </c>
      <c r="M1505" s="2">
        <f t="shared" si="149"/>
        <v>33.478484875036109</v>
      </c>
      <c r="N1505" s="2">
        <f t="shared" si="153"/>
        <v>77.934362877311372</v>
      </c>
    </row>
    <row r="1506" spans="1:14" x14ac:dyDescent="0.3">
      <c r="A1506" t="s">
        <v>194</v>
      </c>
      <c r="B1506" s="3" t="str">
        <f t="shared" si="154"/>
        <v>Transportation</v>
      </c>
      <c r="C1506" s="3" t="str">
        <f t="shared" si="154"/>
        <v>Charging Stations</v>
      </c>
      <c r="D1506" s="3" t="str">
        <f t="shared" si="154"/>
        <v>Induced</v>
      </c>
      <c r="E1506" t="str">
        <f t="shared" si="156"/>
        <v>Oregon</v>
      </c>
      <c r="F1506" s="3">
        <f t="shared" si="157"/>
        <v>19.023468541237996</v>
      </c>
      <c r="G1506" s="3">
        <f t="shared" si="157"/>
        <v>26.765585589997134</v>
      </c>
      <c r="H1506" s="3">
        <f t="shared" si="157"/>
        <v>97.694612029258792</v>
      </c>
      <c r="I1506" s="3">
        <f t="shared" si="157"/>
        <v>210.80712797228307</v>
      </c>
      <c r="J1506" s="3">
        <f t="shared" si="157"/>
        <v>334.13388643575348</v>
      </c>
      <c r="K1506" s="3">
        <f t="shared" si="157"/>
        <v>421.18505554073943</v>
      </c>
      <c r="L1506" s="3">
        <f t="shared" si="157"/>
        <v>465.59531500236818</v>
      </c>
      <c r="M1506" s="2">
        <f t="shared" si="149"/>
        <v>191.78365943104507</v>
      </c>
      <c r="N1506" s="2">
        <f t="shared" si="153"/>
        <v>446.57184646113018</v>
      </c>
    </row>
    <row r="1507" spans="1:14" x14ac:dyDescent="0.3">
      <c r="A1507" t="s">
        <v>194</v>
      </c>
      <c r="B1507" s="3" t="str">
        <f t="shared" si="154"/>
        <v>Transportation</v>
      </c>
      <c r="C1507" s="3" t="str">
        <f t="shared" si="154"/>
        <v>Charging Stations</v>
      </c>
      <c r="D1507" s="3" t="str">
        <f t="shared" si="154"/>
        <v>Total</v>
      </c>
      <c r="E1507" t="str">
        <f t="shared" si="156"/>
        <v>Oregon</v>
      </c>
      <c r="F1507" s="3">
        <f t="shared" si="157"/>
        <v>75.61462243191832</v>
      </c>
      <c r="G1507" s="3">
        <f t="shared" si="157"/>
        <v>106.38948936015723</v>
      </c>
      <c r="H1507" s="3">
        <f t="shared" si="157"/>
        <v>388.42169807289002</v>
      </c>
      <c r="I1507" s="3">
        <f t="shared" si="157"/>
        <v>838.25185547935996</v>
      </c>
      <c r="J1507" s="3">
        <f t="shared" si="157"/>
        <v>1328.7547569627782</v>
      </c>
      <c r="K1507" s="3">
        <f t="shared" si="157"/>
        <v>1674.9972542572964</v>
      </c>
      <c r="L1507" s="3">
        <f t="shared" si="157"/>
        <v>1851.6223767887714</v>
      </c>
      <c r="M1507" s="2">
        <f t="shared" si="149"/>
        <v>762.63723304744167</v>
      </c>
      <c r="N1507" s="2">
        <f t="shared" si="153"/>
        <v>1776.007754356853</v>
      </c>
    </row>
    <row r="1508" spans="1:14" x14ac:dyDescent="0.3">
      <c r="A1508" t="s">
        <v>194</v>
      </c>
      <c r="B1508" s="3" t="str">
        <f t="shared" si="154"/>
        <v>Transportation</v>
      </c>
      <c r="C1508" s="3" t="str">
        <f t="shared" si="154"/>
        <v>Vehicle Manufacturing</v>
      </c>
      <c r="D1508" s="3" t="str">
        <f t="shared" si="154"/>
        <v>Construction</v>
      </c>
      <c r="E1508" t="str">
        <f t="shared" si="156"/>
        <v>Oregon</v>
      </c>
      <c r="F1508" s="7">
        <f t="shared" si="157"/>
        <v>0</v>
      </c>
      <c r="G1508" s="7">
        <f t="shared" si="157"/>
        <v>0</v>
      </c>
      <c r="H1508" s="7">
        <f t="shared" si="157"/>
        <v>0</v>
      </c>
      <c r="I1508" s="7">
        <f t="shared" si="157"/>
        <v>0</v>
      </c>
      <c r="J1508" s="7">
        <f t="shared" si="157"/>
        <v>0</v>
      </c>
      <c r="K1508" s="7">
        <f t="shared" si="157"/>
        <v>0</v>
      </c>
      <c r="L1508" s="7">
        <f t="shared" si="157"/>
        <v>0</v>
      </c>
      <c r="M1508" s="2">
        <f t="shared" si="149"/>
        <v>0</v>
      </c>
      <c r="N1508" s="2">
        <f t="shared" si="153"/>
        <v>0</v>
      </c>
    </row>
    <row r="1509" spans="1:14" x14ac:dyDescent="0.3">
      <c r="A1509" t="s">
        <v>194</v>
      </c>
      <c r="B1509" s="3" t="str">
        <f t="shared" si="154"/>
        <v>Transportation</v>
      </c>
      <c r="C1509" s="3" t="str">
        <f t="shared" si="154"/>
        <v>Vehicle Manufacturing</v>
      </c>
      <c r="D1509" s="3" t="str">
        <f t="shared" si="154"/>
        <v>Professional Services</v>
      </c>
      <c r="E1509" t="str">
        <f t="shared" si="156"/>
        <v>Oregon</v>
      </c>
      <c r="F1509" s="3">
        <f t="shared" si="157"/>
        <v>149.98428900638862</v>
      </c>
      <c r="G1509" s="3">
        <f t="shared" si="157"/>
        <v>149.98428900638862</v>
      </c>
      <c r="H1509" s="3">
        <f t="shared" si="157"/>
        <v>149.98428900638862</v>
      </c>
      <c r="I1509" s="3">
        <f t="shared" si="157"/>
        <v>150.19869786656912</v>
      </c>
      <c r="J1509" s="3">
        <f t="shared" si="157"/>
        <v>151.39206853037791</v>
      </c>
      <c r="K1509" s="3">
        <f t="shared" si="157"/>
        <v>152.44644250312538</v>
      </c>
      <c r="L1509" s="3">
        <f t="shared" si="157"/>
        <v>152.93904009421479</v>
      </c>
      <c r="M1509" s="2">
        <f t="shared" si="149"/>
        <v>0.2144088601804981</v>
      </c>
      <c r="N1509" s="2">
        <f t="shared" si="153"/>
        <v>2.9547510878261676</v>
      </c>
    </row>
    <row r="1510" spans="1:14" x14ac:dyDescent="0.3">
      <c r="A1510" t="s">
        <v>194</v>
      </c>
      <c r="B1510" s="3" t="str">
        <f t="shared" si="154"/>
        <v>Transportation</v>
      </c>
      <c r="C1510" s="3" t="str">
        <f t="shared" si="154"/>
        <v>Vehicle Manufacturing</v>
      </c>
      <c r="D1510" s="3" t="str">
        <f t="shared" si="154"/>
        <v>Manufacturing</v>
      </c>
      <c r="E1510" t="str">
        <f t="shared" si="156"/>
        <v>Oregon</v>
      </c>
      <c r="F1510" s="3">
        <f t="shared" si="157"/>
        <v>5320.3581814696472</v>
      </c>
      <c r="G1510" s="3">
        <f t="shared" si="157"/>
        <v>5320.3581814696472</v>
      </c>
      <c r="H1510" s="3">
        <f t="shared" si="157"/>
        <v>5320.3581814696472</v>
      </c>
      <c r="I1510" s="3">
        <f t="shared" si="157"/>
        <v>5329.090080596704</v>
      </c>
      <c r="J1510" s="3">
        <f t="shared" si="157"/>
        <v>5370.9682115544319</v>
      </c>
      <c r="K1510" s="3">
        <f t="shared" si="157"/>
        <v>5405.8376936155792</v>
      </c>
      <c r="L1510" s="3">
        <f t="shared" si="157"/>
        <v>5424.7413912747343</v>
      </c>
      <c r="M1510" s="2">
        <f t="shared" si="149"/>
        <v>8.7318991270567494</v>
      </c>
      <c r="N1510" s="2">
        <f t="shared" si="153"/>
        <v>104.38320980508706</v>
      </c>
    </row>
    <row r="1511" spans="1:14" x14ac:dyDescent="0.3">
      <c r="A1511" t="s">
        <v>194</v>
      </c>
      <c r="B1511" s="3" t="str">
        <f t="shared" si="154"/>
        <v>Transportation</v>
      </c>
      <c r="C1511" s="3" t="str">
        <f t="shared" si="154"/>
        <v>Vehicle Manufacturing</v>
      </c>
      <c r="D1511" s="3" t="str">
        <f t="shared" si="154"/>
        <v>Other Supply Chain</v>
      </c>
      <c r="E1511" t="str">
        <f t="shared" si="156"/>
        <v>Oregon</v>
      </c>
      <c r="F1511" s="7">
        <f t="shared" si="157"/>
        <v>0</v>
      </c>
      <c r="G1511" s="7">
        <f t="shared" si="157"/>
        <v>0</v>
      </c>
      <c r="H1511" s="7">
        <f t="shared" si="157"/>
        <v>0</v>
      </c>
      <c r="I1511" s="7">
        <f t="shared" si="157"/>
        <v>0</v>
      </c>
      <c r="J1511" s="7">
        <f t="shared" si="157"/>
        <v>0</v>
      </c>
      <c r="K1511" s="7">
        <f t="shared" si="157"/>
        <v>0</v>
      </c>
      <c r="L1511" s="7">
        <f t="shared" si="157"/>
        <v>0</v>
      </c>
      <c r="M1511" s="2">
        <f t="shared" si="149"/>
        <v>0</v>
      </c>
      <c r="N1511" s="2">
        <f t="shared" si="153"/>
        <v>0</v>
      </c>
    </row>
    <row r="1512" spans="1:14" x14ac:dyDescent="0.3">
      <c r="A1512" t="s">
        <v>194</v>
      </c>
      <c r="B1512" s="3" t="str">
        <f t="shared" si="154"/>
        <v>Transportation</v>
      </c>
      <c r="C1512" s="3" t="str">
        <f t="shared" si="154"/>
        <v>Vehicle Manufacturing</v>
      </c>
      <c r="D1512" s="3" t="str">
        <f t="shared" si="154"/>
        <v>Induced</v>
      </c>
      <c r="E1512" t="str">
        <f t="shared" si="156"/>
        <v>Oregon</v>
      </c>
      <c r="F1512" s="3">
        <f t="shared" si="157"/>
        <v>1829.4235882719681</v>
      </c>
      <c r="G1512" s="3">
        <f t="shared" si="157"/>
        <v>1829.4235882719681</v>
      </c>
      <c r="H1512" s="3">
        <f t="shared" si="157"/>
        <v>1829.4235882719681</v>
      </c>
      <c r="I1512" s="3">
        <f t="shared" si="157"/>
        <v>1832.1444738628591</v>
      </c>
      <c r="J1512" s="3">
        <f t="shared" si="157"/>
        <v>1842.0375109855347</v>
      </c>
      <c r="K1512" s="3">
        <f t="shared" si="157"/>
        <v>1859.1866319710653</v>
      </c>
      <c r="L1512" s="3">
        <f t="shared" si="157"/>
        <v>1865.1673017893911</v>
      </c>
      <c r="M1512" s="2">
        <f t="shared" si="149"/>
        <v>2.72088559089093</v>
      </c>
      <c r="N1512" s="2">
        <f t="shared" si="153"/>
        <v>35.743713517422975</v>
      </c>
    </row>
    <row r="1513" spans="1:14" x14ac:dyDescent="0.3">
      <c r="A1513" t="s">
        <v>194</v>
      </c>
      <c r="B1513" s="3" t="str">
        <f t="shared" si="154"/>
        <v>Transportation</v>
      </c>
      <c r="C1513" s="3" t="str">
        <f t="shared" si="154"/>
        <v>Vehicle Manufacturing</v>
      </c>
      <c r="D1513" s="3" t="str">
        <f t="shared" si="154"/>
        <v>Total</v>
      </c>
      <c r="E1513" t="str">
        <f t="shared" si="156"/>
        <v>Oregon</v>
      </c>
      <c r="F1513" s="3">
        <f t="shared" si="157"/>
        <v>7299.7660587480041</v>
      </c>
      <c r="G1513" s="3">
        <f t="shared" si="157"/>
        <v>7299.7660587480041</v>
      </c>
      <c r="H1513" s="3">
        <f t="shared" si="157"/>
        <v>7299.7660587480041</v>
      </c>
      <c r="I1513" s="3">
        <f t="shared" si="157"/>
        <v>7311.4332523261319</v>
      </c>
      <c r="J1513" s="3">
        <f t="shared" si="157"/>
        <v>7364.3977910703452</v>
      </c>
      <c r="K1513" s="3">
        <f t="shared" si="157"/>
        <v>7417.47076808977</v>
      </c>
      <c r="L1513" s="3">
        <f t="shared" si="157"/>
        <v>7442.8477331583399</v>
      </c>
      <c r="M1513" s="2">
        <f t="shared" si="149"/>
        <v>11.667193578127808</v>
      </c>
      <c r="N1513" s="2">
        <f t="shared" si="153"/>
        <v>143.08167441033584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F811-D58D-48E0-89EA-280346DE9F8D}">
  <dimension ref="A1:I757"/>
  <sheetViews>
    <sheetView workbookViewId="0">
      <selection activeCell="I1" sqref="I1:I1048576"/>
    </sheetView>
  </sheetViews>
  <sheetFormatPr defaultRowHeight="14.4" x14ac:dyDescent="0.3"/>
  <cols>
    <col min="1" max="1" width="16.44140625" bestFit="1" customWidth="1"/>
    <col min="2" max="2" width="14" bestFit="1" customWidth="1"/>
    <col min="3" max="3" width="24.6640625" bestFit="1" customWidth="1"/>
    <col min="4" max="4" width="18.33203125" bestFit="1" customWidth="1"/>
    <col min="6" max="6" width="10.5546875" bestFit="1" customWidth="1"/>
    <col min="7" max="8" width="15.88671875" bestFit="1" customWidth="1"/>
  </cols>
  <sheetData>
    <row r="1" spans="1:8" x14ac:dyDescent="0.3">
      <c r="A1" s="1" t="s">
        <v>29</v>
      </c>
      <c r="B1" s="1" t="s">
        <v>45</v>
      </c>
      <c r="C1" s="1" t="s">
        <v>183</v>
      </c>
      <c r="D1" s="1" t="s">
        <v>195</v>
      </c>
      <c r="E1" s="1" t="s">
        <v>128</v>
      </c>
      <c r="F1" s="1">
        <v>2024</v>
      </c>
      <c r="G1" s="1" t="s">
        <v>184</v>
      </c>
      <c r="H1" s="1" t="s">
        <v>185</v>
      </c>
    </row>
    <row r="2" spans="1:8" x14ac:dyDescent="0.3">
      <c r="A2" t="s">
        <v>186</v>
      </c>
      <c r="B2" t="s">
        <v>47</v>
      </c>
      <c r="C2" t="s">
        <v>57</v>
      </c>
      <c r="D2" t="s">
        <v>138</v>
      </c>
      <c r="E2" t="s">
        <v>130</v>
      </c>
      <c r="F2" s="3">
        <f>F4-F3</f>
        <v>4854.4991857185969</v>
      </c>
      <c r="G2" s="3">
        <f>G4-G3</f>
        <v>360.96535270628829</v>
      </c>
      <c r="H2" s="3">
        <f>H4-H3</f>
        <v>56.461345984282161</v>
      </c>
    </row>
    <row r="3" spans="1:8" x14ac:dyDescent="0.3">
      <c r="A3" t="s">
        <v>186</v>
      </c>
      <c r="B3" t="s">
        <v>47</v>
      </c>
      <c r="C3" t="s">
        <v>57</v>
      </c>
      <c r="D3" t="s">
        <v>125</v>
      </c>
      <c r="E3" t="s">
        <v>130</v>
      </c>
      <c r="F3" s="3">
        <v>1614.1343548172274</v>
      </c>
      <c r="G3" s="3">
        <v>120.02197434001482</v>
      </c>
      <c r="H3" s="3">
        <v>18.773553107303997</v>
      </c>
    </row>
    <row r="4" spans="1:8" x14ac:dyDescent="0.3">
      <c r="A4" t="s">
        <v>186</v>
      </c>
      <c r="B4" t="s">
        <v>47</v>
      </c>
      <c r="C4" t="s">
        <v>57</v>
      </c>
      <c r="D4" t="s">
        <v>127</v>
      </c>
      <c r="E4" t="s">
        <v>130</v>
      </c>
      <c r="F4" s="3">
        <v>6468.6335405358241</v>
      </c>
      <c r="G4" s="3">
        <v>480.98732704630311</v>
      </c>
      <c r="H4" s="3">
        <v>75.234899091586158</v>
      </c>
    </row>
    <row r="5" spans="1:8" x14ac:dyDescent="0.3">
      <c r="A5" t="s">
        <v>186</v>
      </c>
      <c r="B5" t="s">
        <v>47</v>
      </c>
      <c r="C5" t="s">
        <v>57</v>
      </c>
      <c r="D5" t="s">
        <v>138</v>
      </c>
      <c r="E5" t="s">
        <v>187</v>
      </c>
      <c r="F5" s="3">
        <f>F7-F6</f>
        <v>1044.9007229861857</v>
      </c>
      <c r="G5" s="3">
        <f t="shared" ref="G5:H5" si="0">G7-G6</f>
        <v>56.091186179820738</v>
      </c>
      <c r="H5" s="3">
        <f t="shared" si="0"/>
        <v>-42.180178638677035</v>
      </c>
    </row>
    <row r="6" spans="1:8" x14ac:dyDescent="0.3">
      <c r="A6" t="s">
        <v>186</v>
      </c>
      <c r="B6" t="s">
        <v>47</v>
      </c>
      <c r="C6" t="s">
        <v>57</v>
      </c>
      <c r="D6" t="s">
        <v>125</v>
      </c>
      <c r="E6" t="s">
        <v>187</v>
      </c>
      <c r="F6" s="3">
        <v>355.44274193496875</v>
      </c>
      <c r="G6" s="3">
        <v>19.126063364634433</v>
      </c>
      <c r="H6" s="3">
        <v>-14.237477773302089</v>
      </c>
    </row>
    <row r="7" spans="1:8" x14ac:dyDescent="0.3">
      <c r="A7" t="s">
        <v>186</v>
      </c>
      <c r="B7" t="s">
        <v>47</v>
      </c>
      <c r="C7" t="s">
        <v>57</v>
      </c>
      <c r="D7" t="s">
        <v>127</v>
      </c>
      <c r="E7" t="s">
        <v>187</v>
      </c>
      <c r="F7" s="3">
        <v>1400.3434649211545</v>
      </c>
      <c r="G7" s="3">
        <v>75.217249544455171</v>
      </c>
      <c r="H7" s="3">
        <v>-56.417656411979124</v>
      </c>
    </row>
    <row r="8" spans="1:8" x14ac:dyDescent="0.3">
      <c r="A8" t="s">
        <v>186</v>
      </c>
      <c r="B8" t="s">
        <v>47</v>
      </c>
      <c r="C8" t="s">
        <v>57</v>
      </c>
      <c r="D8" t="s">
        <v>138</v>
      </c>
      <c r="E8" t="s">
        <v>188</v>
      </c>
      <c r="F8" s="3">
        <f>F10-F9</f>
        <v>3809.5984627324106</v>
      </c>
      <c r="G8" s="3">
        <f t="shared" ref="G8:H8" si="1">G10-G9</f>
        <v>304.8741665264688</v>
      </c>
      <c r="H8" s="3">
        <f t="shared" si="1"/>
        <v>98.641524622958968</v>
      </c>
    </row>
    <row r="9" spans="1:8" x14ac:dyDescent="0.3">
      <c r="A9" t="s">
        <v>186</v>
      </c>
      <c r="B9" t="s">
        <v>47</v>
      </c>
      <c r="C9" t="s">
        <v>57</v>
      </c>
      <c r="D9" t="s">
        <v>125</v>
      </c>
      <c r="E9" t="s">
        <v>188</v>
      </c>
      <c r="F9" s="3">
        <v>1258.6916128822586</v>
      </c>
      <c r="G9" s="3">
        <v>100.8959109753805</v>
      </c>
      <c r="H9" s="3">
        <v>33.011030880606086</v>
      </c>
    </row>
    <row r="10" spans="1:8" x14ac:dyDescent="0.3">
      <c r="A10" t="s">
        <v>186</v>
      </c>
      <c r="B10" t="s">
        <v>47</v>
      </c>
      <c r="C10" t="s">
        <v>57</v>
      </c>
      <c r="D10" t="s">
        <v>127</v>
      </c>
      <c r="E10" t="s">
        <v>188</v>
      </c>
      <c r="F10" s="3">
        <v>5068.2900756146691</v>
      </c>
      <c r="G10" s="3">
        <v>405.7700775018493</v>
      </c>
      <c r="H10" s="3">
        <v>131.65255550356505</v>
      </c>
    </row>
    <row r="11" spans="1:8" x14ac:dyDescent="0.3">
      <c r="A11" t="s">
        <v>186</v>
      </c>
      <c r="B11" t="s">
        <v>47</v>
      </c>
      <c r="C11" t="s">
        <v>59</v>
      </c>
      <c r="D11" t="s">
        <v>138</v>
      </c>
      <c r="E11" t="s">
        <v>130</v>
      </c>
      <c r="F11" s="3">
        <f>F13-F12</f>
        <v>6523.2445351067799</v>
      </c>
      <c r="G11" s="3">
        <f t="shared" ref="G11:H11" si="2">G13-G12</f>
        <v>2385.4972451559183</v>
      </c>
      <c r="H11" s="3">
        <f t="shared" si="2"/>
        <v>3680.0680082631829</v>
      </c>
    </row>
    <row r="12" spans="1:8" x14ac:dyDescent="0.3">
      <c r="A12" t="s">
        <v>186</v>
      </c>
      <c r="B12" t="s">
        <v>47</v>
      </c>
      <c r="C12" t="s">
        <v>59</v>
      </c>
      <c r="D12" t="s">
        <v>125</v>
      </c>
      <c r="E12" t="s">
        <v>130</v>
      </c>
      <c r="F12" s="3">
        <v>3205.0643873474296</v>
      </c>
      <c r="G12" s="3">
        <v>807.39952211265381</v>
      </c>
      <c r="H12" s="3">
        <v>1422.2239785865945</v>
      </c>
    </row>
    <row r="13" spans="1:8" x14ac:dyDescent="0.3">
      <c r="A13" t="s">
        <v>186</v>
      </c>
      <c r="B13" t="s">
        <v>47</v>
      </c>
      <c r="C13" t="s">
        <v>59</v>
      </c>
      <c r="D13" t="s">
        <v>127</v>
      </c>
      <c r="E13" t="s">
        <v>130</v>
      </c>
      <c r="F13" s="3">
        <v>9728.3089224542091</v>
      </c>
      <c r="G13" s="3">
        <v>3192.8967672685721</v>
      </c>
      <c r="H13" s="3">
        <v>5102.2919868497775</v>
      </c>
    </row>
    <row r="14" spans="1:8" x14ac:dyDescent="0.3">
      <c r="A14" t="s">
        <v>186</v>
      </c>
      <c r="B14" t="s">
        <v>47</v>
      </c>
      <c r="C14" t="s">
        <v>59</v>
      </c>
      <c r="D14" t="s">
        <v>138</v>
      </c>
      <c r="E14" t="s">
        <v>187</v>
      </c>
      <c r="F14" s="3">
        <f>F16-F15</f>
        <v>1237.94133779918</v>
      </c>
      <c r="G14" s="3">
        <f t="shared" ref="G14:H14" si="3">G16-G15</f>
        <v>342.44874224809053</v>
      </c>
      <c r="H14" s="3">
        <f t="shared" si="3"/>
        <v>598.89446923766673</v>
      </c>
    </row>
    <row r="15" spans="1:8" x14ac:dyDescent="0.3">
      <c r="A15" t="s">
        <v>186</v>
      </c>
      <c r="B15" t="s">
        <v>47</v>
      </c>
      <c r="C15" t="s">
        <v>59</v>
      </c>
      <c r="D15" t="s">
        <v>125</v>
      </c>
      <c r="E15" t="s">
        <v>187</v>
      </c>
      <c r="F15" s="3">
        <v>530.80694730137634</v>
      </c>
      <c r="G15" s="3">
        <v>123.7597731042523</v>
      </c>
      <c r="H15" s="3">
        <v>231.90488551488102</v>
      </c>
    </row>
    <row r="16" spans="1:8" x14ac:dyDescent="0.3">
      <c r="A16" t="s">
        <v>186</v>
      </c>
      <c r="B16" t="s">
        <v>47</v>
      </c>
      <c r="C16" t="s">
        <v>59</v>
      </c>
      <c r="D16" t="s">
        <v>127</v>
      </c>
      <c r="E16" t="s">
        <v>187</v>
      </c>
      <c r="F16" s="3">
        <v>1768.7482851005564</v>
      </c>
      <c r="G16" s="3">
        <v>466.20851535234283</v>
      </c>
      <c r="H16" s="3">
        <v>830.79935475254774</v>
      </c>
    </row>
    <row r="17" spans="1:8" x14ac:dyDescent="0.3">
      <c r="A17" t="s">
        <v>186</v>
      </c>
      <c r="B17" t="s">
        <v>47</v>
      </c>
      <c r="C17" t="s">
        <v>59</v>
      </c>
      <c r="D17" t="s">
        <v>138</v>
      </c>
      <c r="E17" t="s">
        <v>188</v>
      </c>
      <c r="F17" s="3">
        <f>F19-F18</f>
        <v>5285.3031973075995</v>
      </c>
      <c r="G17" s="3">
        <f t="shared" ref="G17:H17" si="4">G19-G18</f>
        <v>2043.04850290783</v>
      </c>
      <c r="H17" s="3">
        <f t="shared" si="4"/>
        <v>3081.1735390255171</v>
      </c>
    </row>
    <row r="18" spans="1:8" x14ac:dyDescent="0.3">
      <c r="A18" t="s">
        <v>186</v>
      </c>
      <c r="B18" t="s">
        <v>47</v>
      </c>
      <c r="C18" t="s">
        <v>59</v>
      </c>
      <c r="D18" t="s">
        <v>125</v>
      </c>
      <c r="E18" t="s">
        <v>188</v>
      </c>
      <c r="F18" s="3">
        <v>2674.2574400460535</v>
      </c>
      <c r="G18" s="3">
        <v>683.63974900840094</v>
      </c>
      <c r="H18" s="3">
        <v>1190.3190930717137</v>
      </c>
    </row>
    <row r="19" spans="1:8" x14ac:dyDescent="0.3">
      <c r="A19" t="s">
        <v>186</v>
      </c>
      <c r="B19" t="s">
        <v>47</v>
      </c>
      <c r="C19" t="s">
        <v>59</v>
      </c>
      <c r="D19" t="s">
        <v>127</v>
      </c>
      <c r="E19" t="s">
        <v>188</v>
      </c>
      <c r="F19" s="3">
        <v>7959.560637353653</v>
      </c>
      <c r="G19" s="3">
        <v>2726.6882519162309</v>
      </c>
      <c r="H19" s="3">
        <v>4271.4926320972309</v>
      </c>
    </row>
    <row r="20" spans="1:8" x14ac:dyDescent="0.3">
      <c r="A20" t="s">
        <v>186</v>
      </c>
      <c r="B20" t="s">
        <v>47</v>
      </c>
      <c r="C20" t="s">
        <v>61</v>
      </c>
      <c r="D20" t="s">
        <v>138</v>
      </c>
      <c r="E20" t="s">
        <v>130</v>
      </c>
      <c r="F20" s="3">
        <f>F22-F21</f>
        <v>1888.3152045919949</v>
      </c>
      <c r="G20" s="3">
        <f t="shared" ref="G20:H20" si="5">G22-G21</f>
        <v>165.07082494754422</v>
      </c>
      <c r="H20" s="3">
        <f t="shared" si="5"/>
        <v>84.823965459190958</v>
      </c>
    </row>
    <row r="21" spans="1:8" x14ac:dyDescent="0.3">
      <c r="A21" t="s">
        <v>186</v>
      </c>
      <c r="B21" t="s">
        <v>47</v>
      </c>
      <c r="C21" t="s">
        <v>61</v>
      </c>
      <c r="D21" t="s">
        <v>125</v>
      </c>
      <c r="E21" t="s">
        <v>130</v>
      </c>
      <c r="F21" s="3">
        <v>1106.8669124095557</v>
      </c>
      <c r="G21" s="3">
        <v>80.245348959990224</v>
      </c>
      <c r="H21" s="3">
        <v>53.001271185553605</v>
      </c>
    </row>
    <row r="22" spans="1:8" x14ac:dyDescent="0.3">
      <c r="A22" t="s">
        <v>186</v>
      </c>
      <c r="B22" t="s">
        <v>47</v>
      </c>
      <c r="C22" t="s">
        <v>61</v>
      </c>
      <c r="D22" t="s">
        <v>127</v>
      </c>
      <c r="E22" t="s">
        <v>130</v>
      </c>
      <c r="F22" s="3">
        <v>2995.1821170015505</v>
      </c>
      <c r="G22" s="3">
        <v>245.31617390753445</v>
      </c>
      <c r="H22" s="3">
        <v>137.82523664474456</v>
      </c>
    </row>
    <row r="23" spans="1:8" x14ac:dyDescent="0.3">
      <c r="A23" t="s">
        <v>186</v>
      </c>
      <c r="B23" t="s">
        <v>47</v>
      </c>
      <c r="C23" t="s">
        <v>61</v>
      </c>
      <c r="D23" t="s">
        <v>138</v>
      </c>
      <c r="E23" t="s">
        <v>187</v>
      </c>
      <c r="F23" s="3">
        <f>F25-F24</f>
        <v>323.5121331146695</v>
      </c>
      <c r="G23" s="3">
        <f t="shared" ref="G23:H23" si="6">G25-G24</f>
        <v>86.834239646435577</v>
      </c>
      <c r="H23" s="3">
        <f t="shared" si="6"/>
        <v>10.504461116015875</v>
      </c>
    </row>
    <row r="24" spans="1:8" x14ac:dyDescent="0.3">
      <c r="A24" t="s">
        <v>186</v>
      </c>
      <c r="B24" t="s">
        <v>47</v>
      </c>
      <c r="C24" t="s">
        <v>61</v>
      </c>
      <c r="D24" t="s">
        <v>125</v>
      </c>
      <c r="E24" t="s">
        <v>187</v>
      </c>
      <c r="F24" s="3">
        <v>177.44808540929463</v>
      </c>
      <c r="G24" s="3">
        <v>31.98333822649883</v>
      </c>
      <c r="H24" s="3">
        <v>5.1316339583794957</v>
      </c>
    </row>
    <row r="25" spans="1:8" x14ac:dyDescent="0.3">
      <c r="A25" t="s">
        <v>186</v>
      </c>
      <c r="B25" t="s">
        <v>47</v>
      </c>
      <c r="C25" t="s">
        <v>61</v>
      </c>
      <c r="D25" t="s">
        <v>127</v>
      </c>
      <c r="E25" t="s">
        <v>187</v>
      </c>
      <c r="F25" s="3">
        <v>500.96021852396416</v>
      </c>
      <c r="G25" s="3">
        <v>118.81757787293441</v>
      </c>
      <c r="H25" s="3">
        <v>15.636095074395371</v>
      </c>
    </row>
    <row r="26" spans="1:8" x14ac:dyDescent="0.3">
      <c r="A26" t="s">
        <v>186</v>
      </c>
      <c r="B26" t="s">
        <v>47</v>
      </c>
      <c r="C26" t="s">
        <v>61</v>
      </c>
      <c r="D26" t="s">
        <v>138</v>
      </c>
      <c r="E26" t="s">
        <v>188</v>
      </c>
      <c r="F26" s="3">
        <f>F28-F27</f>
        <v>1564.8030714773254</v>
      </c>
      <c r="G26" s="3">
        <f t="shared" ref="G26:H26" si="7">G28-G27</f>
        <v>78.236585301108107</v>
      </c>
      <c r="H26" s="3">
        <f t="shared" si="7"/>
        <v>74.319504343174572</v>
      </c>
    </row>
    <row r="27" spans="1:8" x14ac:dyDescent="0.3">
      <c r="A27" t="s">
        <v>186</v>
      </c>
      <c r="B27" t="s">
        <v>47</v>
      </c>
      <c r="C27" t="s">
        <v>61</v>
      </c>
      <c r="D27" t="s">
        <v>125</v>
      </c>
      <c r="E27" t="s">
        <v>188</v>
      </c>
      <c r="F27" s="3">
        <v>929.4188270002611</v>
      </c>
      <c r="G27" s="3">
        <v>48.262010733491252</v>
      </c>
      <c r="H27" s="3">
        <v>47.869637227173939</v>
      </c>
    </row>
    <row r="28" spans="1:8" x14ac:dyDescent="0.3">
      <c r="A28" t="s">
        <v>186</v>
      </c>
      <c r="B28" t="s">
        <v>47</v>
      </c>
      <c r="C28" t="s">
        <v>61</v>
      </c>
      <c r="D28" t="s">
        <v>127</v>
      </c>
      <c r="E28" t="s">
        <v>188</v>
      </c>
      <c r="F28" s="3">
        <v>2494.2218984775864</v>
      </c>
      <c r="G28" s="3">
        <v>126.49859603459936</v>
      </c>
      <c r="H28" s="3">
        <v>122.18914157034851</v>
      </c>
    </row>
    <row r="29" spans="1:8" x14ac:dyDescent="0.3">
      <c r="A29" t="s">
        <v>186</v>
      </c>
      <c r="B29" t="s">
        <v>47</v>
      </c>
      <c r="C29" t="s">
        <v>63</v>
      </c>
      <c r="D29" t="s">
        <v>138</v>
      </c>
      <c r="E29" t="s">
        <v>130</v>
      </c>
      <c r="F29" s="3">
        <f>F31-F30</f>
        <v>1700.3234921462017</v>
      </c>
      <c r="G29" s="3">
        <f t="shared" ref="G29:H29" si="8">G31-G30</f>
        <v>2495.766673809364</v>
      </c>
      <c r="H29" s="3">
        <f t="shared" si="8"/>
        <v>5870.4573329584291</v>
      </c>
    </row>
    <row r="30" spans="1:8" x14ac:dyDescent="0.3">
      <c r="A30" t="s">
        <v>186</v>
      </c>
      <c r="B30" t="s">
        <v>47</v>
      </c>
      <c r="C30" t="s">
        <v>63</v>
      </c>
      <c r="D30" t="s">
        <v>125</v>
      </c>
      <c r="E30" t="s">
        <v>130</v>
      </c>
      <c r="F30" s="3">
        <v>487.28512458177607</v>
      </c>
      <c r="G30" s="3">
        <v>696.95186469653754</v>
      </c>
      <c r="H30" s="3">
        <v>1584.9308329759956</v>
      </c>
    </row>
    <row r="31" spans="1:8" x14ac:dyDescent="0.3">
      <c r="A31" t="s">
        <v>186</v>
      </c>
      <c r="B31" t="s">
        <v>47</v>
      </c>
      <c r="C31" t="s">
        <v>63</v>
      </c>
      <c r="D31" t="s">
        <v>127</v>
      </c>
      <c r="E31" t="s">
        <v>130</v>
      </c>
      <c r="F31" s="3">
        <v>2187.6086167279777</v>
      </c>
      <c r="G31" s="3">
        <v>3192.7185385059015</v>
      </c>
      <c r="H31" s="3">
        <v>7455.3881659344243</v>
      </c>
    </row>
    <row r="32" spans="1:8" x14ac:dyDescent="0.3">
      <c r="A32" t="s">
        <v>186</v>
      </c>
      <c r="B32" t="s">
        <v>47</v>
      </c>
      <c r="C32" t="s">
        <v>63</v>
      </c>
      <c r="D32" t="s">
        <v>138</v>
      </c>
      <c r="E32" t="s">
        <v>187</v>
      </c>
      <c r="F32" s="3">
        <f>F34-F33</f>
        <v>385.22959808649409</v>
      </c>
      <c r="G32" s="3">
        <f t="shared" ref="G32:H32" si="9">G34-G33</f>
        <v>1725.8324121734374</v>
      </c>
      <c r="H32" s="3">
        <f t="shared" si="9"/>
        <v>3695.3569555322774</v>
      </c>
    </row>
    <row r="33" spans="1:8" x14ac:dyDescent="0.3">
      <c r="A33" t="s">
        <v>186</v>
      </c>
      <c r="B33" t="s">
        <v>47</v>
      </c>
      <c r="C33" t="s">
        <v>63</v>
      </c>
      <c r="D33" t="s">
        <v>125</v>
      </c>
      <c r="E33" t="s">
        <v>187</v>
      </c>
      <c r="F33" s="3">
        <v>110.40055234385014</v>
      </c>
      <c r="G33" s="3">
        <v>483.66856442450785</v>
      </c>
      <c r="H33" s="3">
        <v>993.02145247991928</v>
      </c>
    </row>
    <row r="34" spans="1:8" x14ac:dyDescent="0.3">
      <c r="A34" t="s">
        <v>186</v>
      </c>
      <c r="B34" t="s">
        <v>47</v>
      </c>
      <c r="C34" t="s">
        <v>63</v>
      </c>
      <c r="D34" t="s">
        <v>127</v>
      </c>
      <c r="E34" t="s">
        <v>187</v>
      </c>
      <c r="F34" s="3">
        <v>495.6301504303442</v>
      </c>
      <c r="G34" s="3">
        <v>2209.5009765979453</v>
      </c>
      <c r="H34" s="3">
        <v>4688.3784080121968</v>
      </c>
    </row>
    <row r="35" spans="1:8" x14ac:dyDescent="0.3">
      <c r="A35" t="s">
        <v>186</v>
      </c>
      <c r="B35" t="s">
        <v>47</v>
      </c>
      <c r="C35" t="s">
        <v>63</v>
      </c>
      <c r="D35" t="s">
        <v>138</v>
      </c>
      <c r="E35" t="s">
        <v>188</v>
      </c>
      <c r="F35" s="3">
        <f>F37-F36</f>
        <v>1315.0938940597071</v>
      </c>
      <c r="G35" s="3">
        <f t="shared" ref="G35:H35" si="10">G37-G36</f>
        <v>769.93426163592801</v>
      </c>
      <c r="H35" s="3">
        <f t="shared" si="10"/>
        <v>2175.1003774261508</v>
      </c>
    </row>
    <row r="36" spans="1:8" x14ac:dyDescent="0.3">
      <c r="A36" t="s">
        <v>186</v>
      </c>
      <c r="B36" t="s">
        <v>47</v>
      </c>
      <c r="C36" t="s">
        <v>63</v>
      </c>
      <c r="D36" t="s">
        <v>125</v>
      </c>
      <c r="E36" t="s">
        <v>188</v>
      </c>
      <c r="F36" s="3">
        <v>376.88457223792591</v>
      </c>
      <c r="G36" s="3">
        <v>213.28330027202958</v>
      </c>
      <c r="H36" s="3">
        <v>591.9093804960761</v>
      </c>
    </row>
    <row r="37" spans="1:8" x14ac:dyDescent="0.3">
      <c r="A37" t="s">
        <v>186</v>
      </c>
      <c r="B37" t="s">
        <v>47</v>
      </c>
      <c r="C37" t="s">
        <v>63</v>
      </c>
      <c r="D37" t="s">
        <v>127</v>
      </c>
      <c r="E37" t="s">
        <v>188</v>
      </c>
      <c r="F37" s="3">
        <v>1691.9784662976331</v>
      </c>
      <c r="G37" s="3">
        <v>983.21756190795759</v>
      </c>
      <c r="H37" s="3">
        <v>2767.009757922227</v>
      </c>
    </row>
    <row r="38" spans="1:8" x14ac:dyDescent="0.3">
      <c r="A38" t="s">
        <v>186</v>
      </c>
      <c r="B38" t="s">
        <v>47</v>
      </c>
      <c r="C38" t="s">
        <v>65</v>
      </c>
      <c r="D38" t="s">
        <v>138</v>
      </c>
      <c r="E38" t="s">
        <v>130</v>
      </c>
      <c r="F38" s="3">
        <f>F40-F39</f>
        <v>648.67080421975174</v>
      </c>
      <c r="G38" s="3">
        <f t="shared" ref="G38:H38" si="11">G40-G39</f>
        <v>1023.2864913665812</v>
      </c>
      <c r="H38" s="3">
        <f t="shared" si="11"/>
        <v>383.49645250985947</v>
      </c>
    </row>
    <row r="39" spans="1:8" x14ac:dyDescent="0.3">
      <c r="A39" t="s">
        <v>186</v>
      </c>
      <c r="B39" t="s">
        <v>47</v>
      </c>
      <c r="C39" t="s">
        <v>65</v>
      </c>
      <c r="D39" t="s">
        <v>125</v>
      </c>
      <c r="E39" t="s">
        <v>130</v>
      </c>
      <c r="F39" s="3">
        <v>340.94928193645944</v>
      </c>
      <c r="G39" s="3">
        <v>420.02120967634482</v>
      </c>
      <c r="H39" s="3">
        <v>97.74255993387743</v>
      </c>
    </row>
    <row r="40" spans="1:8" x14ac:dyDescent="0.3">
      <c r="A40" t="s">
        <v>186</v>
      </c>
      <c r="B40" t="s">
        <v>47</v>
      </c>
      <c r="C40" t="s">
        <v>65</v>
      </c>
      <c r="D40" t="s">
        <v>127</v>
      </c>
      <c r="E40" t="s">
        <v>130</v>
      </c>
      <c r="F40" s="3">
        <v>989.62008615621119</v>
      </c>
      <c r="G40" s="3">
        <v>1443.3077010429261</v>
      </c>
      <c r="H40" s="3">
        <v>481.2390124437369</v>
      </c>
    </row>
    <row r="41" spans="1:8" x14ac:dyDescent="0.3">
      <c r="A41" t="s">
        <v>186</v>
      </c>
      <c r="B41" t="s">
        <v>47</v>
      </c>
      <c r="C41" t="s">
        <v>65</v>
      </c>
      <c r="D41" t="s">
        <v>138</v>
      </c>
      <c r="E41" t="s">
        <v>187</v>
      </c>
      <c r="F41" s="3">
        <f>F43-F42</f>
        <v>314.4622058120674</v>
      </c>
      <c r="G41" s="3">
        <f t="shared" ref="G41:H41" si="12">G43-G42</f>
        <v>14.723755012438659</v>
      </c>
      <c r="H41" s="3">
        <f t="shared" si="12"/>
        <v>25.784469067932264</v>
      </c>
    </row>
    <row r="42" spans="1:8" x14ac:dyDescent="0.3">
      <c r="A42" t="s">
        <v>186</v>
      </c>
      <c r="B42" t="s">
        <v>47</v>
      </c>
      <c r="C42" t="s">
        <v>65</v>
      </c>
      <c r="D42" t="s">
        <v>125</v>
      </c>
      <c r="E42" t="s">
        <v>187</v>
      </c>
      <c r="F42" s="3">
        <v>178.0176264238583</v>
      </c>
      <c r="G42" s="3">
        <v>-6.2415283496222003</v>
      </c>
      <c r="H42" s="3">
        <v>4.8014488312884964</v>
      </c>
    </row>
    <row r="43" spans="1:8" x14ac:dyDescent="0.3">
      <c r="A43" t="s">
        <v>186</v>
      </c>
      <c r="B43" t="s">
        <v>47</v>
      </c>
      <c r="C43" t="s">
        <v>65</v>
      </c>
      <c r="D43" t="s">
        <v>127</v>
      </c>
      <c r="E43" t="s">
        <v>187</v>
      </c>
      <c r="F43" s="3">
        <v>492.4798322359257</v>
      </c>
      <c r="G43" s="3">
        <v>8.4822266628164584</v>
      </c>
      <c r="H43" s="3">
        <v>30.58591789922076</v>
      </c>
    </row>
    <row r="44" spans="1:8" x14ac:dyDescent="0.3">
      <c r="A44" t="s">
        <v>186</v>
      </c>
      <c r="B44" t="s">
        <v>47</v>
      </c>
      <c r="C44" t="s">
        <v>65</v>
      </c>
      <c r="D44" t="s">
        <v>138</v>
      </c>
      <c r="E44" t="s">
        <v>188</v>
      </c>
      <c r="F44" s="3">
        <f>F46-F45</f>
        <v>334.20859840768435</v>
      </c>
      <c r="G44" s="3">
        <f t="shared" ref="G44:H44" si="13">G46-G45</f>
        <v>1008.5627363541424</v>
      </c>
      <c r="H44" s="3">
        <f t="shared" si="13"/>
        <v>357.71198344192715</v>
      </c>
    </row>
    <row r="45" spans="1:8" x14ac:dyDescent="0.3">
      <c r="A45" t="s">
        <v>186</v>
      </c>
      <c r="B45" t="s">
        <v>47</v>
      </c>
      <c r="C45" t="s">
        <v>65</v>
      </c>
      <c r="D45" t="s">
        <v>125</v>
      </c>
      <c r="E45" t="s">
        <v>188</v>
      </c>
      <c r="F45" s="3">
        <v>162.9316555126012</v>
      </c>
      <c r="G45" s="3">
        <v>426.262738025967</v>
      </c>
      <c r="H45" s="3">
        <v>92.94111110258882</v>
      </c>
    </row>
    <row r="46" spans="1:8" x14ac:dyDescent="0.3">
      <c r="A46" t="s">
        <v>186</v>
      </c>
      <c r="B46" t="s">
        <v>47</v>
      </c>
      <c r="C46" t="s">
        <v>65</v>
      </c>
      <c r="D46" t="s">
        <v>127</v>
      </c>
      <c r="E46" t="s">
        <v>188</v>
      </c>
      <c r="F46" s="3">
        <v>497.14025392028555</v>
      </c>
      <c r="G46" s="3">
        <v>1434.8254743801094</v>
      </c>
      <c r="H46" s="3">
        <v>450.65309454451597</v>
      </c>
    </row>
    <row r="47" spans="1:8" x14ac:dyDescent="0.3">
      <c r="A47" t="s">
        <v>186</v>
      </c>
      <c r="B47" t="s">
        <v>47</v>
      </c>
      <c r="C47" t="s">
        <v>67</v>
      </c>
      <c r="D47" t="s">
        <v>138</v>
      </c>
      <c r="E47" t="s">
        <v>130</v>
      </c>
      <c r="F47" s="3">
        <f>F49-F48</f>
        <v>199.13298583120817</v>
      </c>
      <c r="G47" s="3">
        <f t="shared" ref="G47:H47" si="14">G49-G48</f>
        <v>0</v>
      </c>
      <c r="H47" s="3">
        <f t="shared" si="14"/>
        <v>0</v>
      </c>
    </row>
    <row r="48" spans="1:8" x14ac:dyDescent="0.3">
      <c r="A48" t="s">
        <v>186</v>
      </c>
      <c r="B48" t="s">
        <v>47</v>
      </c>
      <c r="C48" t="s">
        <v>67</v>
      </c>
      <c r="D48" t="s">
        <v>125</v>
      </c>
      <c r="E48" t="s">
        <v>130</v>
      </c>
      <c r="F48" s="3">
        <v>201.63982853000297</v>
      </c>
      <c r="G48" s="3">
        <v>0</v>
      </c>
      <c r="H48" s="3">
        <v>0</v>
      </c>
    </row>
    <row r="49" spans="1:8" x14ac:dyDescent="0.3">
      <c r="A49" t="s">
        <v>186</v>
      </c>
      <c r="B49" t="s">
        <v>47</v>
      </c>
      <c r="C49" t="s">
        <v>67</v>
      </c>
      <c r="D49" t="s">
        <v>127</v>
      </c>
      <c r="E49" t="s">
        <v>130</v>
      </c>
      <c r="F49" s="3">
        <v>400.77281436121115</v>
      </c>
      <c r="G49" s="3">
        <v>0</v>
      </c>
      <c r="H49" s="3">
        <v>0</v>
      </c>
    </row>
    <row r="50" spans="1:8" x14ac:dyDescent="0.3">
      <c r="A50" t="s">
        <v>186</v>
      </c>
      <c r="B50" t="s">
        <v>47</v>
      </c>
      <c r="C50" t="s">
        <v>67</v>
      </c>
      <c r="D50" t="s">
        <v>138</v>
      </c>
      <c r="E50" t="s">
        <v>187</v>
      </c>
      <c r="F50" s="3">
        <f>F52-F51</f>
        <v>26.49311051537946</v>
      </c>
      <c r="G50" s="3">
        <f t="shared" ref="G50:H50" si="15">G52-G51</f>
        <v>0</v>
      </c>
      <c r="H50" s="3">
        <f t="shared" si="15"/>
        <v>0</v>
      </c>
    </row>
    <row r="51" spans="1:8" x14ac:dyDescent="0.3">
      <c r="A51" t="s">
        <v>186</v>
      </c>
      <c r="B51" t="s">
        <v>47</v>
      </c>
      <c r="C51" t="s">
        <v>67</v>
      </c>
      <c r="D51" t="s">
        <v>125</v>
      </c>
      <c r="E51" t="s">
        <v>187</v>
      </c>
      <c r="F51" s="3">
        <v>26.826626634703555</v>
      </c>
      <c r="G51" s="3">
        <v>0</v>
      </c>
      <c r="H51" s="3">
        <v>0</v>
      </c>
    </row>
    <row r="52" spans="1:8" x14ac:dyDescent="0.3">
      <c r="A52" t="s">
        <v>186</v>
      </c>
      <c r="B52" t="s">
        <v>47</v>
      </c>
      <c r="C52" t="s">
        <v>67</v>
      </c>
      <c r="D52" t="s">
        <v>127</v>
      </c>
      <c r="E52" t="s">
        <v>187</v>
      </c>
      <c r="F52" s="3">
        <v>53.319737150083014</v>
      </c>
      <c r="G52" s="3">
        <v>0</v>
      </c>
      <c r="H52" s="3">
        <v>0</v>
      </c>
    </row>
    <row r="53" spans="1:8" x14ac:dyDescent="0.3">
      <c r="A53" t="s">
        <v>186</v>
      </c>
      <c r="B53" t="s">
        <v>47</v>
      </c>
      <c r="C53" t="s">
        <v>67</v>
      </c>
      <c r="D53" t="s">
        <v>138</v>
      </c>
      <c r="E53" t="s">
        <v>188</v>
      </c>
      <c r="F53" s="3">
        <f>F55-F54</f>
        <v>172.6398753158287</v>
      </c>
      <c r="G53" s="3">
        <f t="shared" ref="G53:H53" si="16">G55-G54</f>
        <v>0</v>
      </c>
      <c r="H53" s="3">
        <f t="shared" si="16"/>
        <v>0</v>
      </c>
    </row>
    <row r="54" spans="1:8" x14ac:dyDescent="0.3">
      <c r="A54" t="s">
        <v>186</v>
      </c>
      <c r="B54" t="s">
        <v>47</v>
      </c>
      <c r="C54" t="s">
        <v>67</v>
      </c>
      <c r="D54" t="s">
        <v>125</v>
      </c>
      <c r="E54" t="s">
        <v>188</v>
      </c>
      <c r="F54" s="3">
        <v>174.81320189529941</v>
      </c>
      <c r="G54" s="3">
        <v>0</v>
      </c>
      <c r="H54" s="3">
        <v>0</v>
      </c>
    </row>
    <row r="55" spans="1:8" x14ac:dyDescent="0.3">
      <c r="A55" t="s">
        <v>186</v>
      </c>
      <c r="B55" t="s">
        <v>47</v>
      </c>
      <c r="C55" t="s">
        <v>67</v>
      </c>
      <c r="D55" t="s">
        <v>127</v>
      </c>
      <c r="E55" t="s">
        <v>188</v>
      </c>
      <c r="F55" s="3">
        <v>347.45307721112812</v>
      </c>
      <c r="G55" s="3">
        <v>0</v>
      </c>
      <c r="H55" s="3">
        <v>0</v>
      </c>
    </row>
    <row r="56" spans="1:8" x14ac:dyDescent="0.3">
      <c r="A56" t="s">
        <v>186</v>
      </c>
      <c r="B56" t="s">
        <v>47</v>
      </c>
      <c r="C56" t="s">
        <v>69</v>
      </c>
      <c r="D56" t="s">
        <v>138</v>
      </c>
      <c r="E56" t="s">
        <v>130</v>
      </c>
      <c r="F56" s="3">
        <f>F58-F57</f>
        <v>279.88220017052117</v>
      </c>
      <c r="G56" s="3">
        <f t="shared" ref="G56:H56" si="17">G58-G57</f>
        <v>-279.88220017052117</v>
      </c>
      <c r="H56" s="3">
        <f t="shared" si="17"/>
        <v>-279.88220017052117</v>
      </c>
    </row>
    <row r="57" spans="1:8" x14ac:dyDescent="0.3">
      <c r="A57" t="s">
        <v>186</v>
      </c>
      <c r="B57" t="s">
        <v>47</v>
      </c>
      <c r="C57" t="s">
        <v>69</v>
      </c>
      <c r="D57" t="s">
        <v>125</v>
      </c>
      <c r="E57" t="s">
        <v>130</v>
      </c>
      <c r="F57" s="3">
        <v>147.10949614838538</v>
      </c>
      <c r="G57" s="3">
        <v>-147.10949614838538</v>
      </c>
      <c r="H57" s="3">
        <v>-147.10949614838538</v>
      </c>
    </row>
    <row r="58" spans="1:8" x14ac:dyDescent="0.3">
      <c r="A58" t="s">
        <v>186</v>
      </c>
      <c r="B58" t="s">
        <v>47</v>
      </c>
      <c r="C58" t="s">
        <v>69</v>
      </c>
      <c r="D58" t="s">
        <v>127</v>
      </c>
      <c r="E58" t="s">
        <v>130</v>
      </c>
      <c r="F58" s="3">
        <v>426.99169631890652</v>
      </c>
      <c r="G58" s="3">
        <v>-426.99169631890652</v>
      </c>
      <c r="H58" s="3">
        <v>-426.99169631890652</v>
      </c>
    </row>
    <row r="59" spans="1:8" x14ac:dyDescent="0.3">
      <c r="A59" t="s">
        <v>186</v>
      </c>
      <c r="B59" t="s">
        <v>47</v>
      </c>
      <c r="C59" t="s">
        <v>69</v>
      </c>
      <c r="D59" t="s">
        <v>138</v>
      </c>
      <c r="E59" t="s">
        <v>187</v>
      </c>
      <c r="F59" s="3">
        <f>F61-F60</f>
        <v>51.37934960901211</v>
      </c>
      <c r="G59" s="3">
        <f t="shared" ref="G59:H59" si="18">G61-G60</f>
        <v>-51.37934960901211</v>
      </c>
      <c r="H59" s="3">
        <f t="shared" si="18"/>
        <v>-51.37934960901211</v>
      </c>
    </row>
    <row r="60" spans="1:8" x14ac:dyDescent="0.3">
      <c r="A60" t="s">
        <v>186</v>
      </c>
      <c r="B60" t="s">
        <v>47</v>
      </c>
      <c r="C60" t="s">
        <v>69</v>
      </c>
      <c r="D60" t="s">
        <v>125</v>
      </c>
      <c r="E60" t="s">
        <v>187</v>
      </c>
      <c r="F60" s="3">
        <v>30.457589008168707</v>
      </c>
      <c r="G60" s="3">
        <v>-30.457589008168707</v>
      </c>
      <c r="H60" s="3">
        <v>-30.457589008168707</v>
      </c>
    </row>
    <row r="61" spans="1:8" x14ac:dyDescent="0.3">
      <c r="A61" t="s">
        <v>186</v>
      </c>
      <c r="B61" t="s">
        <v>47</v>
      </c>
      <c r="C61" t="s">
        <v>69</v>
      </c>
      <c r="D61" t="s">
        <v>127</v>
      </c>
      <c r="E61" t="s">
        <v>187</v>
      </c>
      <c r="F61" s="3">
        <v>81.83693861718082</v>
      </c>
      <c r="G61" s="3">
        <v>-81.83693861718082</v>
      </c>
      <c r="H61" s="3">
        <v>-81.83693861718082</v>
      </c>
    </row>
    <row r="62" spans="1:8" x14ac:dyDescent="0.3">
      <c r="A62" t="s">
        <v>186</v>
      </c>
      <c r="B62" t="s">
        <v>47</v>
      </c>
      <c r="C62" t="s">
        <v>69</v>
      </c>
      <c r="D62" t="s">
        <v>138</v>
      </c>
      <c r="E62" t="s">
        <v>188</v>
      </c>
      <c r="F62" s="3">
        <f>F64-F63</f>
        <v>228.50285056150898</v>
      </c>
      <c r="G62" s="3">
        <f t="shared" ref="G62:H62" si="19">G64-G63</f>
        <v>-228.50285056150898</v>
      </c>
      <c r="H62" s="3">
        <f t="shared" si="19"/>
        <v>-228.50285056150898</v>
      </c>
    </row>
    <row r="63" spans="1:8" x14ac:dyDescent="0.3">
      <c r="A63" t="s">
        <v>186</v>
      </c>
      <c r="B63" t="s">
        <v>47</v>
      </c>
      <c r="C63" t="s">
        <v>69</v>
      </c>
      <c r="D63" t="s">
        <v>125</v>
      </c>
      <c r="E63" t="s">
        <v>188</v>
      </c>
      <c r="F63" s="3">
        <v>116.65190714021666</v>
      </c>
      <c r="G63" s="3">
        <v>-116.65190714021666</v>
      </c>
      <c r="H63" s="3">
        <v>-116.65190714021666</v>
      </c>
    </row>
    <row r="64" spans="1:8" x14ac:dyDescent="0.3">
      <c r="A64" t="s">
        <v>186</v>
      </c>
      <c r="B64" t="s">
        <v>47</v>
      </c>
      <c r="C64" t="s">
        <v>69</v>
      </c>
      <c r="D64" t="s">
        <v>127</v>
      </c>
      <c r="E64" t="s">
        <v>188</v>
      </c>
      <c r="F64" s="3">
        <v>345.15475770172566</v>
      </c>
      <c r="G64" s="3">
        <v>-345.15475770172566</v>
      </c>
      <c r="H64" s="3">
        <v>-345.15475770172566</v>
      </c>
    </row>
    <row r="65" spans="1:8" x14ac:dyDescent="0.3">
      <c r="A65" t="s">
        <v>186</v>
      </c>
      <c r="B65" t="s">
        <v>47</v>
      </c>
      <c r="C65" t="s">
        <v>73</v>
      </c>
      <c r="D65" t="s">
        <v>138</v>
      </c>
      <c r="E65" t="s">
        <v>130</v>
      </c>
      <c r="F65" s="3">
        <f>F67-F66</f>
        <v>413.88349983288128</v>
      </c>
      <c r="G65" s="3">
        <f t="shared" ref="G65:H65" si="20">G67-G66</f>
        <v>-182.76999827056636</v>
      </c>
      <c r="H65" s="3">
        <f t="shared" si="20"/>
        <v>-260.83076848393421</v>
      </c>
    </row>
    <row r="66" spans="1:8" x14ac:dyDescent="0.3">
      <c r="A66" t="s">
        <v>186</v>
      </c>
      <c r="B66" t="s">
        <v>47</v>
      </c>
      <c r="C66" t="s">
        <v>73</v>
      </c>
      <c r="D66" t="s">
        <v>125</v>
      </c>
      <c r="E66" t="s">
        <v>130</v>
      </c>
      <c r="F66" s="3">
        <v>215.86298143273291</v>
      </c>
      <c r="G66" s="3">
        <v>-95.324594382405735</v>
      </c>
      <c r="H66" s="3">
        <v>-136.0375742378408</v>
      </c>
    </row>
    <row r="67" spans="1:8" x14ac:dyDescent="0.3">
      <c r="A67" t="s">
        <v>186</v>
      </c>
      <c r="B67" t="s">
        <v>47</v>
      </c>
      <c r="C67" t="s">
        <v>73</v>
      </c>
      <c r="D67" t="s">
        <v>127</v>
      </c>
      <c r="E67" t="s">
        <v>130</v>
      </c>
      <c r="F67" s="3">
        <v>629.74648126561419</v>
      </c>
      <c r="G67" s="3">
        <v>-278.0945926529721</v>
      </c>
      <c r="H67" s="3">
        <v>-396.86834272177504</v>
      </c>
    </row>
    <row r="68" spans="1:8" x14ac:dyDescent="0.3">
      <c r="A68" t="s">
        <v>186</v>
      </c>
      <c r="B68" t="s">
        <v>47</v>
      </c>
      <c r="C68" t="s">
        <v>73</v>
      </c>
      <c r="D68" t="s">
        <v>138</v>
      </c>
      <c r="E68" t="s">
        <v>187</v>
      </c>
      <c r="F68" s="3">
        <v>0</v>
      </c>
      <c r="G68" s="3">
        <v>0</v>
      </c>
      <c r="H68" s="3">
        <v>0</v>
      </c>
    </row>
    <row r="69" spans="1:8" x14ac:dyDescent="0.3">
      <c r="A69" t="s">
        <v>186</v>
      </c>
      <c r="B69" t="s">
        <v>47</v>
      </c>
      <c r="C69" t="s">
        <v>73</v>
      </c>
      <c r="D69" t="s">
        <v>125</v>
      </c>
      <c r="E69" t="s">
        <v>187</v>
      </c>
      <c r="F69" s="3">
        <v>0</v>
      </c>
      <c r="G69" s="3">
        <v>0</v>
      </c>
      <c r="H69" s="3">
        <v>0</v>
      </c>
    </row>
    <row r="70" spans="1:8" x14ac:dyDescent="0.3">
      <c r="A70" t="s">
        <v>186</v>
      </c>
      <c r="B70" t="s">
        <v>47</v>
      </c>
      <c r="C70" t="s">
        <v>73</v>
      </c>
      <c r="D70" t="s">
        <v>127</v>
      </c>
      <c r="E70" t="s">
        <v>187</v>
      </c>
      <c r="F70" s="3">
        <v>0</v>
      </c>
      <c r="G70" s="3">
        <v>0</v>
      </c>
      <c r="H70" s="3">
        <v>0</v>
      </c>
    </row>
    <row r="71" spans="1:8" x14ac:dyDescent="0.3">
      <c r="A71" t="s">
        <v>186</v>
      </c>
      <c r="B71" t="s">
        <v>47</v>
      </c>
      <c r="C71" t="s">
        <v>73</v>
      </c>
      <c r="D71" t="s">
        <v>138</v>
      </c>
      <c r="E71" t="s">
        <v>188</v>
      </c>
      <c r="F71" s="3">
        <f>F73-F72</f>
        <v>413.88349983288128</v>
      </c>
      <c r="G71" s="3">
        <f t="shared" ref="G71:H71" si="21">G73-G72</f>
        <v>-182.76999827056636</v>
      </c>
      <c r="H71" s="3">
        <f t="shared" si="21"/>
        <v>-260.83076848393421</v>
      </c>
    </row>
    <row r="72" spans="1:8" x14ac:dyDescent="0.3">
      <c r="A72" t="s">
        <v>186</v>
      </c>
      <c r="B72" t="s">
        <v>47</v>
      </c>
      <c r="C72" t="s">
        <v>73</v>
      </c>
      <c r="D72" t="s">
        <v>125</v>
      </c>
      <c r="E72" t="s">
        <v>188</v>
      </c>
      <c r="F72" s="3">
        <v>215.86298143273291</v>
      </c>
      <c r="G72" s="3">
        <v>-95.324594382405735</v>
      </c>
      <c r="H72" s="3">
        <v>-136.0375742378408</v>
      </c>
    </row>
    <row r="73" spans="1:8" x14ac:dyDescent="0.3">
      <c r="A73" t="s">
        <v>186</v>
      </c>
      <c r="B73" t="s">
        <v>47</v>
      </c>
      <c r="C73" t="s">
        <v>73</v>
      </c>
      <c r="D73" t="s">
        <v>127</v>
      </c>
      <c r="E73" t="s">
        <v>188</v>
      </c>
      <c r="F73" s="3">
        <v>629.74648126561419</v>
      </c>
      <c r="G73" s="3">
        <v>-278.0945926529721</v>
      </c>
      <c r="H73" s="3">
        <v>-396.86834272177504</v>
      </c>
    </row>
    <row r="74" spans="1:8" x14ac:dyDescent="0.3">
      <c r="A74" t="s">
        <v>186</v>
      </c>
      <c r="B74" t="s">
        <v>47</v>
      </c>
      <c r="C74" t="s">
        <v>75</v>
      </c>
      <c r="D74" t="s">
        <v>138</v>
      </c>
      <c r="E74" t="s">
        <v>130</v>
      </c>
      <c r="F74" s="3">
        <f>F76-F75</f>
        <v>115.78048301359544</v>
      </c>
      <c r="G74" s="3">
        <f t="shared" ref="G74:H74" si="22">G76-G75</f>
        <v>1218.7219589342012</v>
      </c>
      <c r="H74" s="3">
        <f t="shared" si="22"/>
        <v>3380.7351040758813</v>
      </c>
    </row>
    <row r="75" spans="1:8" x14ac:dyDescent="0.3">
      <c r="A75" t="s">
        <v>186</v>
      </c>
      <c r="B75" t="s">
        <v>47</v>
      </c>
      <c r="C75" t="s">
        <v>75</v>
      </c>
      <c r="D75" t="s">
        <v>125</v>
      </c>
      <c r="E75" t="s">
        <v>130</v>
      </c>
      <c r="F75" s="3">
        <v>43.922535996953918</v>
      </c>
      <c r="G75" s="3">
        <v>435.48512368691706</v>
      </c>
      <c r="H75" s="3">
        <v>1312.8423098183976</v>
      </c>
    </row>
    <row r="76" spans="1:8" x14ac:dyDescent="0.3">
      <c r="A76" t="s">
        <v>186</v>
      </c>
      <c r="B76" t="s">
        <v>47</v>
      </c>
      <c r="C76" t="s">
        <v>75</v>
      </c>
      <c r="D76" t="s">
        <v>127</v>
      </c>
      <c r="E76" t="s">
        <v>130</v>
      </c>
      <c r="F76" s="3">
        <v>159.70301901054935</v>
      </c>
      <c r="G76" s="3">
        <v>1654.2070826211184</v>
      </c>
      <c r="H76" s="3">
        <v>4693.5774138942788</v>
      </c>
    </row>
    <row r="77" spans="1:8" x14ac:dyDescent="0.3">
      <c r="A77" t="s">
        <v>186</v>
      </c>
      <c r="B77" t="s">
        <v>47</v>
      </c>
      <c r="C77" t="s">
        <v>75</v>
      </c>
      <c r="D77" t="s">
        <v>138</v>
      </c>
      <c r="E77" t="s">
        <v>187</v>
      </c>
      <c r="F77" s="3">
        <f>F79-F78</f>
        <v>115.78048301359544</v>
      </c>
      <c r="G77" s="3">
        <f t="shared" ref="G77:H77" si="23">G79-G78</f>
        <v>1218.7219589342012</v>
      </c>
      <c r="H77" s="3">
        <f t="shared" si="23"/>
        <v>3380.7351040758813</v>
      </c>
    </row>
    <row r="78" spans="1:8" x14ac:dyDescent="0.3">
      <c r="A78" t="s">
        <v>186</v>
      </c>
      <c r="B78" t="s">
        <v>47</v>
      </c>
      <c r="C78" t="s">
        <v>75</v>
      </c>
      <c r="D78" t="s">
        <v>125</v>
      </c>
      <c r="E78" t="s">
        <v>187</v>
      </c>
      <c r="F78" s="3">
        <v>43.922535996953918</v>
      </c>
      <c r="G78" s="3">
        <v>435.48512368691706</v>
      </c>
      <c r="H78" s="3">
        <v>1312.8423098183976</v>
      </c>
    </row>
    <row r="79" spans="1:8" x14ac:dyDescent="0.3">
      <c r="A79" t="s">
        <v>186</v>
      </c>
      <c r="B79" t="s">
        <v>47</v>
      </c>
      <c r="C79" t="s">
        <v>75</v>
      </c>
      <c r="D79" t="s">
        <v>127</v>
      </c>
      <c r="E79" t="s">
        <v>187</v>
      </c>
      <c r="F79" s="3">
        <v>159.70301901054935</v>
      </c>
      <c r="G79" s="3">
        <v>1654.2070826211184</v>
      </c>
      <c r="H79" s="3">
        <v>4693.5774138942788</v>
      </c>
    </row>
    <row r="80" spans="1:8" x14ac:dyDescent="0.3">
      <c r="A80" t="s">
        <v>186</v>
      </c>
      <c r="B80" t="s">
        <v>47</v>
      </c>
      <c r="C80" t="s">
        <v>75</v>
      </c>
      <c r="D80" t="s">
        <v>138</v>
      </c>
      <c r="E80" t="s">
        <v>188</v>
      </c>
      <c r="F80" s="3">
        <v>0</v>
      </c>
      <c r="G80" s="3">
        <v>0</v>
      </c>
      <c r="H80" s="3">
        <v>0</v>
      </c>
    </row>
    <row r="81" spans="1:8" x14ac:dyDescent="0.3">
      <c r="A81" t="s">
        <v>186</v>
      </c>
      <c r="B81" t="s">
        <v>47</v>
      </c>
      <c r="C81" t="s">
        <v>75</v>
      </c>
      <c r="D81" t="s">
        <v>125</v>
      </c>
      <c r="E81" t="s">
        <v>188</v>
      </c>
      <c r="F81" s="3">
        <v>0</v>
      </c>
      <c r="G81" s="3">
        <v>0</v>
      </c>
      <c r="H81" s="3">
        <v>0</v>
      </c>
    </row>
    <row r="82" spans="1:8" x14ac:dyDescent="0.3">
      <c r="A82" t="s">
        <v>186</v>
      </c>
      <c r="B82" t="s">
        <v>47</v>
      </c>
      <c r="C82" t="s">
        <v>75</v>
      </c>
      <c r="D82" t="s">
        <v>127</v>
      </c>
      <c r="E82" t="s">
        <v>188</v>
      </c>
      <c r="F82" s="3">
        <v>0</v>
      </c>
      <c r="G82" s="3">
        <v>0</v>
      </c>
      <c r="H82" s="3">
        <v>0</v>
      </c>
    </row>
    <row r="83" spans="1:8" x14ac:dyDescent="0.3">
      <c r="A83" t="s">
        <v>186</v>
      </c>
      <c r="B83" t="s">
        <v>47</v>
      </c>
      <c r="C83" t="s">
        <v>77</v>
      </c>
      <c r="D83" t="s">
        <v>138</v>
      </c>
      <c r="E83" t="s">
        <v>130</v>
      </c>
      <c r="F83" s="3">
        <v>0</v>
      </c>
      <c r="G83" s="3">
        <v>0</v>
      </c>
      <c r="H83" s="3">
        <v>0</v>
      </c>
    </row>
    <row r="84" spans="1:8" x14ac:dyDescent="0.3">
      <c r="A84" t="s">
        <v>186</v>
      </c>
      <c r="B84" t="s">
        <v>47</v>
      </c>
      <c r="C84" t="s">
        <v>77</v>
      </c>
      <c r="D84" t="s">
        <v>125</v>
      </c>
      <c r="E84" t="s">
        <v>130</v>
      </c>
      <c r="F84" s="3">
        <v>0</v>
      </c>
      <c r="G84" s="3">
        <v>0</v>
      </c>
      <c r="H84" s="3">
        <v>0</v>
      </c>
    </row>
    <row r="85" spans="1:8" x14ac:dyDescent="0.3">
      <c r="A85" t="s">
        <v>186</v>
      </c>
      <c r="B85" t="s">
        <v>47</v>
      </c>
      <c r="C85" t="s">
        <v>77</v>
      </c>
      <c r="D85" t="s">
        <v>127</v>
      </c>
      <c r="E85" t="s">
        <v>130</v>
      </c>
      <c r="F85" s="3">
        <v>0</v>
      </c>
      <c r="G85" s="3">
        <v>0</v>
      </c>
      <c r="H85" s="3">
        <v>0</v>
      </c>
    </row>
    <row r="86" spans="1:8" x14ac:dyDescent="0.3">
      <c r="A86" t="s">
        <v>186</v>
      </c>
      <c r="B86" t="s">
        <v>47</v>
      </c>
      <c r="C86" t="s">
        <v>77</v>
      </c>
      <c r="D86" t="s">
        <v>138</v>
      </c>
      <c r="E86" t="s">
        <v>187</v>
      </c>
      <c r="F86" s="3">
        <v>0</v>
      </c>
      <c r="G86" s="3">
        <v>0</v>
      </c>
      <c r="H86" s="3">
        <v>0</v>
      </c>
    </row>
    <row r="87" spans="1:8" x14ac:dyDescent="0.3">
      <c r="A87" t="s">
        <v>186</v>
      </c>
      <c r="B87" t="s">
        <v>47</v>
      </c>
      <c r="C87" t="s">
        <v>77</v>
      </c>
      <c r="D87" t="s">
        <v>125</v>
      </c>
      <c r="E87" t="s">
        <v>187</v>
      </c>
      <c r="F87" s="3">
        <v>0</v>
      </c>
      <c r="G87" s="3">
        <v>0</v>
      </c>
      <c r="H87" s="3">
        <v>0</v>
      </c>
    </row>
    <row r="88" spans="1:8" x14ac:dyDescent="0.3">
      <c r="A88" t="s">
        <v>186</v>
      </c>
      <c r="B88" t="s">
        <v>47</v>
      </c>
      <c r="C88" t="s">
        <v>77</v>
      </c>
      <c r="D88" t="s">
        <v>127</v>
      </c>
      <c r="E88" t="s">
        <v>187</v>
      </c>
      <c r="F88" s="3">
        <v>0</v>
      </c>
      <c r="G88" s="3">
        <v>0</v>
      </c>
      <c r="H88" s="3">
        <v>0</v>
      </c>
    </row>
    <row r="89" spans="1:8" x14ac:dyDescent="0.3">
      <c r="A89" t="s">
        <v>186</v>
      </c>
      <c r="B89" t="s">
        <v>47</v>
      </c>
      <c r="C89" t="s">
        <v>77</v>
      </c>
      <c r="D89" t="s">
        <v>138</v>
      </c>
      <c r="E89" t="s">
        <v>188</v>
      </c>
      <c r="F89" s="3">
        <v>0</v>
      </c>
      <c r="G89" s="3">
        <v>0</v>
      </c>
      <c r="H89" s="3">
        <v>0</v>
      </c>
    </row>
    <row r="90" spans="1:8" x14ac:dyDescent="0.3">
      <c r="A90" t="s">
        <v>186</v>
      </c>
      <c r="B90" t="s">
        <v>47</v>
      </c>
      <c r="C90" t="s">
        <v>77</v>
      </c>
      <c r="D90" t="s">
        <v>125</v>
      </c>
      <c r="E90" t="s">
        <v>188</v>
      </c>
      <c r="F90" s="3">
        <v>0</v>
      </c>
      <c r="G90" s="3">
        <v>0</v>
      </c>
      <c r="H90" s="3">
        <v>0</v>
      </c>
    </row>
    <row r="91" spans="1:8" x14ac:dyDescent="0.3">
      <c r="A91" t="s">
        <v>186</v>
      </c>
      <c r="B91" t="s">
        <v>47</v>
      </c>
      <c r="C91" t="s">
        <v>77</v>
      </c>
      <c r="D91" t="s">
        <v>127</v>
      </c>
      <c r="E91" t="s">
        <v>188</v>
      </c>
      <c r="F91" s="3">
        <v>0</v>
      </c>
      <c r="G91" s="3">
        <v>0</v>
      </c>
      <c r="H91" s="3">
        <v>0</v>
      </c>
    </row>
    <row r="92" spans="1:8" x14ac:dyDescent="0.3">
      <c r="A92" t="s">
        <v>186</v>
      </c>
      <c r="B92" t="s">
        <v>47</v>
      </c>
      <c r="C92" t="s">
        <v>79</v>
      </c>
      <c r="D92" t="s">
        <v>138</v>
      </c>
      <c r="E92" t="s">
        <v>130</v>
      </c>
      <c r="F92" s="3">
        <f>F94-F93</f>
        <v>1532.5033189064609</v>
      </c>
      <c r="G92" s="3">
        <f t="shared" ref="G92:H92" si="24">G94-G93</f>
        <v>7.9240934248999793</v>
      </c>
      <c r="H92" s="3">
        <f t="shared" si="24"/>
        <v>12.087061929834476</v>
      </c>
    </row>
    <row r="93" spans="1:8" x14ac:dyDescent="0.3">
      <c r="A93" t="s">
        <v>186</v>
      </c>
      <c r="B93" t="s">
        <v>47</v>
      </c>
      <c r="C93" t="s">
        <v>79</v>
      </c>
      <c r="D93" t="s">
        <v>125</v>
      </c>
      <c r="E93" t="s">
        <v>130</v>
      </c>
      <c r="F93" s="3">
        <v>512.03349796969769</v>
      </c>
      <c r="G93" s="3">
        <v>2.598576523679526</v>
      </c>
      <c r="H93" s="3">
        <v>3.963753793264118</v>
      </c>
    </row>
    <row r="94" spans="1:8" x14ac:dyDescent="0.3">
      <c r="A94" t="s">
        <v>186</v>
      </c>
      <c r="B94" t="s">
        <v>47</v>
      </c>
      <c r="C94" t="s">
        <v>79</v>
      </c>
      <c r="D94" t="s">
        <v>127</v>
      </c>
      <c r="E94" t="s">
        <v>130</v>
      </c>
      <c r="F94" s="3">
        <v>2044.5368168761586</v>
      </c>
      <c r="G94" s="3">
        <v>10.522669948579505</v>
      </c>
      <c r="H94" s="3">
        <v>16.050815723098594</v>
      </c>
    </row>
    <row r="95" spans="1:8" x14ac:dyDescent="0.3">
      <c r="A95" t="s">
        <v>186</v>
      </c>
      <c r="B95" t="s">
        <v>47</v>
      </c>
      <c r="C95" t="s">
        <v>79</v>
      </c>
      <c r="D95" t="s">
        <v>138</v>
      </c>
      <c r="E95" t="s">
        <v>187</v>
      </c>
      <c r="F95" s="3">
        <f>F97-F96</f>
        <v>120.44576181505676</v>
      </c>
      <c r="G95" s="3">
        <f t="shared" ref="G95:H95" si="25">G97-G96</f>
        <v>3.677699046486758</v>
      </c>
      <c r="H95" s="3">
        <f t="shared" si="25"/>
        <v>4.4005100619164566</v>
      </c>
    </row>
    <row r="96" spans="1:8" x14ac:dyDescent="0.3">
      <c r="A96" t="s">
        <v>186</v>
      </c>
      <c r="B96" t="s">
        <v>47</v>
      </c>
      <c r="C96" t="s">
        <v>79</v>
      </c>
      <c r="D96" t="s">
        <v>125</v>
      </c>
      <c r="E96" t="s">
        <v>187</v>
      </c>
      <c r="F96" s="3">
        <v>40.242826215734176</v>
      </c>
      <c r="G96" s="3">
        <v>1.2248298679741438</v>
      </c>
      <c r="H96" s="3">
        <v>1.4642399298482545</v>
      </c>
    </row>
    <row r="97" spans="1:8" x14ac:dyDescent="0.3">
      <c r="A97" t="s">
        <v>186</v>
      </c>
      <c r="B97" t="s">
        <v>47</v>
      </c>
      <c r="C97" t="s">
        <v>79</v>
      </c>
      <c r="D97" t="s">
        <v>127</v>
      </c>
      <c r="E97" t="s">
        <v>187</v>
      </c>
      <c r="F97" s="3">
        <v>160.68858803079092</v>
      </c>
      <c r="G97" s="3">
        <v>4.9025289144609019</v>
      </c>
      <c r="H97" s="3">
        <v>5.864749991764711</v>
      </c>
    </row>
    <row r="98" spans="1:8" x14ac:dyDescent="0.3">
      <c r="A98" t="s">
        <v>186</v>
      </c>
      <c r="B98" t="s">
        <v>47</v>
      </c>
      <c r="C98" t="s">
        <v>79</v>
      </c>
      <c r="D98" t="s">
        <v>138</v>
      </c>
      <c r="E98" t="s">
        <v>188</v>
      </c>
      <c r="F98" s="3">
        <f>F100-F99</f>
        <v>1412.0575570914041</v>
      </c>
      <c r="G98" s="3">
        <f t="shared" ref="G98:H98" si="26">G100-G99</f>
        <v>4.2463943784135267</v>
      </c>
      <c r="H98" s="3">
        <f t="shared" si="26"/>
        <v>7.6865518679177853</v>
      </c>
    </row>
    <row r="99" spans="1:8" x14ac:dyDescent="0.3">
      <c r="A99" t="s">
        <v>186</v>
      </c>
      <c r="B99" t="s">
        <v>47</v>
      </c>
      <c r="C99" t="s">
        <v>79</v>
      </c>
      <c r="D99" t="s">
        <v>125</v>
      </c>
      <c r="E99" t="s">
        <v>188</v>
      </c>
      <c r="F99" s="3">
        <v>471.79067175396352</v>
      </c>
      <c r="G99" s="3">
        <v>1.3737466557053608</v>
      </c>
      <c r="H99" s="3">
        <v>2.4995138634158707</v>
      </c>
    </row>
    <row r="100" spans="1:8" x14ac:dyDescent="0.3">
      <c r="A100" t="s">
        <v>186</v>
      </c>
      <c r="B100" t="s">
        <v>47</v>
      </c>
      <c r="C100" t="s">
        <v>79</v>
      </c>
      <c r="D100" t="s">
        <v>127</v>
      </c>
      <c r="E100" t="s">
        <v>188</v>
      </c>
      <c r="F100" s="3">
        <v>1883.8482288453677</v>
      </c>
      <c r="G100" s="3">
        <v>5.6201410341188875</v>
      </c>
      <c r="H100" s="3">
        <v>10.186065731333656</v>
      </c>
    </row>
    <row r="101" spans="1:8" x14ac:dyDescent="0.3">
      <c r="A101" t="s">
        <v>186</v>
      </c>
      <c r="B101" t="s">
        <v>47</v>
      </c>
      <c r="C101" t="s">
        <v>81</v>
      </c>
      <c r="D101" t="s">
        <v>138</v>
      </c>
      <c r="E101" t="s">
        <v>130</v>
      </c>
      <c r="F101" s="3">
        <f>F103-F102</f>
        <v>1494.5249307761974</v>
      </c>
      <c r="G101" s="3">
        <f t="shared" ref="G101:H101" si="27">G103-G102</f>
        <v>2372.872648797591</v>
      </c>
      <c r="H101" s="3">
        <f t="shared" si="27"/>
        <v>3724.7436401435575</v>
      </c>
    </row>
    <row r="102" spans="1:8" x14ac:dyDescent="0.3">
      <c r="A102" t="s">
        <v>186</v>
      </c>
      <c r="B102" t="s">
        <v>47</v>
      </c>
      <c r="C102" t="s">
        <v>81</v>
      </c>
      <c r="D102" t="s">
        <v>125</v>
      </c>
      <c r="E102" t="s">
        <v>130</v>
      </c>
      <c r="F102" s="3">
        <v>724.99361620957154</v>
      </c>
      <c r="G102" s="3">
        <v>834.19042129172078</v>
      </c>
      <c r="H102" s="3">
        <v>1446.6571855780344</v>
      </c>
    </row>
    <row r="103" spans="1:8" x14ac:dyDescent="0.3">
      <c r="A103" t="s">
        <v>186</v>
      </c>
      <c r="B103" t="s">
        <v>47</v>
      </c>
      <c r="C103" t="s">
        <v>81</v>
      </c>
      <c r="D103" t="s">
        <v>127</v>
      </c>
      <c r="E103" t="s">
        <v>130</v>
      </c>
      <c r="F103" s="3">
        <v>2219.5185469857688</v>
      </c>
      <c r="G103" s="3">
        <v>3207.0630700893116</v>
      </c>
      <c r="H103" s="3">
        <v>5171.4008257215919</v>
      </c>
    </row>
    <row r="104" spans="1:8" x14ac:dyDescent="0.3">
      <c r="A104" t="s">
        <v>186</v>
      </c>
      <c r="B104" t="s">
        <v>47</v>
      </c>
      <c r="C104" t="s">
        <v>81</v>
      </c>
      <c r="D104" t="s">
        <v>138</v>
      </c>
      <c r="E104" t="s">
        <v>187</v>
      </c>
      <c r="F104" s="3">
        <f>F106-F105</f>
        <v>94.953871543682141</v>
      </c>
      <c r="G104" s="3">
        <f t="shared" ref="G104:H104" si="28">G106-G105</f>
        <v>994.93425393309155</v>
      </c>
      <c r="H104" s="3">
        <f t="shared" si="28"/>
        <v>1500.7043503422533</v>
      </c>
    </row>
    <row r="105" spans="1:8" x14ac:dyDescent="0.3">
      <c r="A105" t="s">
        <v>186</v>
      </c>
      <c r="B105" t="s">
        <v>47</v>
      </c>
      <c r="C105" t="s">
        <v>81</v>
      </c>
      <c r="D105" t="s">
        <v>125</v>
      </c>
      <c r="E105" t="s">
        <v>187</v>
      </c>
      <c r="F105" s="3">
        <v>45.311281501898556</v>
      </c>
      <c r="G105" s="3">
        <v>382.63245773461529</v>
      </c>
      <c r="H105" s="3">
        <v>611.21701351797412</v>
      </c>
    </row>
    <row r="106" spans="1:8" x14ac:dyDescent="0.3">
      <c r="A106" t="s">
        <v>186</v>
      </c>
      <c r="B106" t="s">
        <v>47</v>
      </c>
      <c r="C106" t="s">
        <v>81</v>
      </c>
      <c r="D106" t="s">
        <v>127</v>
      </c>
      <c r="E106" t="s">
        <v>187</v>
      </c>
      <c r="F106" s="3">
        <v>140.26515304558069</v>
      </c>
      <c r="G106" s="3">
        <v>1377.5667116677068</v>
      </c>
      <c r="H106" s="3">
        <v>2111.9213638602273</v>
      </c>
    </row>
    <row r="107" spans="1:8" x14ac:dyDescent="0.3">
      <c r="A107" t="s">
        <v>186</v>
      </c>
      <c r="B107" t="s">
        <v>47</v>
      </c>
      <c r="C107" t="s">
        <v>81</v>
      </c>
      <c r="D107" t="s">
        <v>138</v>
      </c>
      <c r="E107" t="s">
        <v>188</v>
      </c>
      <c r="F107" s="3">
        <f>F109-F108</f>
        <v>1399.5710592325154</v>
      </c>
      <c r="G107" s="3">
        <f t="shared" ref="G107:H107" si="29">G109-G108</f>
        <v>1377.9383948644995</v>
      </c>
      <c r="H107" s="3">
        <f t="shared" si="29"/>
        <v>2224.0392898013051</v>
      </c>
    </row>
    <row r="108" spans="1:8" x14ac:dyDescent="0.3">
      <c r="A108" t="s">
        <v>186</v>
      </c>
      <c r="B108" t="s">
        <v>47</v>
      </c>
      <c r="C108" t="s">
        <v>81</v>
      </c>
      <c r="D108" t="s">
        <v>125</v>
      </c>
      <c r="E108" t="s">
        <v>188</v>
      </c>
      <c r="F108" s="3">
        <v>679.68233470767302</v>
      </c>
      <c r="G108" s="3">
        <v>451.55796355710538</v>
      </c>
      <c r="H108" s="3">
        <v>835.44017206006004</v>
      </c>
    </row>
    <row r="109" spans="1:8" x14ac:dyDescent="0.3">
      <c r="A109" t="s">
        <v>186</v>
      </c>
      <c r="B109" t="s">
        <v>47</v>
      </c>
      <c r="C109" t="s">
        <v>81</v>
      </c>
      <c r="D109" t="s">
        <v>127</v>
      </c>
      <c r="E109" t="s">
        <v>188</v>
      </c>
      <c r="F109" s="3">
        <v>2079.2533939401883</v>
      </c>
      <c r="G109" s="3">
        <v>1829.4963584216048</v>
      </c>
      <c r="H109" s="3">
        <v>3059.4794618613651</v>
      </c>
    </row>
    <row r="110" spans="1:8" x14ac:dyDescent="0.3">
      <c r="A110" t="s">
        <v>186</v>
      </c>
      <c r="B110" t="s">
        <v>47</v>
      </c>
      <c r="C110" t="s">
        <v>83</v>
      </c>
      <c r="D110" t="s">
        <v>138</v>
      </c>
      <c r="E110" t="s">
        <v>130</v>
      </c>
      <c r="F110" s="3">
        <f>F112-F111</f>
        <v>967.22731656647761</v>
      </c>
      <c r="G110" s="3">
        <f t="shared" ref="G110:H110" si="30">G112-G111</f>
        <v>1189.291899650209</v>
      </c>
      <c r="H110" s="3">
        <f t="shared" si="30"/>
        <v>2637.7088984566153</v>
      </c>
    </row>
    <row r="111" spans="1:8" x14ac:dyDescent="0.3">
      <c r="A111" t="s">
        <v>186</v>
      </c>
      <c r="B111" t="s">
        <v>47</v>
      </c>
      <c r="C111" t="s">
        <v>83</v>
      </c>
      <c r="D111" t="s">
        <v>125</v>
      </c>
      <c r="E111" t="s">
        <v>130</v>
      </c>
      <c r="F111" s="3">
        <v>321.05718100543078</v>
      </c>
      <c r="G111" s="3">
        <v>394.80443656896949</v>
      </c>
      <c r="H111" s="3">
        <v>875.77705865682287</v>
      </c>
    </row>
    <row r="112" spans="1:8" x14ac:dyDescent="0.3">
      <c r="A112" t="s">
        <v>186</v>
      </c>
      <c r="B112" t="s">
        <v>47</v>
      </c>
      <c r="C112" t="s">
        <v>83</v>
      </c>
      <c r="D112" t="s">
        <v>127</v>
      </c>
      <c r="E112" t="s">
        <v>130</v>
      </c>
      <c r="F112" s="3">
        <v>1288.2844975719083</v>
      </c>
      <c r="G112" s="3">
        <v>1584.0963362191785</v>
      </c>
      <c r="H112" s="3">
        <v>3513.4859571134384</v>
      </c>
    </row>
    <row r="113" spans="1:8" x14ac:dyDescent="0.3">
      <c r="A113" t="s">
        <v>186</v>
      </c>
      <c r="B113" t="s">
        <v>47</v>
      </c>
      <c r="C113" t="s">
        <v>83</v>
      </c>
      <c r="D113" t="s">
        <v>138</v>
      </c>
      <c r="E113" t="s">
        <v>187</v>
      </c>
      <c r="F113" s="3">
        <f>F115-F114</f>
        <v>208.18965741008691</v>
      </c>
      <c r="G113" s="3">
        <f t="shared" ref="G113:H113" si="31">G115-G114</f>
        <v>876.64437854292851</v>
      </c>
      <c r="H113" s="3">
        <f t="shared" si="31"/>
        <v>2468.2646182907574</v>
      </c>
    </row>
    <row r="114" spans="1:8" x14ac:dyDescent="0.3">
      <c r="A114" t="s">
        <v>186</v>
      </c>
      <c r="B114" t="s">
        <v>47</v>
      </c>
      <c r="C114" t="s">
        <v>83</v>
      </c>
      <c r="D114" t="s">
        <v>125</v>
      </c>
      <c r="E114" t="s">
        <v>187</v>
      </c>
      <c r="F114" s="3">
        <v>70.85152137791583</v>
      </c>
      <c r="G114" s="3">
        <v>275.65731978732492</v>
      </c>
      <c r="H114" s="3">
        <v>827.91407291467544</v>
      </c>
    </row>
    <row r="115" spans="1:8" x14ac:dyDescent="0.3">
      <c r="A115" t="s">
        <v>186</v>
      </c>
      <c r="B115" t="s">
        <v>47</v>
      </c>
      <c r="C115" t="s">
        <v>83</v>
      </c>
      <c r="D115" t="s">
        <v>127</v>
      </c>
      <c r="E115" t="s">
        <v>187</v>
      </c>
      <c r="F115" s="3">
        <v>279.04117878800275</v>
      </c>
      <c r="G115" s="3">
        <v>1152.3016983302534</v>
      </c>
      <c r="H115" s="3">
        <v>3296.1786912054331</v>
      </c>
    </row>
    <row r="116" spans="1:8" x14ac:dyDescent="0.3">
      <c r="A116" t="s">
        <v>186</v>
      </c>
      <c r="B116" t="s">
        <v>47</v>
      </c>
      <c r="C116" t="s">
        <v>83</v>
      </c>
      <c r="D116" t="s">
        <v>138</v>
      </c>
      <c r="E116" t="s">
        <v>188</v>
      </c>
      <c r="F116" s="3">
        <f>F118-F117</f>
        <v>759.03765915639053</v>
      </c>
      <c r="G116" s="3">
        <f t="shared" ref="G116:H116" si="32">G118-G117</f>
        <v>312.64752110728097</v>
      </c>
      <c r="H116" s="3">
        <f t="shared" si="32"/>
        <v>169.44428016585766</v>
      </c>
    </row>
    <row r="117" spans="1:8" x14ac:dyDescent="0.3">
      <c r="A117" t="s">
        <v>186</v>
      </c>
      <c r="B117" t="s">
        <v>47</v>
      </c>
      <c r="C117" t="s">
        <v>83</v>
      </c>
      <c r="D117" t="s">
        <v>125</v>
      </c>
      <c r="E117" t="s">
        <v>188</v>
      </c>
      <c r="F117" s="3">
        <v>250.20565962751493</v>
      </c>
      <c r="G117" s="3">
        <v>119.14711678164468</v>
      </c>
      <c r="H117" s="3">
        <v>47.862985742147316</v>
      </c>
    </row>
    <row r="118" spans="1:8" x14ac:dyDescent="0.3">
      <c r="A118" t="s">
        <v>186</v>
      </c>
      <c r="B118" t="s">
        <v>47</v>
      </c>
      <c r="C118" t="s">
        <v>83</v>
      </c>
      <c r="D118" t="s">
        <v>127</v>
      </c>
      <c r="E118" t="s">
        <v>188</v>
      </c>
      <c r="F118" s="3">
        <v>1009.2433187839055</v>
      </c>
      <c r="G118" s="3">
        <v>431.79463788892565</v>
      </c>
      <c r="H118" s="3">
        <v>217.30726590800498</v>
      </c>
    </row>
    <row r="119" spans="1:8" x14ac:dyDescent="0.3">
      <c r="A119" t="s">
        <v>186</v>
      </c>
      <c r="B119" t="s">
        <v>49</v>
      </c>
      <c r="C119" t="s">
        <v>85</v>
      </c>
      <c r="D119" t="s">
        <v>138</v>
      </c>
      <c r="E119" t="s">
        <v>130</v>
      </c>
      <c r="F119" s="3">
        <f>F121-F120</f>
        <v>2106.2149402407531</v>
      </c>
      <c r="G119" s="3">
        <f t="shared" ref="G119:H119" si="33">G121-G120</f>
        <v>-193.49222308692583</v>
      </c>
      <c r="H119" s="3">
        <f t="shared" si="33"/>
        <v>-629.16068595717604</v>
      </c>
    </row>
    <row r="120" spans="1:8" x14ac:dyDescent="0.3">
      <c r="A120" t="s">
        <v>186</v>
      </c>
      <c r="B120" t="s">
        <v>49</v>
      </c>
      <c r="C120" t="s">
        <v>85</v>
      </c>
      <c r="D120" t="s">
        <v>125</v>
      </c>
      <c r="E120" t="s">
        <v>130</v>
      </c>
      <c r="F120" s="3">
        <v>1091.2543893396128</v>
      </c>
      <c r="G120" s="3">
        <v>-100.25056498865774</v>
      </c>
      <c r="H120" s="3">
        <v>-325.97544867486806</v>
      </c>
    </row>
    <row r="121" spans="1:8" x14ac:dyDescent="0.3">
      <c r="A121" t="s">
        <v>186</v>
      </c>
      <c r="B121" t="s">
        <v>49</v>
      </c>
      <c r="C121" t="s">
        <v>85</v>
      </c>
      <c r="D121" t="s">
        <v>127</v>
      </c>
      <c r="E121" t="s">
        <v>130</v>
      </c>
      <c r="F121" s="3">
        <v>3197.4693295803659</v>
      </c>
      <c r="G121" s="3">
        <v>-293.74278807558358</v>
      </c>
      <c r="H121" s="3">
        <v>-955.1361346320441</v>
      </c>
    </row>
    <row r="122" spans="1:8" x14ac:dyDescent="0.3">
      <c r="A122" t="s">
        <v>186</v>
      </c>
      <c r="B122" t="s">
        <v>49</v>
      </c>
      <c r="C122" t="s">
        <v>85</v>
      </c>
      <c r="D122" t="s">
        <v>138</v>
      </c>
      <c r="E122" t="s">
        <v>187</v>
      </c>
      <c r="F122" s="3">
        <f>F124-F123</f>
        <v>201.6375261935944</v>
      </c>
      <c r="G122" s="3">
        <f t="shared" ref="G122:H122" si="34">G124-G123</f>
        <v>-20.814198067315814</v>
      </c>
      <c r="H122" s="3">
        <f t="shared" si="34"/>
        <v>-61.827686067068619</v>
      </c>
    </row>
    <row r="123" spans="1:8" x14ac:dyDescent="0.3">
      <c r="A123" t="s">
        <v>186</v>
      </c>
      <c r="B123" t="s">
        <v>49</v>
      </c>
      <c r="C123" t="s">
        <v>85</v>
      </c>
      <c r="D123" t="s">
        <v>125</v>
      </c>
      <c r="E123" t="s">
        <v>187</v>
      </c>
      <c r="F123" s="3">
        <v>66.616242331924909</v>
      </c>
      <c r="G123" s="3">
        <v>-6.9129625502194045</v>
      </c>
      <c r="H123" s="3">
        <v>-20.45181533088455</v>
      </c>
    </row>
    <row r="124" spans="1:8" x14ac:dyDescent="0.3">
      <c r="A124" t="s">
        <v>186</v>
      </c>
      <c r="B124" t="s">
        <v>49</v>
      </c>
      <c r="C124" t="s">
        <v>85</v>
      </c>
      <c r="D124" t="s">
        <v>127</v>
      </c>
      <c r="E124" t="s">
        <v>187</v>
      </c>
      <c r="F124" s="3">
        <v>268.25376852551932</v>
      </c>
      <c r="G124" s="3">
        <v>-27.727160617535219</v>
      </c>
      <c r="H124" s="3">
        <v>-82.279501397953169</v>
      </c>
    </row>
    <row r="125" spans="1:8" x14ac:dyDescent="0.3">
      <c r="A125" t="s">
        <v>186</v>
      </c>
      <c r="B125" t="s">
        <v>49</v>
      </c>
      <c r="C125" t="s">
        <v>85</v>
      </c>
      <c r="D125" t="s">
        <v>138</v>
      </c>
      <c r="E125" t="s">
        <v>188</v>
      </c>
      <c r="F125" s="3">
        <f>F127-F126</f>
        <v>1904.5774140471588</v>
      </c>
      <c r="G125" s="3">
        <f t="shared" ref="G125:H125" si="35">G127-G126</f>
        <v>-172.67802501961023</v>
      </c>
      <c r="H125" s="3">
        <f t="shared" si="35"/>
        <v>-567.33299989010766</v>
      </c>
    </row>
    <row r="126" spans="1:8" x14ac:dyDescent="0.3">
      <c r="A126" t="s">
        <v>186</v>
      </c>
      <c r="B126" t="s">
        <v>49</v>
      </c>
      <c r="C126" t="s">
        <v>85</v>
      </c>
      <c r="D126" t="s">
        <v>125</v>
      </c>
      <c r="E126" t="s">
        <v>188</v>
      </c>
      <c r="F126" s="3">
        <v>1024.6381470076878</v>
      </c>
      <c r="G126" s="3">
        <v>-93.337602438438353</v>
      </c>
      <c r="H126" s="3">
        <v>-305.52363334398342</v>
      </c>
    </row>
    <row r="127" spans="1:8" x14ac:dyDescent="0.3">
      <c r="A127" t="s">
        <v>186</v>
      </c>
      <c r="B127" t="s">
        <v>49</v>
      </c>
      <c r="C127" t="s">
        <v>85</v>
      </c>
      <c r="D127" t="s">
        <v>127</v>
      </c>
      <c r="E127" t="s">
        <v>188</v>
      </c>
      <c r="F127" s="3">
        <v>2929.2155610548466</v>
      </c>
      <c r="G127" s="3">
        <v>-266.01562745804858</v>
      </c>
      <c r="H127" s="3">
        <v>-872.85663323409108</v>
      </c>
    </row>
    <row r="128" spans="1:8" x14ac:dyDescent="0.3">
      <c r="A128" t="s">
        <v>186</v>
      </c>
      <c r="B128" t="s">
        <v>49</v>
      </c>
      <c r="C128" t="s">
        <v>87</v>
      </c>
      <c r="D128" t="s">
        <v>138</v>
      </c>
      <c r="E128" t="s">
        <v>130</v>
      </c>
      <c r="F128" s="3">
        <f>F130-F129</f>
        <v>573.88717836452474</v>
      </c>
      <c r="G128" s="3">
        <f t="shared" ref="G128:H128" si="36">G130-G129</f>
        <v>-198.05729799285621</v>
      </c>
      <c r="H128" s="3">
        <f t="shared" si="36"/>
        <v>-509.00142079135503</v>
      </c>
    </row>
    <row r="129" spans="1:8" x14ac:dyDescent="0.3">
      <c r="A129" t="s">
        <v>186</v>
      </c>
      <c r="B129" t="s">
        <v>49</v>
      </c>
      <c r="C129" t="s">
        <v>87</v>
      </c>
      <c r="D129" t="s">
        <v>125</v>
      </c>
      <c r="E129" t="s">
        <v>130</v>
      </c>
      <c r="F129" s="3">
        <v>197.9791122387312</v>
      </c>
      <c r="G129" s="3">
        <v>-68.325638744487037</v>
      </c>
      <c r="H129" s="3">
        <v>-175.5948786026313</v>
      </c>
    </row>
    <row r="130" spans="1:8" x14ac:dyDescent="0.3">
      <c r="A130" t="s">
        <v>186</v>
      </c>
      <c r="B130" t="s">
        <v>49</v>
      </c>
      <c r="C130" t="s">
        <v>87</v>
      </c>
      <c r="D130" t="s">
        <v>127</v>
      </c>
      <c r="E130" t="s">
        <v>130</v>
      </c>
      <c r="F130" s="3">
        <v>771.86629060325595</v>
      </c>
      <c r="G130" s="3">
        <v>-266.38293673734324</v>
      </c>
      <c r="H130" s="3">
        <v>-684.59629939398633</v>
      </c>
    </row>
    <row r="131" spans="1:8" x14ac:dyDescent="0.3">
      <c r="A131" t="s">
        <v>186</v>
      </c>
      <c r="B131" t="s">
        <v>49</v>
      </c>
      <c r="C131" t="s">
        <v>87</v>
      </c>
      <c r="D131" t="s">
        <v>138</v>
      </c>
      <c r="E131" t="s">
        <v>187</v>
      </c>
      <c r="F131" s="3">
        <f>F133-F132</f>
        <v>109.44800422035611</v>
      </c>
      <c r="G131" s="3">
        <f t="shared" ref="G131:H131" si="37">G133-G132</f>
        <v>-34.628225445491239</v>
      </c>
      <c r="H131" s="3">
        <f t="shared" si="37"/>
        <v>-93.611933075748482</v>
      </c>
    </row>
    <row r="132" spans="1:8" x14ac:dyDescent="0.3">
      <c r="A132" t="s">
        <v>186</v>
      </c>
      <c r="B132" t="s">
        <v>49</v>
      </c>
      <c r="C132" t="s">
        <v>87</v>
      </c>
      <c r="D132" t="s">
        <v>125</v>
      </c>
      <c r="E132" t="s">
        <v>187</v>
      </c>
      <c r="F132" s="3">
        <v>26.804398318706642</v>
      </c>
      <c r="G132" s="3">
        <v>-8.4255265463069229</v>
      </c>
      <c r="H132" s="3">
        <v>-22.850452033113626</v>
      </c>
    </row>
    <row r="133" spans="1:8" x14ac:dyDescent="0.3">
      <c r="A133" t="s">
        <v>186</v>
      </c>
      <c r="B133" t="s">
        <v>49</v>
      </c>
      <c r="C133" t="s">
        <v>87</v>
      </c>
      <c r="D133" t="s">
        <v>127</v>
      </c>
      <c r="E133" t="s">
        <v>187</v>
      </c>
      <c r="F133" s="3">
        <v>136.25240253906276</v>
      </c>
      <c r="G133" s="3">
        <v>-43.053751991798165</v>
      </c>
      <c r="H133" s="3">
        <v>-116.46238510886211</v>
      </c>
    </row>
    <row r="134" spans="1:8" x14ac:dyDescent="0.3">
      <c r="A134" t="s">
        <v>186</v>
      </c>
      <c r="B134" t="s">
        <v>49</v>
      </c>
      <c r="C134" t="s">
        <v>87</v>
      </c>
      <c r="D134" t="s">
        <v>138</v>
      </c>
      <c r="E134" t="s">
        <v>188</v>
      </c>
      <c r="F134" s="3">
        <f>F136-F135</f>
        <v>464.43917414416865</v>
      </c>
      <c r="G134" s="3">
        <f t="shared" ref="G134:H134" si="38">G136-G135</f>
        <v>-163.42907254736502</v>
      </c>
      <c r="H134" s="3">
        <f t="shared" si="38"/>
        <v>-415.38948771560655</v>
      </c>
    </row>
    <row r="135" spans="1:8" x14ac:dyDescent="0.3">
      <c r="A135" t="s">
        <v>186</v>
      </c>
      <c r="B135" t="s">
        <v>49</v>
      </c>
      <c r="C135" t="s">
        <v>87</v>
      </c>
      <c r="D135" t="s">
        <v>125</v>
      </c>
      <c r="E135" t="s">
        <v>188</v>
      </c>
      <c r="F135" s="3">
        <v>171.17471392002457</v>
      </c>
      <c r="G135" s="3">
        <v>-59.900112198180125</v>
      </c>
      <c r="H135" s="3">
        <v>-152.74442656951766</v>
      </c>
    </row>
    <row r="136" spans="1:8" x14ac:dyDescent="0.3">
      <c r="A136" t="s">
        <v>186</v>
      </c>
      <c r="B136" t="s">
        <v>49</v>
      </c>
      <c r="C136" t="s">
        <v>87</v>
      </c>
      <c r="D136" t="s">
        <v>127</v>
      </c>
      <c r="E136" t="s">
        <v>188</v>
      </c>
      <c r="F136" s="3">
        <v>635.61388806419325</v>
      </c>
      <c r="G136" s="3">
        <v>-223.32918474554515</v>
      </c>
      <c r="H136" s="3">
        <v>-568.13391428512421</v>
      </c>
    </row>
    <row r="137" spans="1:8" x14ac:dyDescent="0.3">
      <c r="A137" t="s">
        <v>186</v>
      </c>
      <c r="B137" t="s">
        <v>49</v>
      </c>
      <c r="C137" t="s">
        <v>89</v>
      </c>
      <c r="D137" t="s">
        <v>138</v>
      </c>
      <c r="E137" t="s">
        <v>130</v>
      </c>
      <c r="F137" s="3">
        <f>F139-F138</f>
        <v>4694.4460653197248</v>
      </c>
      <c r="G137" s="3">
        <f t="shared" ref="G137:H137" si="39">G139-G138</f>
        <v>-93.449229367925</v>
      </c>
      <c r="H137" s="3">
        <f t="shared" si="39"/>
        <v>270.62215500545244</v>
      </c>
    </row>
    <row r="138" spans="1:8" x14ac:dyDescent="0.3">
      <c r="A138" t="s">
        <v>186</v>
      </c>
      <c r="B138" t="s">
        <v>49</v>
      </c>
      <c r="C138" t="s">
        <v>89</v>
      </c>
      <c r="D138" t="s">
        <v>125</v>
      </c>
      <c r="E138" t="s">
        <v>130</v>
      </c>
      <c r="F138" s="3">
        <v>1489.5204401491792</v>
      </c>
      <c r="G138" s="3">
        <v>-50.091588207591485</v>
      </c>
      <c r="H138" s="3">
        <v>85.778164001547339</v>
      </c>
    </row>
    <row r="139" spans="1:8" x14ac:dyDescent="0.3">
      <c r="A139" t="s">
        <v>186</v>
      </c>
      <c r="B139" t="s">
        <v>49</v>
      </c>
      <c r="C139" t="s">
        <v>89</v>
      </c>
      <c r="D139" t="s">
        <v>127</v>
      </c>
      <c r="E139" t="s">
        <v>130</v>
      </c>
      <c r="F139" s="3">
        <v>6183.966505468904</v>
      </c>
      <c r="G139" s="3">
        <v>-143.54081757551648</v>
      </c>
      <c r="H139" s="3">
        <v>356.40031900699978</v>
      </c>
    </row>
    <row r="140" spans="1:8" x14ac:dyDescent="0.3">
      <c r="A140" t="s">
        <v>186</v>
      </c>
      <c r="B140" t="s">
        <v>49</v>
      </c>
      <c r="C140" t="s">
        <v>89</v>
      </c>
      <c r="D140" t="s">
        <v>138</v>
      </c>
      <c r="E140" t="s">
        <v>187</v>
      </c>
      <c r="F140" s="3">
        <f>F142-F141</f>
        <v>836.77149775585383</v>
      </c>
      <c r="G140" s="3">
        <f t="shared" ref="G140:H140" si="40">G142-G141</f>
        <v>0.20969319405205056</v>
      </c>
      <c r="H140" s="3">
        <f t="shared" si="40"/>
        <v>260.93446596177438</v>
      </c>
    </row>
    <row r="141" spans="1:8" x14ac:dyDescent="0.3">
      <c r="A141" t="s">
        <v>186</v>
      </c>
      <c r="B141" t="s">
        <v>49</v>
      </c>
      <c r="C141" t="s">
        <v>89</v>
      </c>
      <c r="D141" t="s">
        <v>125</v>
      </c>
      <c r="E141" t="s">
        <v>187</v>
      </c>
      <c r="F141" s="3">
        <v>237.00098588024377</v>
      </c>
      <c r="G141" s="3">
        <v>0.27067376466700921</v>
      </c>
      <c r="H141" s="3">
        <v>74.281406770067576</v>
      </c>
    </row>
    <row r="142" spans="1:8" x14ac:dyDescent="0.3">
      <c r="A142" t="s">
        <v>186</v>
      </c>
      <c r="B142" t="s">
        <v>49</v>
      </c>
      <c r="C142" t="s">
        <v>89</v>
      </c>
      <c r="D142" t="s">
        <v>127</v>
      </c>
      <c r="E142" t="s">
        <v>187</v>
      </c>
      <c r="F142" s="3">
        <v>1073.7724836360976</v>
      </c>
      <c r="G142" s="3">
        <v>0.48036695871905977</v>
      </c>
      <c r="H142" s="3">
        <v>335.21587273184196</v>
      </c>
    </row>
    <row r="143" spans="1:8" x14ac:dyDescent="0.3">
      <c r="A143" t="s">
        <v>186</v>
      </c>
      <c r="B143" t="s">
        <v>49</v>
      </c>
      <c r="C143" t="s">
        <v>89</v>
      </c>
      <c r="D143" t="s">
        <v>138</v>
      </c>
      <c r="E143" t="s">
        <v>188</v>
      </c>
      <c r="F143" s="3">
        <f>F145-F144</f>
        <v>3857.6745675638699</v>
      </c>
      <c r="G143" s="3">
        <f t="shared" ref="G143:H143" si="41">G145-G144</f>
        <v>-93.658922561975942</v>
      </c>
      <c r="H143" s="3">
        <f t="shared" si="41"/>
        <v>9.6876890436790291</v>
      </c>
    </row>
    <row r="144" spans="1:8" x14ac:dyDescent="0.3">
      <c r="A144" t="s">
        <v>186</v>
      </c>
      <c r="B144" t="s">
        <v>49</v>
      </c>
      <c r="C144" t="s">
        <v>89</v>
      </c>
      <c r="D144" t="s">
        <v>125</v>
      </c>
      <c r="E144" t="s">
        <v>188</v>
      </c>
      <c r="F144" s="3">
        <v>1252.5194542689355</v>
      </c>
      <c r="G144" s="3">
        <v>-50.362261972258693</v>
      </c>
      <c r="H144" s="3">
        <v>11.496757231479705</v>
      </c>
    </row>
    <row r="145" spans="1:8" x14ac:dyDescent="0.3">
      <c r="A145" t="s">
        <v>186</v>
      </c>
      <c r="B145" t="s">
        <v>49</v>
      </c>
      <c r="C145" t="s">
        <v>89</v>
      </c>
      <c r="D145" t="s">
        <v>127</v>
      </c>
      <c r="E145" t="s">
        <v>188</v>
      </c>
      <c r="F145" s="3">
        <v>5110.1940218328054</v>
      </c>
      <c r="G145" s="3">
        <v>-144.02118453423464</v>
      </c>
      <c r="H145" s="3">
        <v>21.184446275158734</v>
      </c>
    </row>
    <row r="146" spans="1:8" x14ac:dyDescent="0.3">
      <c r="A146" t="s">
        <v>186</v>
      </c>
      <c r="B146" t="s">
        <v>49</v>
      </c>
      <c r="C146" t="s">
        <v>91</v>
      </c>
      <c r="D146" t="s">
        <v>138</v>
      </c>
      <c r="E146" t="s">
        <v>130</v>
      </c>
      <c r="F146" s="3">
        <f>F148-F147</f>
        <v>0</v>
      </c>
      <c r="G146" s="3">
        <f t="shared" ref="G146:H146" si="42">G148-G147</f>
        <v>878.92536861449116</v>
      </c>
      <c r="H146" s="3">
        <f t="shared" si="42"/>
        <v>3306.7321340629596</v>
      </c>
    </row>
    <row r="147" spans="1:8" x14ac:dyDescent="0.3">
      <c r="A147" t="s">
        <v>186</v>
      </c>
      <c r="B147" t="s">
        <v>49</v>
      </c>
      <c r="C147" t="s">
        <v>91</v>
      </c>
      <c r="D147" t="s">
        <v>125</v>
      </c>
      <c r="E147" t="s">
        <v>130</v>
      </c>
      <c r="F147" s="3">
        <v>0</v>
      </c>
      <c r="G147" s="3">
        <v>495.87334984043747</v>
      </c>
      <c r="H147" s="3">
        <v>2112.7452392934747</v>
      </c>
    </row>
    <row r="148" spans="1:8" x14ac:dyDescent="0.3">
      <c r="A148" t="s">
        <v>186</v>
      </c>
      <c r="B148" t="s">
        <v>49</v>
      </c>
      <c r="C148" t="s">
        <v>91</v>
      </c>
      <c r="D148" t="s">
        <v>127</v>
      </c>
      <c r="E148" t="s">
        <v>130</v>
      </c>
      <c r="F148" s="3">
        <v>0</v>
      </c>
      <c r="G148" s="3">
        <v>1374.7987184549286</v>
      </c>
      <c r="H148" s="3">
        <v>5419.4773733564343</v>
      </c>
    </row>
    <row r="149" spans="1:8" x14ac:dyDescent="0.3">
      <c r="A149" t="s">
        <v>186</v>
      </c>
      <c r="B149" t="s">
        <v>49</v>
      </c>
      <c r="C149" t="s">
        <v>91</v>
      </c>
      <c r="D149" t="s">
        <v>138</v>
      </c>
      <c r="E149" t="s">
        <v>187</v>
      </c>
      <c r="F149" s="3">
        <f>F151-F150</f>
        <v>0</v>
      </c>
      <c r="G149" s="3">
        <f t="shared" ref="G149:H149" si="43">G151-G150</f>
        <v>309.81929080567147</v>
      </c>
      <c r="H149" s="3">
        <f t="shared" si="43"/>
        <v>790.96915969096176</v>
      </c>
    </row>
    <row r="150" spans="1:8" x14ac:dyDescent="0.3">
      <c r="A150" t="s">
        <v>186</v>
      </c>
      <c r="B150" t="s">
        <v>49</v>
      </c>
      <c r="C150" t="s">
        <v>91</v>
      </c>
      <c r="D150" t="s">
        <v>125</v>
      </c>
      <c r="E150" t="s">
        <v>187</v>
      </c>
      <c r="F150" s="3">
        <v>0</v>
      </c>
      <c r="G150" s="3">
        <v>146.09650438123893</v>
      </c>
      <c r="H150" s="3">
        <v>440.72444402407882</v>
      </c>
    </row>
    <row r="151" spans="1:8" x14ac:dyDescent="0.3">
      <c r="A151" t="s">
        <v>186</v>
      </c>
      <c r="B151" t="s">
        <v>49</v>
      </c>
      <c r="C151" t="s">
        <v>91</v>
      </c>
      <c r="D151" t="s">
        <v>127</v>
      </c>
      <c r="E151" t="s">
        <v>187</v>
      </c>
      <c r="F151" s="3">
        <v>0</v>
      </c>
      <c r="G151" s="3">
        <v>455.91579518691037</v>
      </c>
      <c r="H151" s="3">
        <v>1231.6936037150406</v>
      </c>
    </row>
    <row r="152" spans="1:8" x14ac:dyDescent="0.3">
      <c r="A152" t="s">
        <v>186</v>
      </c>
      <c r="B152" t="s">
        <v>49</v>
      </c>
      <c r="C152" t="s">
        <v>91</v>
      </c>
      <c r="D152" t="s">
        <v>138</v>
      </c>
      <c r="E152" t="s">
        <v>188</v>
      </c>
      <c r="F152" s="3">
        <f>F154-F153</f>
        <v>0</v>
      </c>
      <c r="G152" s="3">
        <f t="shared" ref="G152:H152" si="44">G154-G153</f>
        <v>569.10607780881958</v>
      </c>
      <c r="H152" s="3">
        <f t="shared" si="44"/>
        <v>2515.7629743719976</v>
      </c>
    </row>
    <row r="153" spans="1:8" x14ac:dyDescent="0.3">
      <c r="A153" t="s">
        <v>186</v>
      </c>
      <c r="B153" t="s">
        <v>49</v>
      </c>
      <c r="C153" t="s">
        <v>91</v>
      </c>
      <c r="D153" t="s">
        <v>125</v>
      </c>
      <c r="E153" t="s">
        <v>188</v>
      </c>
      <c r="F153" s="3">
        <v>0</v>
      </c>
      <c r="G153" s="3">
        <v>349.77684545919851</v>
      </c>
      <c r="H153" s="3">
        <v>1672.0207952693959</v>
      </c>
    </row>
    <row r="154" spans="1:8" x14ac:dyDescent="0.3">
      <c r="A154" t="s">
        <v>186</v>
      </c>
      <c r="B154" t="s">
        <v>49</v>
      </c>
      <c r="C154" t="s">
        <v>91</v>
      </c>
      <c r="D154" t="s">
        <v>127</v>
      </c>
      <c r="E154" t="s">
        <v>188</v>
      </c>
      <c r="F154" s="3">
        <v>0</v>
      </c>
      <c r="G154" s="3">
        <v>918.88292326801809</v>
      </c>
      <c r="H154" s="3">
        <v>4187.7837696413935</v>
      </c>
    </row>
    <row r="155" spans="1:8" x14ac:dyDescent="0.3">
      <c r="A155" t="s">
        <v>186</v>
      </c>
      <c r="B155" t="s">
        <v>49</v>
      </c>
      <c r="C155" t="s">
        <v>93</v>
      </c>
      <c r="D155" t="s">
        <v>138</v>
      </c>
      <c r="E155" t="s">
        <v>130</v>
      </c>
      <c r="F155" s="3">
        <f>F157-F156</f>
        <v>246.42639111238648</v>
      </c>
      <c r="G155" s="3">
        <f t="shared" ref="G155:H155" si="45">G157-G156</f>
        <v>-111.03964827117797</v>
      </c>
      <c r="H155" s="3">
        <f t="shared" si="45"/>
        <v>-171.29560768834955</v>
      </c>
    </row>
    <row r="156" spans="1:8" x14ac:dyDescent="0.3">
      <c r="A156" t="s">
        <v>186</v>
      </c>
      <c r="B156" t="s">
        <v>49</v>
      </c>
      <c r="C156" t="s">
        <v>93</v>
      </c>
      <c r="D156" t="s">
        <v>125</v>
      </c>
      <c r="E156" t="s">
        <v>130</v>
      </c>
      <c r="F156" s="3">
        <v>60.576957706537399</v>
      </c>
      <c r="G156" s="3">
        <v>-28.558473140930445</v>
      </c>
      <c r="H156" s="3">
        <v>-42.444736659394025</v>
      </c>
    </row>
    <row r="157" spans="1:8" x14ac:dyDescent="0.3">
      <c r="A157" t="s">
        <v>186</v>
      </c>
      <c r="B157" t="s">
        <v>49</v>
      </c>
      <c r="C157" t="s">
        <v>93</v>
      </c>
      <c r="D157" t="s">
        <v>127</v>
      </c>
      <c r="E157" t="s">
        <v>130</v>
      </c>
      <c r="F157" s="3">
        <v>307.00334881892388</v>
      </c>
      <c r="G157" s="3">
        <v>-139.59812141210841</v>
      </c>
      <c r="H157" s="3">
        <v>-213.74034434774359</v>
      </c>
    </row>
    <row r="158" spans="1:8" x14ac:dyDescent="0.3">
      <c r="A158" t="s">
        <v>186</v>
      </c>
      <c r="B158" t="s">
        <v>49</v>
      </c>
      <c r="C158" t="s">
        <v>93</v>
      </c>
      <c r="D158" t="s">
        <v>138</v>
      </c>
      <c r="E158" t="s">
        <v>187</v>
      </c>
      <c r="F158" s="3">
        <f>F160-F159</f>
        <v>45.565641268465654</v>
      </c>
      <c r="G158" s="3">
        <f t="shared" ref="G158:H158" si="46">G160-G159</f>
        <v>-25.256030577545623</v>
      </c>
      <c r="H158" s="3">
        <f t="shared" si="46"/>
        <v>-38.112100477360009</v>
      </c>
    </row>
    <row r="159" spans="1:8" x14ac:dyDescent="0.3">
      <c r="A159" t="s">
        <v>186</v>
      </c>
      <c r="B159" t="s">
        <v>49</v>
      </c>
      <c r="C159" t="s">
        <v>93</v>
      </c>
      <c r="D159" t="s">
        <v>125</v>
      </c>
      <c r="E159" t="s">
        <v>187</v>
      </c>
      <c r="F159" s="3">
        <v>7.4663939875131824</v>
      </c>
      <c r="G159" s="3">
        <v>-4.3097593511826222</v>
      </c>
      <c r="H159" s="3">
        <v>-6.3079224942597119</v>
      </c>
    </row>
    <row r="160" spans="1:8" x14ac:dyDescent="0.3">
      <c r="A160" t="s">
        <v>186</v>
      </c>
      <c r="B160" t="s">
        <v>49</v>
      </c>
      <c r="C160" t="s">
        <v>93</v>
      </c>
      <c r="D160" t="s">
        <v>127</v>
      </c>
      <c r="E160" t="s">
        <v>187</v>
      </c>
      <c r="F160" s="3">
        <v>53.03203525597884</v>
      </c>
      <c r="G160" s="3">
        <v>-29.565789928728247</v>
      </c>
      <c r="H160" s="3">
        <v>-44.420022971619723</v>
      </c>
    </row>
    <row r="161" spans="1:8" x14ac:dyDescent="0.3">
      <c r="A161" t="s">
        <v>186</v>
      </c>
      <c r="B161" t="s">
        <v>49</v>
      </c>
      <c r="C161" t="s">
        <v>93</v>
      </c>
      <c r="D161" t="s">
        <v>138</v>
      </c>
      <c r="E161" t="s">
        <v>188</v>
      </c>
      <c r="F161" s="3">
        <f>F163-F162</f>
        <v>200.86074984392081</v>
      </c>
      <c r="G161" s="3">
        <f t="shared" ref="G161:H161" si="47">G163-G162</f>
        <v>-85.783617693632323</v>
      </c>
      <c r="H161" s="3">
        <f t="shared" si="47"/>
        <v>-133.18350721098955</v>
      </c>
    </row>
    <row r="162" spans="1:8" x14ac:dyDescent="0.3">
      <c r="A162" t="s">
        <v>186</v>
      </c>
      <c r="B162" t="s">
        <v>49</v>
      </c>
      <c r="C162" t="s">
        <v>93</v>
      </c>
      <c r="D162" t="s">
        <v>125</v>
      </c>
      <c r="E162" t="s">
        <v>188</v>
      </c>
      <c r="F162" s="3">
        <v>53.110563719024213</v>
      </c>
      <c r="G162" s="3">
        <v>-24.248713789747821</v>
      </c>
      <c r="H162" s="3">
        <v>-36.136814165134311</v>
      </c>
    </row>
    <row r="163" spans="1:8" x14ac:dyDescent="0.3">
      <c r="A163" t="s">
        <v>186</v>
      </c>
      <c r="B163" t="s">
        <v>49</v>
      </c>
      <c r="C163" t="s">
        <v>93</v>
      </c>
      <c r="D163" t="s">
        <v>127</v>
      </c>
      <c r="E163" t="s">
        <v>188</v>
      </c>
      <c r="F163" s="3">
        <v>253.97131356294503</v>
      </c>
      <c r="G163" s="3">
        <v>-110.03233148338015</v>
      </c>
      <c r="H163" s="3">
        <v>-169.32032137612384</v>
      </c>
    </row>
    <row r="164" spans="1:8" x14ac:dyDescent="0.3">
      <c r="A164" t="s">
        <v>186</v>
      </c>
      <c r="B164" t="s">
        <v>51</v>
      </c>
      <c r="C164" t="s">
        <v>95</v>
      </c>
      <c r="D164" t="s">
        <v>138</v>
      </c>
      <c r="E164" t="s">
        <v>130</v>
      </c>
      <c r="F164" s="3">
        <f>F166-F165</f>
        <v>8446.5106959828317</v>
      </c>
      <c r="G164" s="3">
        <f t="shared" ref="G164:H164" si="48">G166-G165</f>
        <v>1440.8740194730631</v>
      </c>
      <c r="H164" s="3">
        <f t="shared" si="48"/>
        <v>1443.4535420887432</v>
      </c>
    </row>
    <row r="165" spans="1:8" x14ac:dyDescent="0.3">
      <c r="A165" t="s">
        <v>186</v>
      </c>
      <c r="B165" t="s">
        <v>51</v>
      </c>
      <c r="C165" t="s">
        <v>95</v>
      </c>
      <c r="D165" t="s">
        <v>125</v>
      </c>
      <c r="E165" t="s">
        <v>130</v>
      </c>
      <c r="F165" s="3">
        <v>2783.3852214627091</v>
      </c>
      <c r="G165" s="3">
        <v>474.55216914132734</v>
      </c>
      <c r="H165" s="3">
        <v>475.40180851784589</v>
      </c>
    </row>
    <row r="166" spans="1:8" x14ac:dyDescent="0.3">
      <c r="A166" t="s">
        <v>186</v>
      </c>
      <c r="B166" t="s">
        <v>51</v>
      </c>
      <c r="C166" t="s">
        <v>95</v>
      </c>
      <c r="D166" t="s">
        <v>127</v>
      </c>
      <c r="E166" t="s">
        <v>130</v>
      </c>
      <c r="F166" s="3">
        <v>11229.895917445541</v>
      </c>
      <c r="G166" s="3">
        <v>1915.4261886143904</v>
      </c>
      <c r="H166" s="3">
        <v>1918.8553506065891</v>
      </c>
    </row>
    <row r="167" spans="1:8" x14ac:dyDescent="0.3">
      <c r="A167" t="s">
        <v>186</v>
      </c>
      <c r="B167" t="s">
        <v>51</v>
      </c>
      <c r="C167" t="s">
        <v>95</v>
      </c>
      <c r="D167" t="s">
        <v>138</v>
      </c>
      <c r="E167" t="s">
        <v>187</v>
      </c>
      <c r="F167" s="3">
        <f>F169-F168</f>
        <v>766.97588336685703</v>
      </c>
      <c r="G167" s="3">
        <f t="shared" ref="G167:H167" si="49">G169-G168</f>
        <v>169.58808229303281</v>
      </c>
      <c r="H167" s="3">
        <f t="shared" si="49"/>
        <v>169.89649352490216</v>
      </c>
    </row>
    <row r="168" spans="1:8" x14ac:dyDescent="0.3">
      <c r="A168" t="s">
        <v>186</v>
      </c>
      <c r="B168" t="s">
        <v>51</v>
      </c>
      <c r="C168" t="s">
        <v>95</v>
      </c>
      <c r="D168" t="s">
        <v>125</v>
      </c>
      <c r="E168" t="s">
        <v>187</v>
      </c>
      <c r="F168" s="3">
        <v>263.16072386889613</v>
      </c>
      <c r="G168" s="3">
        <v>58.11676453766654</v>
      </c>
      <c r="H168" s="3">
        <v>58.222470770222742</v>
      </c>
    </row>
    <row r="169" spans="1:8" x14ac:dyDescent="0.3">
      <c r="A169" t="s">
        <v>186</v>
      </c>
      <c r="B169" t="s">
        <v>51</v>
      </c>
      <c r="C169" t="s">
        <v>95</v>
      </c>
      <c r="D169" t="s">
        <v>127</v>
      </c>
      <c r="E169" t="s">
        <v>187</v>
      </c>
      <c r="F169" s="3">
        <v>1030.1366072357532</v>
      </c>
      <c r="G169" s="3">
        <v>227.70484683069935</v>
      </c>
      <c r="H169" s="3">
        <v>228.1189642951249</v>
      </c>
    </row>
    <row r="170" spans="1:8" x14ac:dyDescent="0.3">
      <c r="A170" t="s">
        <v>186</v>
      </c>
      <c r="B170" t="s">
        <v>51</v>
      </c>
      <c r="C170" t="s">
        <v>95</v>
      </c>
      <c r="D170" t="s">
        <v>138</v>
      </c>
      <c r="E170" t="s">
        <v>188</v>
      </c>
      <c r="F170" s="3">
        <f>F172-F171</f>
        <v>7679.5348126159724</v>
      </c>
      <c r="G170" s="3">
        <f t="shared" ref="G170:H170" si="50">G172-G171</f>
        <v>1271.2859371800332</v>
      </c>
      <c r="H170" s="3">
        <f t="shared" si="50"/>
        <v>1273.5570485638445</v>
      </c>
    </row>
    <row r="171" spans="1:8" x14ac:dyDescent="0.3">
      <c r="A171" t="s">
        <v>186</v>
      </c>
      <c r="B171" t="s">
        <v>51</v>
      </c>
      <c r="C171" t="s">
        <v>95</v>
      </c>
      <c r="D171" t="s">
        <v>125</v>
      </c>
      <c r="E171" t="s">
        <v>188</v>
      </c>
      <c r="F171" s="3">
        <v>2520.2244975938129</v>
      </c>
      <c r="G171" s="3">
        <v>416.43540460366057</v>
      </c>
      <c r="H171" s="3">
        <v>417.17933774762332</v>
      </c>
    </row>
    <row r="172" spans="1:8" x14ac:dyDescent="0.3">
      <c r="A172" t="s">
        <v>186</v>
      </c>
      <c r="B172" t="s">
        <v>51</v>
      </c>
      <c r="C172" t="s">
        <v>95</v>
      </c>
      <c r="D172" t="s">
        <v>127</v>
      </c>
      <c r="E172" t="s">
        <v>188</v>
      </c>
      <c r="F172" s="3">
        <v>10199.759310209785</v>
      </c>
      <c r="G172" s="3">
        <v>1687.7213417836938</v>
      </c>
      <c r="H172" s="3">
        <v>1690.7363863114679</v>
      </c>
    </row>
    <row r="173" spans="1:8" x14ac:dyDescent="0.3">
      <c r="A173" t="s">
        <v>186</v>
      </c>
      <c r="B173" t="s">
        <v>51</v>
      </c>
      <c r="C173" t="s">
        <v>97</v>
      </c>
      <c r="D173" t="s">
        <v>138</v>
      </c>
      <c r="E173" t="s">
        <v>130</v>
      </c>
      <c r="F173" s="3">
        <f>F175-F174</f>
        <v>4414.8731749353719</v>
      </c>
      <c r="G173" s="3">
        <f t="shared" ref="G173:H173" si="51">G175-G174</f>
        <v>821.46682797688777</v>
      </c>
      <c r="H173" s="3">
        <f t="shared" si="51"/>
        <v>1388.9826928239847</v>
      </c>
    </row>
    <row r="174" spans="1:8" x14ac:dyDescent="0.3">
      <c r="A174" t="s">
        <v>186</v>
      </c>
      <c r="B174" t="s">
        <v>51</v>
      </c>
      <c r="C174" t="s">
        <v>97</v>
      </c>
      <c r="D174" t="s">
        <v>125</v>
      </c>
      <c r="E174" t="s">
        <v>130</v>
      </c>
      <c r="F174" s="3">
        <v>1455.3443430824705</v>
      </c>
      <c r="G174" s="3">
        <v>270.64557933409628</v>
      </c>
      <c r="H174" s="3">
        <v>457.62118955910114</v>
      </c>
    </row>
    <row r="175" spans="1:8" x14ac:dyDescent="0.3">
      <c r="A175" t="s">
        <v>186</v>
      </c>
      <c r="B175" t="s">
        <v>51</v>
      </c>
      <c r="C175" t="s">
        <v>97</v>
      </c>
      <c r="D175" t="s">
        <v>127</v>
      </c>
      <c r="E175" t="s">
        <v>130</v>
      </c>
      <c r="F175" s="3">
        <v>5870.2175180178419</v>
      </c>
      <c r="G175" s="3">
        <v>1092.1124073109841</v>
      </c>
      <c r="H175" s="3">
        <v>1846.6038823830859</v>
      </c>
    </row>
    <row r="176" spans="1:8" x14ac:dyDescent="0.3">
      <c r="A176" t="s">
        <v>186</v>
      </c>
      <c r="B176" t="s">
        <v>51</v>
      </c>
      <c r="C176" t="s">
        <v>97</v>
      </c>
      <c r="D176" t="s">
        <v>138</v>
      </c>
      <c r="E176" t="s">
        <v>187</v>
      </c>
      <c r="F176" s="3">
        <f>F178-F177</f>
        <v>362.28547535881273</v>
      </c>
      <c r="G176" s="3">
        <f t="shared" ref="G176:H176" si="52">G178-G177</f>
        <v>98.582820843479595</v>
      </c>
      <c r="H176" s="3">
        <f t="shared" si="52"/>
        <v>166.57884754715749</v>
      </c>
    </row>
    <row r="177" spans="1:8" x14ac:dyDescent="0.3">
      <c r="A177" t="s">
        <v>186</v>
      </c>
      <c r="B177" t="s">
        <v>51</v>
      </c>
      <c r="C177" t="s">
        <v>97</v>
      </c>
      <c r="D177" t="s">
        <v>125</v>
      </c>
      <c r="E177" t="s">
        <v>187</v>
      </c>
      <c r="F177" s="3">
        <v>124.4116993106276</v>
      </c>
      <c r="G177" s="3">
        <v>33.803375423037863</v>
      </c>
      <c r="H177" s="3">
        <v>57.120283729351712</v>
      </c>
    </row>
    <row r="178" spans="1:8" x14ac:dyDescent="0.3">
      <c r="A178" t="s">
        <v>186</v>
      </c>
      <c r="B178" t="s">
        <v>51</v>
      </c>
      <c r="C178" t="s">
        <v>97</v>
      </c>
      <c r="D178" t="s">
        <v>127</v>
      </c>
      <c r="E178" t="s">
        <v>187</v>
      </c>
      <c r="F178" s="3">
        <v>486.6971746694403</v>
      </c>
      <c r="G178" s="3">
        <v>132.38619626651746</v>
      </c>
      <c r="H178" s="3">
        <v>223.69913127650921</v>
      </c>
    </row>
    <row r="179" spans="1:8" x14ac:dyDescent="0.3">
      <c r="A179" t="s">
        <v>186</v>
      </c>
      <c r="B179" t="s">
        <v>51</v>
      </c>
      <c r="C179" t="s">
        <v>97</v>
      </c>
      <c r="D179" t="s">
        <v>138</v>
      </c>
      <c r="E179" t="s">
        <v>188</v>
      </c>
      <c r="F179" s="3">
        <f>F181-F180</f>
        <v>4052.5876995765593</v>
      </c>
      <c r="G179" s="3">
        <f t="shared" ref="G179:H179" si="53">G181-G180</f>
        <v>722.88400713340775</v>
      </c>
      <c r="H179" s="3">
        <f t="shared" si="53"/>
        <v>1222.403845276827</v>
      </c>
    </row>
    <row r="180" spans="1:8" x14ac:dyDescent="0.3">
      <c r="A180" t="s">
        <v>186</v>
      </c>
      <c r="B180" t="s">
        <v>51</v>
      </c>
      <c r="C180" t="s">
        <v>97</v>
      </c>
      <c r="D180" t="s">
        <v>125</v>
      </c>
      <c r="E180" t="s">
        <v>188</v>
      </c>
      <c r="F180" s="3">
        <v>1330.9326437718428</v>
      </c>
      <c r="G180" s="3">
        <v>236.8422039110585</v>
      </c>
      <c r="H180" s="3">
        <v>400.5009058297494</v>
      </c>
    </row>
    <row r="181" spans="1:8" x14ac:dyDescent="0.3">
      <c r="A181" t="s">
        <v>186</v>
      </c>
      <c r="B181" t="s">
        <v>51</v>
      </c>
      <c r="C181" t="s">
        <v>97</v>
      </c>
      <c r="D181" t="s">
        <v>127</v>
      </c>
      <c r="E181" t="s">
        <v>188</v>
      </c>
      <c r="F181" s="3">
        <v>5383.5203433484021</v>
      </c>
      <c r="G181" s="3">
        <v>959.72621104446625</v>
      </c>
      <c r="H181" s="3">
        <v>1622.9047511065764</v>
      </c>
    </row>
    <row r="182" spans="1:8" x14ac:dyDescent="0.3">
      <c r="A182" t="s">
        <v>186</v>
      </c>
      <c r="B182" t="s">
        <v>51</v>
      </c>
      <c r="C182" t="s">
        <v>99</v>
      </c>
      <c r="D182" t="s">
        <v>138</v>
      </c>
      <c r="E182" t="s">
        <v>130</v>
      </c>
      <c r="F182" s="3">
        <f>F184-F183</f>
        <v>12178.722105247725</v>
      </c>
      <c r="G182" s="3">
        <f t="shared" ref="G182:H182" si="54">G184-G183</f>
        <v>391.17645100714526</v>
      </c>
      <c r="H182" s="3">
        <f t="shared" si="54"/>
        <v>945.2651257861562</v>
      </c>
    </row>
    <row r="183" spans="1:8" x14ac:dyDescent="0.3">
      <c r="A183" t="s">
        <v>186</v>
      </c>
      <c r="B183" t="s">
        <v>51</v>
      </c>
      <c r="C183" t="s">
        <v>99</v>
      </c>
      <c r="D183" t="s">
        <v>125</v>
      </c>
      <c r="E183" t="s">
        <v>130</v>
      </c>
      <c r="F183" s="3">
        <v>3653.8387731525454</v>
      </c>
      <c r="G183" s="3">
        <v>117.36007041479843</v>
      </c>
      <c r="H183" s="3">
        <v>283.45456919013668</v>
      </c>
    </row>
    <row r="184" spans="1:8" x14ac:dyDescent="0.3">
      <c r="A184" t="s">
        <v>186</v>
      </c>
      <c r="B184" t="s">
        <v>51</v>
      </c>
      <c r="C184" t="s">
        <v>99</v>
      </c>
      <c r="D184" t="s">
        <v>127</v>
      </c>
      <c r="E184" t="s">
        <v>130</v>
      </c>
      <c r="F184" s="3">
        <v>15832.560878400271</v>
      </c>
      <c r="G184" s="3">
        <v>508.53652142194369</v>
      </c>
      <c r="H184" s="3">
        <v>1228.7196949762929</v>
      </c>
    </row>
    <row r="185" spans="1:8" x14ac:dyDescent="0.3">
      <c r="A185" t="s">
        <v>186</v>
      </c>
      <c r="B185" t="s">
        <v>51</v>
      </c>
      <c r="C185" t="s">
        <v>99</v>
      </c>
      <c r="D185" t="s">
        <v>138</v>
      </c>
      <c r="E185" t="s">
        <v>187</v>
      </c>
      <c r="F185" s="3">
        <f>F187-F186</f>
        <v>1105.8751336684304</v>
      </c>
      <c r="G185" s="3">
        <f t="shared" ref="G185:H185" si="55">G187-G186</f>
        <v>59.948340207967647</v>
      </c>
      <c r="H185" s="3">
        <f t="shared" si="55"/>
        <v>118.58781586481183</v>
      </c>
    </row>
    <row r="186" spans="1:8" x14ac:dyDescent="0.3">
      <c r="A186" t="s">
        <v>186</v>
      </c>
      <c r="B186" t="s">
        <v>51</v>
      </c>
      <c r="C186" t="s">
        <v>99</v>
      </c>
      <c r="D186" t="s">
        <v>125</v>
      </c>
      <c r="E186" t="s">
        <v>187</v>
      </c>
      <c r="F186" s="3">
        <v>334.34330856247459</v>
      </c>
      <c r="G186" s="3">
        <v>18.119148243640268</v>
      </c>
      <c r="H186" s="3">
        <v>35.833683252944809</v>
      </c>
    </row>
    <row r="187" spans="1:8" x14ac:dyDescent="0.3">
      <c r="A187" t="s">
        <v>186</v>
      </c>
      <c r="B187" t="s">
        <v>51</v>
      </c>
      <c r="C187" t="s">
        <v>99</v>
      </c>
      <c r="D187" t="s">
        <v>127</v>
      </c>
      <c r="E187" t="s">
        <v>187</v>
      </c>
      <c r="F187" s="3">
        <v>1440.2184422309051</v>
      </c>
      <c r="G187" s="3">
        <v>78.067488451607915</v>
      </c>
      <c r="H187" s="3">
        <v>154.42149911775664</v>
      </c>
    </row>
    <row r="188" spans="1:8" x14ac:dyDescent="0.3">
      <c r="A188" t="s">
        <v>186</v>
      </c>
      <c r="B188" t="s">
        <v>51</v>
      </c>
      <c r="C188" t="s">
        <v>99</v>
      </c>
      <c r="D188" t="s">
        <v>138</v>
      </c>
      <c r="E188" t="s">
        <v>188</v>
      </c>
      <c r="F188" s="3">
        <f>F190-F189</f>
        <v>11072.846971579294</v>
      </c>
      <c r="G188" s="3">
        <f t="shared" ref="G188:H188" si="56">G190-G189</f>
        <v>331.22811079918074</v>
      </c>
      <c r="H188" s="3">
        <f t="shared" si="56"/>
        <v>826.67730992134102</v>
      </c>
    </row>
    <row r="189" spans="1:8" x14ac:dyDescent="0.3">
      <c r="A189" t="s">
        <v>186</v>
      </c>
      <c r="B189" t="s">
        <v>51</v>
      </c>
      <c r="C189" t="s">
        <v>99</v>
      </c>
      <c r="D189" t="s">
        <v>125</v>
      </c>
      <c r="E189" t="s">
        <v>188</v>
      </c>
      <c r="F189" s="3">
        <v>3319.4954645900707</v>
      </c>
      <c r="G189" s="3">
        <v>99.240922171158218</v>
      </c>
      <c r="H189" s="3">
        <v>247.62088593719227</v>
      </c>
    </row>
    <row r="190" spans="1:8" x14ac:dyDescent="0.3">
      <c r="A190" t="s">
        <v>186</v>
      </c>
      <c r="B190" t="s">
        <v>51</v>
      </c>
      <c r="C190" t="s">
        <v>99</v>
      </c>
      <c r="D190" t="s">
        <v>127</v>
      </c>
      <c r="E190" t="s">
        <v>188</v>
      </c>
      <c r="F190" s="3">
        <v>14392.342436169365</v>
      </c>
      <c r="G190" s="3">
        <v>430.46903297033896</v>
      </c>
      <c r="H190" s="3">
        <v>1074.2981958585333</v>
      </c>
    </row>
    <row r="191" spans="1:8" x14ac:dyDescent="0.3">
      <c r="A191" t="s">
        <v>186</v>
      </c>
      <c r="B191" t="s">
        <v>51</v>
      </c>
      <c r="C191" t="s">
        <v>101</v>
      </c>
      <c r="D191" t="s">
        <v>138</v>
      </c>
      <c r="E191" t="s">
        <v>130</v>
      </c>
      <c r="F191" s="3">
        <f>F193-F192</f>
        <v>6365.6479536600236</v>
      </c>
      <c r="G191" s="3">
        <f t="shared" ref="G191:H191" si="57">G193-G192</f>
        <v>1107.3708529023611</v>
      </c>
      <c r="H191" s="3">
        <f t="shared" si="57"/>
        <v>1167.282161516765</v>
      </c>
    </row>
    <row r="192" spans="1:8" x14ac:dyDescent="0.3">
      <c r="A192" t="s">
        <v>186</v>
      </c>
      <c r="B192" t="s">
        <v>51</v>
      </c>
      <c r="C192" t="s">
        <v>101</v>
      </c>
      <c r="D192" t="s">
        <v>125</v>
      </c>
      <c r="E192" t="s">
        <v>130</v>
      </c>
      <c r="F192" s="3">
        <v>1907.4372781306829</v>
      </c>
      <c r="G192" s="3">
        <v>331.13093070709101</v>
      </c>
      <c r="H192" s="3">
        <v>349.04576192997229</v>
      </c>
    </row>
    <row r="193" spans="1:8" x14ac:dyDescent="0.3">
      <c r="A193" t="s">
        <v>186</v>
      </c>
      <c r="B193" t="s">
        <v>51</v>
      </c>
      <c r="C193" t="s">
        <v>101</v>
      </c>
      <c r="D193" t="s">
        <v>127</v>
      </c>
      <c r="E193" t="s">
        <v>130</v>
      </c>
      <c r="F193" s="3">
        <v>8273.0852317907065</v>
      </c>
      <c r="G193" s="3">
        <v>1438.5017836094521</v>
      </c>
      <c r="H193" s="3">
        <v>1516.3279234467373</v>
      </c>
    </row>
    <row r="194" spans="1:8" x14ac:dyDescent="0.3">
      <c r="A194" t="s">
        <v>186</v>
      </c>
      <c r="B194" t="s">
        <v>51</v>
      </c>
      <c r="C194" t="s">
        <v>101</v>
      </c>
      <c r="D194" t="s">
        <v>138</v>
      </c>
      <c r="E194" t="s">
        <v>187</v>
      </c>
      <c r="F194" s="3">
        <f>F196-F195</f>
        <v>522.36648788723915</v>
      </c>
      <c r="G194" s="3">
        <f t="shared" ref="G194:H194" si="58">G196-G195</f>
        <v>107.90557055183368</v>
      </c>
      <c r="H194" s="3">
        <f t="shared" si="58"/>
        <v>113.7364584713817</v>
      </c>
    </row>
    <row r="195" spans="1:8" x14ac:dyDescent="0.3">
      <c r="A195" t="s">
        <v>186</v>
      </c>
      <c r="B195" t="s">
        <v>51</v>
      </c>
      <c r="C195" t="s">
        <v>101</v>
      </c>
      <c r="D195" t="s">
        <v>125</v>
      </c>
      <c r="E195" t="s">
        <v>187</v>
      </c>
      <c r="F195" s="3">
        <v>158.09252570611713</v>
      </c>
      <c r="G195" s="3">
        <v>32.594430898192826</v>
      </c>
      <c r="H195" s="3">
        <v>34.355664282444479</v>
      </c>
    </row>
    <row r="196" spans="1:8" x14ac:dyDescent="0.3">
      <c r="A196" t="s">
        <v>186</v>
      </c>
      <c r="B196" t="s">
        <v>51</v>
      </c>
      <c r="C196" t="s">
        <v>101</v>
      </c>
      <c r="D196" t="s">
        <v>127</v>
      </c>
      <c r="E196" t="s">
        <v>187</v>
      </c>
      <c r="F196" s="3">
        <v>680.4590135933563</v>
      </c>
      <c r="G196" s="3">
        <v>140.5000014500265</v>
      </c>
      <c r="H196" s="3">
        <v>148.09212275382617</v>
      </c>
    </row>
    <row r="197" spans="1:8" x14ac:dyDescent="0.3">
      <c r="A197" t="s">
        <v>186</v>
      </c>
      <c r="B197" t="s">
        <v>51</v>
      </c>
      <c r="C197" t="s">
        <v>101</v>
      </c>
      <c r="D197" t="s">
        <v>138</v>
      </c>
      <c r="E197" t="s">
        <v>188</v>
      </c>
      <c r="F197" s="3">
        <f>F199-F198</f>
        <v>5843.2814657727849</v>
      </c>
      <c r="G197" s="3">
        <f t="shared" ref="G197:H197" si="59">G199-G198</f>
        <v>999.46528235052665</v>
      </c>
      <c r="H197" s="3">
        <f t="shared" si="59"/>
        <v>1053.5457030453817</v>
      </c>
    </row>
    <row r="198" spans="1:8" x14ac:dyDescent="0.3">
      <c r="A198" t="s">
        <v>186</v>
      </c>
      <c r="B198" t="s">
        <v>51</v>
      </c>
      <c r="C198" t="s">
        <v>101</v>
      </c>
      <c r="D198" t="s">
        <v>125</v>
      </c>
      <c r="E198" t="s">
        <v>188</v>
      </c>
      <c r="F198" s="3">
        <v>1749.3447524245657</v>
      </c>
      <c r="G198" s="3">
        <v>298.53649980889804</v>
      </c>
      <c r="H198" s="3">
        <v>314.69009764752809</v>
      </c>
    </row>
    <row r="199" spans="1:8" x14ac:dyDescent="0.3">
      <c r="A199" t="s">
        <v>186</v>
      </c>
      <c r="B199" t="s">
        <v>51</v>
      </c>
      <c r="C199" t="s">
        <v>101</v>
      </c>
      <c r="D199" t="s">
        <v>127</v>
      </c>
      <c r="E199" t="s">
        <v>188</v>
      </c>
      <c r="F199" s="3">
        <v>7592.6262181973507</v>
      </c>
      <c r="G199" s="3">
        <v>1298.0017821594247</v>
      </c>
      <c r="H199" s="3">
        <v>1368.2358006929098</v>
      </c>
    </row>
    <row r="200" spans="1:8" x14ac:dyDescent="0.3">
      <c r="A200" t="s">
        <v>186</v>
      </c>
      <c r="B200" t="s">
        <v>51</v>
      </c>
      <c r="C200" t="s">
        <v>103</v>
      </c>
      <c r="D200" t="s">
        <v>138</v>
      </c>
      <c r="E200" t="s">
        <v>130</v>
      </c>
      <c r="F200" s="3">
        <f>F202-F201</f>
        <v>5227.7124795747623</v>
      </c>
      <c r="G200" s="3">
        <f t="shared" ref="G200:H200" si="60">G202-G201</f>
        <v>445.67398250175052</v>
      </c>
      <c r="H200" s="3">
        <f t="shared" si="60"/>
        <v>482.4668685709612</v>
      </c>
    </row>
    <row r="201" spans="1:8" x14ac:dyDescent="0.3">
      <c r="A201" t="s">
        <v>186</v>
      </c>
      <c r="B201" t="s">
        <v>51</v>
      </c>
      <c r="C201" t="s">
        <v>103</v>
      </c>
      <c r="D201" t="s">
        <v>125</v>
      </c>
      <c r="E201" t="s">
        <v>130</v>
      </c>
      <c r="F201" s="3">
        <v>1585.3178479168414</v>
      </c>
      <c r="G201" s="3">
        <v>134.99918426479303</v>
      </c>
      <c r="H201" s="3">
        <v>146.14389882925479</v>
      </c>
    </row>
    <row r="202" spans="1:8" x14ac:dyDescent="0.3">
      <c r="A202" t="s">
        <v>186</v>
      </c>
      <c r="B202" t="s">
        <v>51</v>
      </c>
      <c r="C202" t="s">
        <v>103</v>
      </c>
      <c r="D202" t="s">
        <v>127</v>
      </c>
      <c r="E202" t="s">
        <v>130</v>
      </c>
      <c r="F202" s="3">
        <v>6813.0303274916041</v>
      </c>
      <c r="G202" s="3">
        <v>580.67316676654355</v>
      </c>
      <c r="H202" s="3">
        <v>628.61076740021599</v>
      </c>
    </row>
    <row r="203" spans="1:8" x14ac:dyDescent="0.3">
      <c r="A203" t="s">
        <v>186</v>
      </c>
      <c r="B203" t="s">
        <v>51</v>
      </c>
      <c r="C203" t="s">
        <v>103</v>
      </c>
      <c r="D203" t="s">
        <v>138</v>
      </c>
      <c r="E203" t="s">
        <v>187</v>
      </c>
      <c r="F203" s="3">
        <f>F205-F204</f>
        <v>554.19005178629641</v>
      </c>
      <c r="G203" s="3">
        <f t="shared" ref="G203:H203" si="61">G205-G204</f>
        <v>48.692615732720043</v>
      </c>
      <c r="H203" s="3">
        <f t="shared" si="61"/>
        <v>52.697736809220061</v>
      </c>
    </row>
    <row r="204" spans="1:8" x14ac:dyDescent="0.3">
      <c r="A204" t="s">
        <v>186</v>
      </c>
      <c r="B204" t="s">
        <v>51</v>
      </c>
      <c r="C204" t="s">
        <v>103</v>
      </c>
      <c r="D204" t="s">
        <v>125</v>
      </c>
      <c r="E204" t="s">
        <v>187</v>
      </c>
      <c r="F204" s="3">
        <v>166.5499886483189</v>
      </c>
      <c r="G204" s="3">
        <v>14.618302231684396</v>
      </c>
      <c r="H204" s="3">
        <v>15.820698615063833</v>
      </c>
    </row>
    <row r="205" spans="1:8" x14ac:dyDescent="0.3">
      <c r="A205" t="s">
        <v>186</v>
      </c>
      <c r="B205" t="s">
        <v>51</v>
      </c>
      <c r="C205" t="s">
        <v>103</v>
      </c>
      <c r="D205" t="s">
        <v>127</v>
      </c>
      <c r="E205" t="s">
        <v>187</v>
      </c>
      <c r="F205" s="3">
        <v>720.74004043461537</v>
      </c>
      <c r="G205" s="3">
        <v>63.310917964404439</v>
      </c>
      <c r="H205" s="3">
        <v>68.518435424283894</v>
      </c>
    </row>
    <row r="206" spans="1:8" x14ac:dyDescent="0.3">
      <c r="A206" t="s">
        <v>186</v>
      </c>
      <c r="B206" t="s">
        <v>51</v>
      </c>
      <c r="C206" t="s">
        <v>103</v>
      </c>
      <c r="D206" t="s">
        <v>138</v>
      </c>
      <c r="E206" t="s">
        <v>188</v>
      </c>
      <c r="F206" s="3">
        <f>F208-F207</f>
        <v>4673.5224277884654</v>
      </c>
      <c r="G206" s="3">
        <f t="shared" ref="G206:H206" si="62">G208-G207</f>
        <v>396.98136676903164</v>
      </c>
      <c r="H206" s="3">
        <f t="shared" si="62"/>
        <v>429.76913176174162</v>
      </c>
    </row>
    <row r="207" spans="1:8" x14ac:dyDescent="0.3">
      <c r="A207" t="s">
        <v>186</v>
      </c>
      <c r="B207" t="s">
        <v>51</v>
      </c>
      <c r="C207" t="s">
        <v>103</v>
      </c>
      <c r="D207" t="s">
        <v>125</v>
      </c>
      <c r="E207" t="s">
        <v>188</v>
      </c>
      <c r="F207" s="3">
        <v>1418.7678592685227</v>
      </c>
      <c r="G207" s="3">
        <v>120.38088203310849</v>
      </c>
      <c r="H207" s="3">
        <v>130.32320021419059</v>
      </c>
    </row>
    <row r="208" spans="1:8" x14ac:dyDescent="0.3">
      <c r="A208" t="s">
        <v>186</v>
      </c>
      <c r="B208" t="s">
        <v>51</v>
      </c>
      <c r="C208" t="s">
        <v>103</v>
      </c>
      <c r="D208" t="s">
        <v>127</v>
      </c>
      <c r="E208" t="s">
        <v>188</v>
      </c>
      <c r="F208" s="3">
        <v>6092.2902870569878</v>
      </c>
      <c r="G208" s="3">
        <v>517.36224880214013</v>
      </c>
      <c r="H208" s="3">
        <v>560.09233197593221</v>
      </c>
    </row>
    <row r="209" spans="1:8" x14ac:dyDescent="0.3">
      <c r="A209" t="s">
        <v>186</v>
      </c>
      <c r="B209" t="s">
        <v>53</v>
      </c>
      <c r="C209" t="s">
        <v>105</v>
      </c>
      <c r="D209" t="s">
        <v>138</v>
      </c>
      <c r="E209" t="s">
        <v>130</v>
      </c>
      <c r="F209" s="3">
        <f>F211-F210</f>
        <v>5610.2304259010843</v>
      </c>
      <c r="G209" s="3">
        <f t="shared" ref="G209:H209" si="63">G211-G210</f>
        <v>407.99521247378357</v>
      </c>
      <c r="H209" s="3">
        <f t="shared" si="63"/>
        <v>1006.7534569489183</v>
      </c>
    </row>
    <row r="210" spans="1:8" x14ac:dyDescent="0.3">
      <c r="A210" t="s">
        <v>186</v>
      </c>
      <c r="B210" t="s">
        <v>53</v>
      </c>
      <c r="C210" t="s">
        <v>105</v>
      </c>
      <c r="D210" t="s">
        <v>125</v>
      </c>
      <c r="E210" t="s">
        <v>130</v>
      </c>
      <c r="F210" s="3">
        <v>1818.7152659756796</v>
      </c>
      <c r="G210" s="3">
        <v>132.26321648845283</v>
      </c>
      <c r="H210" s="3">
        <v>326.36767872733139</v>
      </c>
    </row>
    <row r="211" spans="1:8" x14ac:dyDescent="0.3">
      <c r="A211" t="s">
        <v>186</v>
      </c>
      <c r="B211" t="s">
        <v>53</v>
      </c>
      <c r="C211" t="s">
        <v>105</v>
      </c>
      <c r="D211" t="s">
        <v>127</v>
      </c>
      <c r="E211" t="s">
        <v>130</v>
      </c>
      <c r="F211" s="3">
        <v>7428.9456918767637</v>
      </c>
      <c r="G211" s="3">
        <v>540.25842896223639</v>
      </c>
      <c r="H211" s="3">
        <v>1333.1211356762497</v>
      </c>
    </row>
    <row r="212" spans="1:8" x14ac:dyDescent="0.3">
      <c r="A212" t="s">
        <v>186</v>
      </c>
      <c r="B212" t="s">
        <v>53</v>
      </c>
      <c r="C212" t="s">
        <v>105</v>
      </c>
      <c r="D212" t="s">
        <v>138</v>
      </c>
      <c r="E212" t="s">
        <v>187</v>
      </c>
      <c r="F212" s="3">
        <f>F214-F213</f>
        <v>821.90402983900822</v>
      </c>
      <c r="G212" s="3">
        <f t="shared" ref="G212:H212" si="64">G214-G213</f>
        <v>46.896180462332779</v>
      </c>
      <c r="H212" s="3">
        <f t="shared" si="64"/>
        <v>115.64645275776863</v>
      </c>
    </row>
    <row r="213" spans="1:8" x14ac:dyDescent="0.3">
      <c r="A213" t="s">
        <v>186</v>
      </c>
      <c r="B213" t="s">
        <v>53</v>
      </c>
      <c r="C213" t="s">
        <v>105</v>
      </c>
      <c r="D213" t="s">
        <v>125</v>
      </c>
      <c r="E213" t="s">
        <v>187</v>
      </c>
      <c r="F213" s="3">
        <v>197.60621346114209</v>
      </c>
      <c r="G213" s="3">
        <v>11.139825294975196</v>
      </c>
      <c r="H213" s="3">
        <v>27.476403206083233</v>
      </c>
    </row>
    <row r="214" spans="1:8" x14ac:dyDescent="0.3">
      <c r="A214" t="s">
        <v>186</v>
      </c>
      <c r="B214" t="s">
        <v>53</v>
      </c>
      <c r="C214" t="s">
        <v>105</v>
      </c>
      <c r="D214" t="s">
        <v>127</v>
      </c>
      <c r="E214" t="s">
        <v>187</v>
      </c>
      <c r="F214" s="3">
        <v>1019.5102433001503</v>
      </c>
      <c r="G214" s="3">
        <v>58.036005757307976</v>
      </c>
      <c r="H214" s="3">
        <v>143.12285596385186</v>
      </c>
    </row>
    <row r="215" spans="1:8" x14ac:dyDescent="0.3">
      <c r="A215" t="s">
        <v>186</v>
      </c>
      <c r="B215" t="s">
        <v>53</v>
      </c>
      <c r="C215" t="s">
        <v>105</v>
      </c>
      <c r="D215" t="s">
        <v>138</v>
      </c>
      <c r="E215" t="s">
        <v>188</v>
      </c>
      <c r="F215" s="3">
        <f>F217-F216</f>
        <v>4788.3263960620761</v>
      </c>
      <c r="G215" s="3">
        <f t="shared" ref="G215:H215" si="65">G217-G216</f>
        <v>361.09903201145084</v>
      </c>
      <c r="H215" s="3">
        <f t="shared" si="65"/>
        <v>891.10700419114937</v>
      </c>
    </row>
    <row r="216" spans="1:8" x14ac:dyDescent="0.3">
      <c r="A216" t="s">
        <v>186</v>
      </c>
      <c r="B216" t="s">
        <v>53</v>
      </c>
      <c r="C216" t="s">
        <v>105</v>
      </c>
      <c r="D216" t="s">
        <v>125</v>
      </c>
      <c r="E216" t="s">
        <v>188</v>
      </c>
      <c r="F216" s="3">
        <v>1621.1090525145376</v>
      </c>
      <c r="G216" s="3">
        <v>121.12339119347757</v>
      </c>
      <c r="H216" s="3">
        <v>298.89127552124819</v>
      </c>
    </row>
    <row r="217" spans="1:8" x14ac:dyDescent="0.3">
      <c r="A217" t="s">
        <v>186</v>
      </c>
      <c r="B217" t="s">
        <v>53</v>
      </c>
      <c r="C217" t="s">
        <v>105</v>
      </c>
      <c r="D217" t="s">
        <v>127</v>
      </c>
      <c r="E217" t="s">
        <v>188</v>
      </c>
      <c r="F217" s="3">
        <v>6409.4354485766135</v>
      </c>
      <c r="G217" s="3">
        <v>482.22242320492842</v>
      </c>
      <c r="H217" s="3">
        <v>1189.9982797123976</v>
      </c>
    </row>
    <row r="218" spans="1:8" x14ac:dyDescent="0.3">
      <c r="A218" t="s">
        <v>186</v>
      </c>
      <c r="B218" t="s">
        <v>53</v>
      </c>
      <c r="C218" t="s">
        <v>107</v>
      </c>
      <c r="D218" t="s">
        <v>138</v>
      </c>
      <c r="E218" t="s">
        <v>130</v>
      </c>
      <c r="F218" s="3">
        <f>F220-F219</f>
        <v>13163.683229056778</v>
      </c>
      <c r="G218" s="3">
        <f t="shared" ref="G218:H218" si="66">G220-G219</f>
        <v>-2130.5124072463909</v>
      </c>
      <c r="H218" s="3">
        <f t="shared" si="66"/>
        <v>-4889.5464802619335</v>
      </c>
    </row>
    <row r="219" spans="1:8" x14ac:dyDescent="0.3">
      <c r="A219" t="s">
        <v>186</v>
      </c>
      <c r="B219" t="s">
        <v>53</v>
      </c>
      <c r="C219" t="s">
        <v>107</v>
      </c>
      <c r="D219" t="s">
        <v>125</v>
      </c>
      <c r="E219" t="s">
        <v>130</v>
      </c>
      <c r="F219" s="3">
        <v>3916.3572140154006</v>
      </c>
      <c r="G219" s="3">
        <v>-633.85357201933994</v>
      </c>
      <c r="H219" s="3">
        <v>-1454.7000484612495</v>
      </c>
    </row>
    <row r="220" spans="1:8" x14ac:dyDescent="0.3">
      <c r="A220" t="s">
        <v>186</v>
      </c>
      <c r="B220" t="s">
        <v>53</v>
      </c>
      <c r="C220" t="s">
        <v>107</v>
      </c>
      <c r="D220" t="s">
        <v>127</v>
      </c>
      <c r="E220" t="s">
        <v>130</v>
      </c>
      <c r="F220" s="3">
        <v>17080.040443072179</v>
      </c>
      <c r="G220" s="3">
        <v>-2764.3659792657309</v>
      </c>
      <c r="H220" s="3">
        <v>-6344.2465287231826</v>
      </c>
    </row>
    <row r="221" spans="1:8" x14ac:dyDescent="0.3">
      <c r="A221" t="s">
        <v>186</v>
      </c>
      <c r="B221" t="s">
        <v>53</v>
      </c>
      <c r="C221" t="s">
        <v>107</v>
      </c>
      <c r="D221" t="s">
        <v>138</v>
      </c>
      <c r="E221" t="s">
        <v>187</v>
      </c>
      <c r="F221" s="3">
        <f>F223-F222</f>
        <v>1928.4919641688693</v>
      </c>
      <c r="G221" s="3">
        <f t="shared" ref="G221:H221" si="67">G223-G222</f>
        <v>-293.16297152777724</v>
      </c>
      <c r="H221" s="3">
        <f t="shared" si="67"/>
        <v>-706.78186893806014</v>
      </c>
    </row>
    <row r="222" spans="1:8" x14ac:dyDescent="0.3">
      <c r="A222" t="s">
        <v>186</v>
      </c>
      <c r="B222" t="s">
        <v>53</v>
      </c>
      <c r="C222" t="s">
        <v>107</v>
      </c>
      <c r="D222" t="s">
        <v>125</v>
      </c>
      <c r="E222" t="s">
        <v>187</v>
      </c>
      <c r="F222" s="3">
        <v>435.31181840134457</v>
      </c>
      <c r="G222" s="3">
        <v>-65.995253350651183</v>
      </c>
      <c r="H222" s="3">
        <v>-159.44949532927086</v>
      </c>
    </row>
    <row r="223" spans="1:8" x14ac:dyDescent="0.3">
      <c r="A223" t="s">
        <v>186</v>
      </c>
      <c r="B223" t="s">
        <v>53</v>
      </c>
      <c r="C223" t="s">
        <v>107</v>
      </c>
      <c r="D223" t="s">
        <v>127</v>
      </c>
      <c r="E223" t="s">
        <v>187</v>
      </c>
      <c r="F223" s="3">
        <v>2363.803782570214</v>
      </c>
      <c r="G223" s="3">
        <v>-359.15822487842843</v>
      </c>
      <c r="H223" s="3">
        <v>-866.23136426733095</v>
      </c>
    </row>
    <row r="224" spans="1:8" x14ac:dyDescent="0.3">
      <c r="A224" t="s">
        <v>186</v>
      </c>
      <c r="B224" t="s">
        <v>53</v>
      </c>
      <c r="C224" t="s">
        <v>107</v>
      </c>
      <c r="D224" t="s">
        <v>138</v>
      </c>
      <c r="E224" t="s">
        <v>188</v>
      </c>
      <c r="F224" s="3">
        <f>F226-F225</f>
        <v>11235.191264887908</v>
      </c>
      <c r="G224" s="3">
        <f t="shared" ref="G224:H224" si="68">G226-G225</f>
        <v>-1837.3494357186119</v>
      </c>
      <c r="H224" s="3">
        <f t="shared" si="68"/>
        <v>-4182.7646113238716</v>
      </c>
    </row>
    <row r="225" spans="1:8" x14ac:dyDescent="0.3">
      <c r="A225" t="s">
        <v>186</v>
      </c>
      <c r="B225" t="s">
        <v>53</v>
      </c>
      <c r="C225" t="s">
        <v>107</v>
      </c>
      <c r="D225" t="s">
        <v>125</v>
      </c>
      <c r="E225" t="s">
        <v>188</v>
      </c>
      <c r="F225" s="3">
        <v>3481.0453956140559</v>
      </c>
      <c r="G225" s="3">
        <v>-567.8583186686883</v>
      </c>
      <c r="H225" s="3">
        <v>-1295.2505531319784</v>
      </c>
    </row>
    <row r="226" spans="1:8" x14ac:dyDescent="0.3">
      <c r="A226" t="s">
        <v>186</v>
      </c>
      <c r="B226" t="s">
        <v>53</v>
      </c>
      <c r="C226" t="s">
        <v>107</v>
      </c>
      <c r="D226" t="s">
        <v>127</v>
      </c>
      <c r="E226" t="s">
        <v>188</v>
      </c>
      <c r="F226" s="3">
        <v>14716.236660501963</v>
      </c>
      <c r="G226" s="3">
        <v>-2405.2077543873002</v>
      </c>
      <c r="H226" s="3">
        <v>-5478.01516445585</v>
      </c>
    </row>
    <row r="227" spans="1:8" x14ac:dyDescent="0.3">
      <c r="A227" t="s">
        <v>186</v>
      </c>
      <c r="B227" t="s">
        <v>53</v>
      </c>
      <c r="C227" t="s">
        <v>109</v>
      </c>
      <c r="D227" t="s">
        <v>138</v>
      </c>
      <c r="E227" t="s">
        <v>130</v>
      </c>
      <c r="F227" s="3">
        <f>F229-F228</f>
        <v>13550.889163688586</v>
      </c>
      <c r="G227" s="3">
        <f t="shared" ref="G227:H227" si="69">G229-G228</f>
        <v>-4837.940693789973</v>
      </c>
      <c r="H227" s="3">
        <f t="shared" si="69"/>
        <v>-8867.9110880677126</v>
      </c>
    </row>
    <row r="228" spans="1:8" x14ac:dyDescent="0.3">
      <c r="A228" t="s">
        <v>186</v>
      </c>
      <c r="B228" t="s">
        <v>53</v>
      </c>
      <c r="C228" t="s">
        <v>109</v>
      </c>
      <c r="D228" t="s">
        <v>125</v>
      </c>
      <c r="E228" t="s">
        <v>130</v>
      </c>
      <c r="F228" s="3">
        <v>3452.2516780276483</v>
      </c>
      <c r="G228" s="3">
        <v>-1232.5234659205503</v>
      </c>
      <c r="H228" s="3">
        <v>-2259.2067992421294</v>
      </c>
    </row>
    <row r="229" spans="1:8" x14ac:dyDescent="0.3">
      <c r="A229" t="s">
        <v>186</v>
      </c>
      <c r="B229" t="s">
        <v>53</v>
      </c>
      <c r="C229" t="s">
        <v>109</v>
      </c>
      <c r="D229" t="s">
        <v>127</v>
      </c>
      <c r="E229" t="s">
        <v>130</v>
      </c>
      <c r="F229" s="3">
        <v>17003.140841716235</v>
      </c>
      <c r="G229" s="3">
        <v>-6070.4641597105237</v>
      </c>
      <c r="H229" s="3">
        <v>-11127.117887309842</v>
      </c>
    </row>
    <row r="230" spans="1:8" x14ac:dyDescent="0.3">
      <c r="A230" t="s">
        <v>186</v>
      </c>
      <c r="B230" t="s">
        <v>53</v>
      </c>
      <c r="C230" t="s">
        <v>109</v>
      </c>
      <c r="D230" t="s">
        <v>138</v>
      </c>
      <c r="E230" t="s">
        <v>187</v>
      </c>
      <c r="F230" s="3">
        <f>F232-F231</f>
        <v>3362.4837978412183</v>
      </c>
      <c r="G230" s="3">
        <f t="shared" ref="G230:H230" si="70">G232-G231</f>
        <v>-1083.3564250552815</v>
      </c>
      <c r="H230" s="3">
        <f t="shared" si="70"/>
        <v>-2054.503157030706</v>
      </c>
    </row>
    <row r="231" spans="1:8" x14ac:dyDescent="0.3">
      <c r="A231" t="s">
        <v>186</v>
      </c>
      <c r="B231" t="s">
        <v>53</v>
      </c>
      <c r="C231" t="s">
        <v>109</v>
      </c>
      <c r="D231" t="s">
        <v>125</v>
      </c>
      <c r="E231" t="s">
        <v>187</v>
      </c>
      <c r="F231" s="3">
        <v>609.66741418168704</v>
      </c>
      <c r="G231" s="3">
        <v>-194.27795219557743</v>
      </c>
      <c r="H231" s="3">
        <v>-369.63033059022234</v>
      </c>
    </row>
    <row r="232" spans="1:8" x14ac:dyDescent="0.3">
      <c r="A232" t="s">
        <v>186</v>
      </c>
      <c r="B232" t="s">
        <v>53</v>
      </c>
      <c r="C232" t="s">
        <v>109</v>
      </c>
      <c r="D232" t="s">
        <v>127</v>
      </c>
      <c r="E232" t="s">
        <v>187</v>
      </c>
      <c r="F232" s="3">
        <v>3972.1512120229054</v>
      </c>
      <c r="G232" s="3">
        <v>-1277.634377250859</v>
      </c>
      <c r="H232" s="3">
        <v>-2424.1334876209285</v>
      </c>
    </row>
    <row r="233" spans="1:8" x14ac:dyDescent="0.3">
      <c r="A233" t="s">
        <v>186</v>
      </c>
      <c r="B233" t="s">
        <v>53</v>
      </c>
      <c r="C233" t="s">
        <v>109</v>
      </c>
      <c r="D233" t="s">
        <v>138</v>
      </c>
      <c r="E233" t="s">
        <v>188</v>
      </c>
      <c r="F233" s="3">
        <f>F235-F234</f>
        <v>10188.405365847368</v>
      </c>
      <c r="G233" s="3">
        <f t="shared" ref="G233:H233" si="71">G235-G234</f>
        <v>-3754.584268734694</v>
      </c>
      <c r="H233" s="3">
        <f t="shared" si="71"/>
        <v>-6813.4079310370071</v>
      </c>
    </row>
    <row r="234" spans="1:8" x14ac:dyDescent="0.3">
      <c r="A234" t="s">
        <v>186</v>
      </c>
      <c r="B234" t="s">
        <v>53</v>
      </c>
      <c r="C234" t="s">
        <v>109</v>
      </c>
      <c r="D234" t="s">
        <v>125</v>
      </c>
      <c r="E234" t="s">
        <v>188</v>
      </c>
      <c r="F234" s="3">
        <v>2842.5842638459612</v>
      </c>
      <c r="G234" s="3">
        <v>-1038.2455137249729</v>
      </c>
      <c r="H234" s="3">
        <v>-1889.5764686519071</v>
      </c>
    </row>
    <row r="235" spans="1:8" x14ac:dyDescent="0.3">
      <c r="A235" t="s">
        <v>186</v>
      </c>
      <c r="B235" t="s">
        <v>53</v>
      </c>
      <c r="C235" t="s">
        <v>109</v>
      </c>
      <c r="D235" t="s">
        <v>127</v>
      </c>
      <c r="E235" t="s">
        <v>188</v>
      </c>
      <c r="F235" s="3">
        <v>13030.989629693329</v>
      </c>
      <c r="G235" s="3">
        <v>-4792.8297824596666</v>
      </c>
      <c r="H235" s="3">
        <v>-8702.984399688914</v>
      </c>
    </row>
    <row r="236" spans="1:8" x14ac:dyDescent="0.3">
      <c r="A236" t="s">
        <v>186</v>
      </c>
      <c r="B236" t="s">
        <v>53</v>
      </c>
      <c r="C236" t="s">
        <v>111</v>
      </c>
      <c r="D236" t="s">
        <v>138</v>
      </c>
      <c r="E236" t="s">
        <v>130</v>
      </c>
      <c r="F236" s="3">
        <f>F238-F237</f>
        <v>56.591153890680324</v>
      </c>
      <c r="G236" s="3">
        <f t="shared" ref="G236:H236" si="72">G238-G237</f>
        <v>570.8535736163966</v>
      </c>
      <c r="H236" s="3">
        <f t="shared" si="72"/>
        <v>1329.4359078957227</v>
      </c>
    </row>
    <row r="237" spans="1:8" x14ac:dyDescent="0.3">
      <c r="A237" t="s">
        <v>186</v>
      </c>
      <c r="B237" t="s">
        <v>53</v>
      </c>
      <c r="C237" t="s">
        <v>111</v>
      </c>
      <c r="D237" t="s">
        <v>125</v>
      </c>
      <c r="E237" t="s">
        <v>130</v>
      </c>
      <c r="F237" s="3">
        <v>19.023468541237996</v>
      </c>
      <c r="G237" s="3">
        <v>191.78365943104507</v>
      </c>
      <c r="H237" s="3">
        <v>446.57184646113018</v>
      </c>
    </row>
    <row r="238" spans="1:8" x14ac:dyDescent="0.3">
      <c r="A238" t="s">
        <v>186</v>
      </c>
      <c r="B238" t="s">
        <v>53</v>
      </c>
      <c r="C238" t="s">
        <v>111</v>
      </c>
      <c r="D238" t="s">
        <v>127</v>
      </c>
      <c r="E238" t="s">
        <v>130</v>
      </c>
      <c r="F238" s="3">
        <v>75.61462243191832</v>
      </c>
      <c r="G238" s="3">
        <v>762.63723304744167</v>
      </c>
      <c r="H238" s="3">
        <v>1776.007754356853</v>
      </c>
    </row>
    <row r="239" spans="1:8" x14ac:dyDescent="0.3">
      <c r="A239" t="s">
        <v>186</v>
      </c>
      <c r="B239" t="s">
        <v>53</v>
      </c>
      <c r="C239" t="s">
        <v>111</v>
      </c>
      <c r="D239" t="s">
        <v>138</v>
      </c>
      <c r="E239" t="s">
        <v>187</v>
      </c>
      <c r="F239" s="3">
        <f>F241-F240</f>
        <v>6.6231993028007334</v>
      </c>
      <c r="G239" s="3">
        <f t="shared" ref="G239:H239" si="73">G241-G240</f>
        <v>66.905617886457307</v>
      </c>
      <c r="H239" s="3">
        <f t="shared" si="73"/>
        <v>155.86844197453584</v>
      </c>
    </row>
    <row r="240" spans="1:8" x14ac:dyDescent="0.3">
      <c r="A240" t="s">
        <v>186</v>
      </c>
      <c r="B240" t="s">
        <v>53</v>
      </c>
      <c r="C240" t="s">
        <v>111</v>
      </c>
      <c r="D240" t="s">
        <v>125</v>
      </c>
      <c r="E240" t="s">
        <v>187</v>
      </c>
      <c r="F240" s="3">
        <v>2.24993920485778</v>
      </c>
      <c r="G240" s="3">
        <v>22.728078411982906</v>
      </c>
      <c r="H240" s="3">
        <v>52.948983787493709</v>
      </c>
    </row>
    <row r="241" spans="1:9" x14ac:dyDescent="0.3">
      <c r="A241" t="s">
        <v>186</v>
      </c>
      <c r="B241" t="s">
        <v>53</v>
      </c>
      <c r="C241" t="s">
        <v>111</v>
      </c>
      <c r="D241" t="s">
        <v>127</v>
      </c>
      <c r="E241" t="s">
        <v>187</v>
      </c>
      <c r="F241" s="3">
        <v>8.8731385076585134</v>
      </c>
      <c r="G241" s="3">
        <v>89.633696298440213</v>
      </c>
      <c r="H241" s="3">
        <v>208.81742576202956</v>
      </c>
    </row>
    <row r="242" spans="1:9" x14ac:dyDescent="0.3">
      <c r="A242" t="s">
        <v>186</v>
      </c>
      <c r="B242" t="s">
        <v>53</v>
      </c>
      <c r="C242" t="s">
        <v>111</v>
      </c>
      <c r="D242" t="s">
        <v>138</v>
      </c>
      <c r="E242" t="s">
        <v>188</v>
      </c>
      <c r="F242" s="3">
        <f>F244-F243</f>
        <v>49.967954587879575</v>
      </c>
      <c r="G242" s="3">
        <f t="shared" ref="G242:H242" si="74">G244-G243</f>
        <v>503.94795572993917</v>
      </c>
      <c r="H242" s="3">
        <f t="shared" si="74"/>
        <v>1173.5674659211868</v>
      </c>
    </row>
    <row r="243" spans="1:9" x14ac:dyDescent="0.3">
      <c r="A243" t="s">
        <v>186</v>
      </c>
      <c r="B243" t="s">
        <v>53</v>
      </c>
      <c r="C243" t="s">
        <v>111</v>
      </c>
      <c r="D243" t="s">
        <v>125</v>
      </c>
      <c r="E243" t="s">
        <v>188</v>
      </c>
      <c r="F243" s="3">
        <v>16.773529336380218</v>
      </c>
      <c r="G243" s="3">
        <v>169.05558101906217</v>
      </c>
      <c r="H243" s="3">
        <v>393.62286267363652</v>
      </c>
    </row>
    <row r="244" spans="1:9" x14ac:dyDescent="0.3">
      <c r="A244" t="s">
        <v>186</v>
      </c>
      <c r="B244" t="s">
        <v>53</v>
      </c>
      <c r="C244" t="s">
        <v>111</v>
      </c>
      <c r="D244" t="s">
        <v>127</v>
      </c>
      <c r="E244" t="s">
        <v>188</v>
      </c>
      <c r="F244" s="3">
        <v>66.741483924259796</v>
      </c>
      <c r="G244" s="3">
        <v>673.00353674900134</v>
      </c>
      <c r="H244" s="3">
        <v>1567.1903285948233</v>
      </c>
    </row>
    <row r="245" spans="1:9" x14ac:dyDescent="0.3">
      <c r="A245" t="s">
        <v>186</v>
      </c>
      <c r="B245" t="s">
        <v>53</v>
      </c>
      <c r="C245" t="s">
        <v>113</v>
      </c>
      <c r="D245" t="s">
        <v>138</v>
      </c>
      <c r="E245" t="s">
        <v>130</v>
      </c>
      <c r="F245" s="3">
        <f>F247-F246</f>
        <v>5470.3424704760364</v>
      </c>
      <c r="G245" s="3">
        <f t="shared" ref="G245:H245" si="75">G247-G246</f>
        <v>8.946307987236878</v>
      </c>
      <c r="H245" s="3">
        <f t="shared" si="75"/>
        <v>107.33796089291286</v>
      </c>
    </row>
    <row r="246" spans="1:9" x14ac:dyDescent="0.3">
      <c r="A246" t="s">
        <v>186</v>
      </c>
      <c r="B246" t="s">
        <v>53</v>
      </c>
      <c r="C246" t="s">
        <v>113</v>
      </c>
      <c r="D246" t="s">
        <v>125</v>
      </c>
      <c r="E246" t="s">
        <v>130</v>
      </c>
      <c r="F246" s="3">
        <v>1829.4235882719681</v>
      </c>
      <c r="G246" s="3">
        <v>2.72088559089093</v>
      </c>
      <c r="H246" s="3">
        <v>35.743713517422975</v>
      </c>
    </row>
    <row r="247" spans="1:9" x14ac:dyDescent="0.3">
      <c r="A247" t="s">
        <v>186</v>
      </c>
      <c r="B247" t="s">
        <v>53</v>
      </c>
      <c r="C247" t="s">
        <v>113</v>
      </c>
      <c r="D247" t="s">
        <v>127</v>
      </c>
      <c r="E247" t="s">
        <v>130</v>
      </c>
      <c r="F247" s="3">
        <v>7299.7660587480041</v>
      </c>
      <c r="G247" s="3">
        <v>11.667193578127808</v>
      </c>
      <c r="H247" s="3">
        <v>143.08167441033584</v>
      </c>
    </row>
    <row r="248" spans="1:9" x14ac:dyDescent="0.3">
      <c r="A248" t="s">
        <v>186</v>
      </c>
      <c r="B248" t="s">
        <v>53</v>
      </c>
      <c r="C248" t="s">
        <v>113</v>
      </c>
      <c r="D248" t="s">
        <v>138</v>
      </c>
      <c r="E248" t="s">
        <v>187</v>
      </c>
      <c r="F248" s="3">
        <f>F250-F249</f>
        <v>801.41031290378612</v>
      </c>
      <c r="G248" s="3">
        <f t="shared" ref="G248:H248" si="76">G250-G249</f>
        <v>1.5430018027581411</v>
      </c>
      <c r="H248" s="3">
        <f t="shared" si="76"/>
        <v>19.10771492121296</v>
      </c>
    </row>
    <row r="249" spans="1:9" x14ac:dyDescent="0.3">
      <c r="A249" t="s">
        <v>186</v>
      </c>
      <c r="B249" t="s">
        <v>53</v>
      </c>
      <c r="C249" t="s">
        <v>113</v>
      </c>
      <c r="D249" t="s">
        <v>125</v>
      </c>
      <c r="E249" t="s">
        <v>187</v>
      </c>
      <c r="F249" s="3">
        <v>209.1988300246654</v>
      </c>
      <c r="G249" s="3">
        <v>0.31740938806305508</v>
      </c>
      <c r="H249" s="3">
        <v>4.6133931306236491</v>
      </c>
    </row>
    <row r="250" spans="1:9" x14ac:dyDescent="0.3">
      <c r="A250" t="s">
        <v>186</v>
      </c>
      <c r="B250" t="s">
        <v>53</v>
      </c>
      <c r="C250" t="s">
        <v>113</v>
      </c>
      <c r="D250" t="s">
        <v>127</v>
      </c>
      <c r="E250" t="s">
        <v>187</v>
      </c>
      <c r="F250" s="3">
        <v>1010.6091429284515</v>
      </c>
      <c r="G250" s="3">
        <v>1.8604111908211962</v>
      </c>
      <c r="H250" s="3">
        <v>23.721108051836609</v>
      </c>
    </row>
    <row r="251" spans="1:9" x14ac:dyDescent="0.3">
      <c r="A251" t="s">
        <v>186</v>
      </c>
      <c r="B251" t="s">
        <v>53</v>
      </c>
      <c r="C251" t="s">
        <v>113</v>
      </c>
      <c r="D251" t="s">
        <v>138</v>
      </c>
      <c r="E251" t="s">
        <v>188</v>
      </c>
      <c r="F251" s="3">
        <f>F253-F252</f>
        <v>4668.9321575722497</v>
      </c>
      <c r="G251" s="3">
        <f t="shared" ref="G251:H251" si="77">G253-G252</f>
        <v>7.4033061844784243</v>
      </c>
      <c r="H251" s="3">
        <f t="shared" si="77"/>
        <v>88.230245971700242</v>
      </c>
    </row>
    <row r="252" spans="1:9" x14ac:dyDescent="0.3">
      <c r="A252" t="s">
        <v>186</v>
      </c>
      <c r="B252" t="s">
        <v>53</v>
      </c>
      <c r="C252" t="s">
        <v>113</v>
      </c>
      <c r="D252" t="s">
        <v>125</v>
      </c>
      <c r="E252" t="s">
        <v>188</v>
      </c>
      <c r="F252" s="3">
        <v>1620.2247582473028</v>
      </c>
      <c r="G252" s="3">
        <v>2.4034762028277328</v>
      </c>
      <c r="H252" s="3">
        <v>31.130320386799212</v>
      </c>
    </row>
    <row r="253" spans="1:9" x14ac:dyDescent="0.3">
      <c r="A253" t="s">
        <v>186</v>
      </c>
      <c r="B253" t="s">
        <v>53</v>
      </c>
      <c r="C253" t="s">
        <v>113</v>
      </c>
      <c r="D253" t="s">
        <v>127</v>
      </c>
      <c r="E253" t="s">
        <v>188</v>
      </c>
      <c r="F253" s="3">
        <v>6289.1569158195525</v>
      </c>
      <c r="G253" s="3">
        <v>9.806782387306157</v>
      </c>
      <c r="H253" s="3">
        <v>119.36056635849945</v>
      </c>
    </row>
    <row r="254" spans="1:9" x14ac:dyDescent="0.3">
      <c r="A254" s="6" t="s">
        <v>189</v>
      </c>
      <c r="B254" t="s">
        <v>47</v>
      </c>
      <c r="C254" t="s">
        <v>57</v>
      </c>
      <c r="D254" t="s">
        <v>138</v>
      </c>
      <c r="E254" t="s">
        <v>130</v>
      </c>
      <c r="F254" s="3">
        <f>F256-F255</f>
        <v>4854.499185718596</v>
      </c>
      <c r="G254" s="3">
        <f t="shared" ref="G254:H254" si="78">G256-G255</f>
        <v>360.96993717748501</v>
      </c>
      <c r="H254" s="3">
        <f t="shared" si="78"/>
        <v>56.450867115979236</v>
      </c>
      <c r="I254" s="4"/>
    </row>
    <row r="255" spans="1:9" x14ac:dyDescent="0.3">
      <c r="A255" s="6" t="s">
        <v>189</v>
      </c>
      <c r="B255" t="s">
        <v>47</v>
      </c>
      <c r="C255" t="s">
        <v>57</v>
      </c>
      <c r="D255" t="s">
        <v>125</v>
      </c>
      <c r="E255" t="s">
        <v>130</v>
      </c>
      <c r="F255" s="3">
        <f>SUMIFS('1.All_IEO_Data'!F:F,'1.All_IEO_Data'!C:C,'2.Employment_Type_by_Sub_Sector'!C255,'1.All_IEO_Data'!E:E,'2.Employment_Type_by_Sub_Sector'!E255,'1.All_IEO_Data'!D:D,'2.Employment_Type_by_Sub_Sector'!D255,'1.All_IEO_Data'!A:A,'2.Employment_Type_by_Sub_Sector'!A255)</f>
        <v>1614.1343540173714</v>
      </c>
      <c r="G255" s="3">
        <f>SUMIFS('1.All_IEO_Data'!M:M,'1.All_IEO_Data'!C:C,'2.Employment_Type_by_Sub_Sector'!C255,'1.All_IEO_Data'!E:E,'2.Employment_Type_by_Sub_Sector'!E255,'1.All_IEO_Data'!D:D,'2.Employment_Type_by_Sub_Sector'!D255,'1.All_IEO_Data'!A:A,'2.Employment_Type_by_Sub_Sector'!A255)</f>
        <v>120.02197513987085</v>
      </c>
      <c r="H255" s="3">
        <f>SUMIFS('1.All_IEO_Data'!N:N,'1.All_IEO_Data'!C:C,'2.Employment_Type_by_Sub_Sector'!C255,'1.All_IEO_Data'!E:E,'2.Employment_Type_by_Sub_Sector'!E255,'1.All_IEO_Data'!D:D,'2.Employment_Type_by_Sub_Sector'!D255,'1.All_IEO_Data'!A:A,'2.Employment_Type_by_Sub_Sector'!A255)</f>
        <v>18.773553907160021</v>
      </c>
    </row>
    <row r="256" spans="1:9" x14ac:dyDescent="0.3">
      <c r="A256" s="6" t="s">
        <v>189</v>
      </c>
      <c r="B256" t="s">
        <v>47</v>
      </c>
      <c r="C256" t="s">
        <v>57</v>
      </c>
      <c r="D256" t="s">
        <v>127</v>
      </c>
      <c r="E256" t="s">
        <v>130</v>
      </c>
      <c r="F256" s="3">
        <f>SUMIFS('1.All_IEO_Data'!F:F,'1.All_IEO_Data'!C:C,'2.Employment_Type_by_Sub_Sector'!C256,'1.All_IEO_Data'!E:E,'2.Employment_Type_by_Sub_Sector'!E256,'1.All_IEO_Data'!D:D,'2.Employment_Type_by_Sub_Sector'!D256,'1.All_IEO_Data'!A:A,'2.Employment_Type_by_Sub_Sector'!A256)</f>
        <v>6468.6335397359671</v>
      </c>
      <c r="G256" s="3">
        <f>SUMIFS('1.All_IEO_Data'!M:M,'1.All_IEO_Data'!C:C,'2.Employment_Type_by_Sub_Sector'!C256,'1.All_IEO_Data'!E:E,'2.Employment_Type_by_Sub_Sector'!E256,'1.All_IEO_Data'!D:D,'2.Employment_Type_by_Sub_Sector'!D256,'1.All_IEO_Data'!A:A,'2.Employment_Type_by_Sub_Sector'!A256)</f>
        <v>480.99191231735585</v>
      </c>
      <c r="H256" s="3">
        <f>SUMIFS('1.All_IEO_Data'!N:N,'1.All_IEO_Data'!C:C,'2.Employment_Type_by_Sub_Sector'!C256,'1.All_IEO_Data'!E:E,'2.Employment_Type_by_Sub_Sector'!E256,'1.All_IEO_Data'!D:D,'2.Employment_Type_by_Sub_Sector'!D256,'1.All_IEO_Data'!A:A,'2.Employment_Type_by_Sub_Sector'!A256)</f>
        <v>75.224421023139257</v>
      </c>
    </row>
    <row r="257" spans="1:9" x14ac:dyDescent="0.3">
      <c r="A257" s="6" t="s">
        <v>189</v>
      </c>
      <c r="B257" t="s">
        <v>47</v>
      </c>
      <c r="C257" t="s">
        <v>59</v>
      </c>
      <c r="D257" t="s">
        <v>138</v>
      </c>
      <c r="E257" t="s">
        <v>130</v>
      </c>
      <c r="F257" s="3">
        <f>F259-F258</f>
        <v>6523.2445351067799</v>
      </c>
      <c r="G257" s="3">
        <f t="shared" ref="G257:H257" si="79">G259-G258</f>
        <v>2329.6514260382196</v>
      </c>
      <c r="H257" s="3">
        <f t="shared" si="79"/>
        <v>3592.9817427715539</v>
      </c>
    </row>
    <row r="258" spans="1:9" x14ac:dyDescent="0.3">
      <c r="A258" s="6" t="s">
        <v>189</v>
      </c>
      <c r="B258" t="s">
        <v>47</v>
      </c>
      <c r="C258" t="s">
        <v>59</v>
      </c>
      <c r="D258" t="s">
        <v>125</v>
      </c>
      <c r="E258" t="s">
        <v>130</v>
      </c>
      <c r="F258" s="3">
        <f>SUMIFS('1.All_IEO_Data'!F:F,'1.All_IEO_Data'!C:C,'2.Employment_Type_by_Sub_Sector'!C258,'1.All_IEO_Data'!E:E,'2.Employment_Type_by_Sub_Sector'!E258,'1.All_IEO_Data'!D:D,'2.Employment_Type_by_Sub_Sector'!D258,'1.All_IEO_Data'!A:A,'2.Employment_Type_by_Sub_Sector'!A258)</f>
        <v>3205.0643873474296</v>
      </c>
      <c r="G258" s="3">
        <f>SUMIFS('1.All_IEO_Data'!M:M,'1.All_IEO_Data'!C:C,'2.Employment_Type_by_Sub_Sector'!C258,'1.All_IEO_Data'!E:E,'2.Employment_Type_by_Sub_Sector'!E258,'1.All_IEO_Data'!D:D,'2.Employment_Type_by_Sub_Sector'!D258,'1.All_IEO_Data'!A:A,'2.Employment_Type_by_Sub_Sector'!A258)</f>
        <v>780.87692762506367</v>
      </c>
      <c r="H258" s="3">
        <f>SUMIFS('1.All_IEO_Data'!N:N,'1.All_IEO_Data'!C:C,'2.Employment_Type_by_Sub_Sector'!C258,'1.All_IEO_Data'!E:E,'2.Employment_Type_by_Sub_Sector'!E258,'1.All_IEO_Data'!D:D,'2.Employment_Type_by_Sub_Sector'!D258,'1.All_IEO_Data'!A:A,'2.Employment_Type_by_Sub_Sector'!A258)</f>
        <v>1380.864504563931</v>
      </c>
    </row>
    <row r="259" spans="1:9" x14ac:dyDescent="0.3">
      <c r="A259" s="6" t="s">
        <v>189</v>
      </c>
      <c r="B259" t="s">
        <v>47</v>
      </c>
      <c r="C259" t="s">
        <v>59</v>
      </c>
      <c r="D259" t="s">
        <v>127</v>
      </c>
      <c r="E259" t="s">
        <v>130</v>
      </c>
      <c r="F259" s="3">
        <f>SUMIFS('1.All_IEO_Data'!F:F,'1.All_IEO_Data'!C:C,'2.Employment_Type_by_Sub_Sector'!C259,'1.All_IEO_Data'!E:E,'2.Employment_Type_by_Sub_Sector'!E259,'1.All_IEO_Data'!D:D,'2.Employment_Type_by_Sub_Sector'!D259,'1.All_IEO_Data'!A:A,'2.Employment_Type_by_Sub_Sector'!A259)</f>
        <v>9728.3089224542091</v>
      </c>
      <c r="G259" s="3">
        <f>SUMIFS('1.All_IEO_Data'!M:M,'1.All_IEO_Data'!C:C,'2.Employment_Type_by_Sub_Sector'!C259,'1.All_IEO_Data'!E:E,'2.Employment_Type_by_Sub_Sector'!E259,'1.All_IEO_Data'!D:D,'2.Employment_Type_by_Sub_Sector'!D259,'1.All_IEO_Data'!A:A,'2.Employment_Type_by_Sub_Sector'!A259)</f>
        <v>3110.5283536632833</v>
      </c>
      <c r="H259" s="3">
        <f>SUMIFS('1.All_IEO_Data'!N:N,'1.All_IEO_Data'!C:C,'2.Employment_Type_by_Sub_Sector'!C259,'1.All_IEO_Data'!E:E,'2.Employment_Type_by_Sub_Sector'!E259,'1.All_IEO_Data'!D:D,'2.Employment_Type_by_Sub_Sector'!D259,'1.All_IEO_Data'!A:A,'2.Employment_Type_by_Sub_Sector'!A259)</f>
        <v>4973.8462473354848</v>
      </c>
    </row>
    <row r="260" spans="1:9" x14ac:dyDescent="0.3">
      <c r="A260" s="6" t="s">
        <v>189</v>
      </c>
      <c r="B260" t="s">
        <v>47</v>
      </c>
      <c r="C260" t="s">
        <v>61</v>
      </c>
      <c r="D260" t="s">
        <v>138</v>
      </c>
      <c r="E260" t="s">
        <v>130</v>
      </c>
      <c r="F260" s="3">
        <f>F262-F261</f>
        <v>1888.3152045919949</v>
      </c>
      <c r="G260" s="3">
        <f t="shared" ref="G260:H260" si="80">G262-G261</f>
        <v>166.51433726613254</v>
      </c>
      <c r="H260" s="3">
        <f t="shared" si="80"/>
        <v>84.80178493849553</v>
      </c>
      <c r="I260" s="5"/>
    </row>
    <row r="261" spans="1:9" x14ac:dyDescent="0.3">
      <c r="A261" s="6" t="s">
        <v>189</v>
      </c>
      <c r="B261" t="s">
        <v>47</v>
      </c>
      <c r="C261" t="s">
        <v>61</v>
      </c>
      <c r="D261" t="s">
        <v>125</v>
      </c>
      <c r="E261" t="s">
        <v>130</v>
      </c>
      <c r="F261" s="3">
        <f>SUMIFS('1.All_IEO_Data'!F:F,'1.All_IEO_Data'!C:C,'2.Employment_Type_by_Sub_Sector'!C261,'1.All_IEO_Data'!E:E,'2.Employment_Type_by_Sub_Sector'!E261,'1.All_IEO_Data'!D:D,'2.Employment_Type_by_Sub_Sector'!D261,'1.All_IEO_Data'!A:A,'2.Employment_Type_by_Sub_Sector'!A261)</f>
        <v>1106.9207599348495</v>
      </c>
      <c r="G261" s="3">
        <f>SUMIFS('1.All_IEO_Data'!M:M,'1.All_IEO_Data'!C:C,'2.Employment_Type_by_Sub_Sector'!C261,'1.All_IEO_Data'!E:E,'2.Employment_Type_by_Sub_Sector'!E261,'1.All_IEO_Data'!D:D,'2.Employment_Type_by_Sub_Sector'!D261,'1.All_IEO_Data'!A:A,'2.Employment_Type_by_Sub_Sector'!A261)</f>
        <v>80.742092921973608</v>
      </c>
      <c r="H261" s="3">
        <f>SUMIFS('1.All_IEO_Data'!N:N,'1.All_IEO_Data'!C:C,'2.Employment_Type_by_Sub_Sector'!C261,'1.All_IEO_Data'!E:E,'2.Employment_Type_by_Sub_Sector'!E261,'1.All_IEO_Data'!D:D,'2.Employment_Type_by_Sub_Sector'!D261,'1.All_IEO_Data'!A:A,'2.Employment_Type_by_Sub_Sector'!A261)</f>
        <v>52.993131384947901</v>
      </c>
    </row>
    <row r="262" spans="1:9" x14ac:dyDescent="0.3">
      <c r="A262" s="6" t="s">
        <v>189</v>
      </c>
      <c r="B262" t="s">
        <v>47</v>
      </c>
      <c r="C262" t="s">
        <v>61</v>
      </c>
      <c r="D262" t="s">
        <v>127</v>
      </c>
      <c r="E262" t="s">
        <v>130</v>
      </c>
      <c r="F262" s="3">
        <f>SUMIFS('1.All_IEO_Data'!F:F,'1.All_IEO_Data'!C:C,'2.Employment_Type_by_Sub_Sector'!C262,'1.All_IEO_Data'!E:E,'2.Employment_Type_by_Sub_Sector'!E262,'1.All_IEO_Data'!D:D,'2.Employment_Type_by_Sub_Sector'!D262,'1.All_IEO_Data'!A:A,'2.Employment_Type_by_Sub_Sector'!A262)</f>
        <v>2995.2359645268443</v>
      </c>
      <c r="G262" s="3">
        <f>SUMIFS('1.All_IEO_Data'!M:M,'1.All_IEO_Data'!C:C,'2.Employment_Type_by_Sub_Sector'!C262,'1.All_IEO_Data'!E:E,'2.Employment_Type_by_Sub_Sector'!E262,'1.All_IEO_Data'!D:D,'2.Employment_Type_by_Sub_Sector'!D262,'1.All_IEO_Data'!A:A,'2.Employment_Type_by_Sub_Sector'!A262)</f>
        <v>247.25643018810615</v>
      </c>
      <c r="H262" s="3">
        <f>SUMIFS('1.All_IEO_Data'!N:N,'1.All_IEO_Data'!C:C,'2.Employment_Type_by_Sub_Sector'!C262,'1.All_IEO_Data'!E:E,'2.Employment_Type_by_Sub_Sector'!E262,'1.All_IEO_Data'!D:D,'2.Employment_Type_by_Sub_Sector'!D262,'1.All_IEO_Data'!A:A,'2.Employment_Type_by_Sub_Sector'!A262)</f>
        <v>137.79491632344343</v>
      </c>
    </row>
    <row r="263" spans="1:9" x14ac:dyDescent="0.3">
      <c r="A263" s="6" t="s">
        <v>189</v>
      </c>
      <c r="B263" t="s">
        <v>47</v>
      </c>
      <c r="C263" t="s">
        <v>63</v>
      </c>
      <c r="D263" t="s">
        <v>138</v>
      </c>
      <c r="E263" t="s">
        <v>130</v>
      </c>
      <c r="F263" s="3">
        <f>F265-F264</f>
        <v>1700.3234921462017</v>
      </c>
      <c r="G263" s="3">
        <f t="shared" ref="G263:H263" si="81">G265-G264</f>
        <v>2111.6194845700729</v>
      </c>
      <c r="H263" s="3">
        <f t="shared" si="81"/>
        <v>4664.4000600715171</v>
      </c>
    </row>
    <row r="264" spans="1:9" x14ac:dyDescent="0.3">
      <c r="A264" s="6" t="s">
        <v>189</v>
      </c>
      <c r="B264" t="s">
        <v>47</v>
      </c>
      <c r="C264" t="s">
        <v>63</v>
      </c>
      <c r="D264" t="s">
        <v>125</v>
      </c>
      <c r="E264" t="s">
        <v>130</v>
      </c>
      <c r="F264" s="3">
        <f>SUMIFS('1.All_IEO_Data'!F:F,'1.All_IEO_Data'!C:C,'2.Employment_Type_by_Sub_Sector'!C264,'1.All_IEO_Data'!E:E,'2.Employment_Type_by_Sub_Sector'!E264,'1.All_IEO_Data'!D:D,'2.Employment_Type_by_Sub_Sector'!D264,'1.All_IEO_Data'!A:A,'2.Employment_Type_by_Sub_Sector'!A264)</f>
        <v>487.28512458177607</v>
      </c>
      <c r="G264" s="3">
        <f>SUMIFS('1.All_IEO_Data'!M:M,'1.All_IEO_Data'!C:C,'2.Employment_Type_by_Sub_Sector'!C264,'1.All_IEO_Data'!E:E,'2.Employment_Type_by_Sub_Sector'!E264,'1.All_IEO_Data'!D:D,'2.Employment_Type_by_Sub_Sector'!D264,'1.All_IEO_Data'!A:A,'2.Employment_Type_by_Sub_Sector'!A264)</f>
        <v>590.05486933314523</v>
      </c>
      <c r="H264" s="3">
        <f>SUMIFS('1.All_IEO_Data'!N:N,'1.All_IEO_Data'!C:C,'2.Employment_Type_by_Sub_Sector'!C264,'1.All_IEO_Data'!E:E,'2.Employment_Type_by_Sub_Sector'!E264,'1.All_IEO_Data'!D:D,'2.Employment_Type_by_Sub_Sector'!D264,'1.All_IEO_Data'!A:A,'2.Employment_Type_by_Sub_Sector'!A264)</f>
        <v>1255.7124601288469</v>
      </c>
    </row>
    <row r="265" spans="1:9" x14ac:dyDescent="0.3">
      <c r="A265" s="6" t="s">
        <v>189</v>
      </c>
      <c r="B265" t="s">
        <v>47</v>
      </c>
      <c r="C265" t="s">
        <v>63</v>
      </c>
      <c r="D265" t="s">
        <v>127</v>
      </c>
      <c r="E265" t="s">
        <v>130</v>
      </c>
      <c r="F265" s="3">
        <f>SUMIFS('1.All_IEO_Data'!F:F,'1.All_IEO_Data'!C:C,'2.Employment_Type_by_Sub_Sector'!C265,'1.All_IEO_Data'!E:E,'2.Employment_Type_by_Sub_Sector'!E265,'1.All_IEO_Data'!D:D,'2.Employment_Type_by_Sub_Sector'!D265,'1.All_IEO_Data'!A:A,'2.Employment_Type_by_Sub_Sector'!A265)</f>
        <v>2187.6086167279777</v>
      </c>
      <c r="G265" s="3">
        <f>SUMIFS('1.All_IEO_Data'!M:M,'1.All_IEO_Data'!C:C,'2.Employment_Type_by_Sub_Sector'!C265,'1.All_IEO_Data'!E:E,'2.Employment_Type_by_Sub_Sector'!E265,'1.All_IEO_Data'!D:D,'2.Employment_Type_by_Sub_Sector'!D265,'1.All_IEO_Data'!A:A,'2.Employment_Type_by_Sub_Sector'!A265)</f>
        <v>2701.6743539032182</v>
      </c>
      <c r="H265" s="3">
        <f>SUMIFS('1.All_IEO_Data'!N:N,'1.All_IEO_Data'!C:C,'2.Employment_Type_by_Sub_Sector'!C265,'1.All_IEO_Data'!E:E,'2.Employment_Type_by_Sub_Sector'!E265,'1.All_IEO_Data'!D:D,'2.Employment_Type_by_Sub_Sector'!D265,'1.All_IEO_Data'!A:A,'2.Employment_Type_by_Sub_Sector'!A265)</f>
        <v>5920.1125202003641</v>
      </c>
    </row>
    <row r="266" spans="1:9" x14ac:dyDescent="0.3">
      <c r="A266" s="6" t="s">
        <v>189</v>
      </c>
      <c r="B266" t="s">
        <v>47</v>
      </c>
      <c r="C266" t="s">
        <v>65</v>
      </c>
      <c r="D266" t="s">
        <v>138</v>
      </c>
      <c r="E266" t="s">
        <v>130</v>
      </c>
      <c r="F266" s="3">
        <f>F268-F267</f>
        <v>648.67080421975174</v>
      </c>
      <c r="G266" s="3">
        <f t="shared" ref="G266:H266" si="82">G268-G267</f>
        <v>928.69777850957587</v>
      </c>
      <c r="H266" s="3">
        <f t="shared" si="82"/>
        <v>355.56790468391478</v>
      </c>
    </row>
    <row r="267" spans="1:9" x14ac:dyDescent="0.3">
      <c r="A267" s="6" t="s">
        <v>189</v>
      </c>
      <c r="B267" t="s">
        <v>47</v>
      </c>
      <c r="C267" t="s">
        <v>65</v>
      </c>
      <c r="D267" t="s">
        <v>125</v>
      </c>
      <c r="E267" t="s">
        <v>130</v>
      </c>
      <c r="F267" s="3">
        <f>SUMIFS('1.All_IEO_Data'!F:F,'1.All_IEO_Data'!C:C,'2.Employment_Type_by_Sub_Sector'!C267,'1.All_IEO_Data'!E:E,'2.Employment_Type_by_Sub_Sector'!E267,'1.All_IEO_Data'!D:D,'2.Employment_Type_by_Sub_Sector'!D267,'1.All_IEO_Data'!A:A,'2.Employment_Type_by_Sub_Sector'!A267)</f>
        <v>340.94928193645944</v>
      </c>
      <c r="G267" s="3">
        <f>SUMIFS('1.All_IEO_Data'!M:M,'1.All_IEO_Data'!C:C,'2.Employment_Type_by_Sub_Sector'!C267,'1.All_IEO_Data'!E:E,'2.Employment_Type_by_Sub_Sector'!E267,'1.All_IEO_Data'!D:D,'2.Employment_Type_by_Sub_Sector'!D267,'1.All_IEO_Data'!A:A,'2.Employment_Type_by_Sub_Sector'!A267)</f>
        <v>380.60434581855509</v>
      </c>
      <c r="H267" s="3">
        <f>SUMIFS('1.All_IEO_Data'!N:N,'1.All_IEO_Data'!C:C,'2.Employment_Type_by_Sub_Sector'!C267,'1.All_IEO_Data'!E:E,'2.Employment_Type_by_Sub_Sector'!E267,'1.All_IEO_Data'!D:D,'2.Employment_Type_by_Sub_Sector'!D267,'1.All_IEO_Data'!A:A,'2.Employment_Type_by_Sub_Sector'!A267)</f>
        <v>90.884502678824106</v>
      </c>
    </row>
    <row r="268" spans="1:9" x14ac:dyDescent="0.3">
      <c r="A268" s="6" t="s">
        <v>189</v>
      </c>
      <c r="B268" t="s">
        <v>47</v>
      </c>
      <c r="C268" t="s">
        <v>65</v>
      </c>
      <c r="D268" t="s">
        <v>127</v>
      </c>
      <c r="E268" t="s">
        <v>130</v>
      </c>
      <c r="F268" s="3">
        <f>SUMIFS('1.All_IEO_Data'!F:F,'1.All_IEO_Data'!C:C,'2.Employment_Type_by_Sub_Sector'!C268,'1.All_IEO_Data'!E:E,'2.Employment_Type_by_Sub_Sector'!E268,'1.All_IEO_Data'!D:D,'2.Employment_Type_by_Sub_Sector'!D268,'1.All_IEO_Data'!A:A,'2.Employment_Type_by_Sub_Sector'!A268)</f>
        <v>989.62008615621119</v>
      </c>
      <c r="G268" s="3">
        <f>SUMIFS('1.All_IEO_Data'!M:M,'1.All_IEO_Data'!C:C,'2.Employment_Type_by_Sub_Sector'!C268,'1.All_IEO_Data'!E:E,'2.Employment_Type_by_Sub_Sector'!E268,'1.All_IEO_Data'!D:D,'2.Employment_Type_by_Sub_Sector'!D268,'1.All_IEO_Data'!A:A,'2.Employment_Type_by_Sub_Sector'!A268)</f>
        <v>1309.302124328131</v>
      </c>
      <c r="H268" s="3">
        <f>SUMIFS('1.All_IEO_Data'!N:N,'1.All_IEO_Data'!C:C,'2.Employment_Type_by_Sub_Sector'!C268,'1.All_IEO_Data'!E:E,'2.Employment_Type_by_Sub_Sector'!E268,'1.All_IEO_Data'!D:D,'2.Employment_Type_by_Sub_Sector'!D268,'1.All_IEO_Data'!A:A,'2.Employment_Type_by_Sub_Sector'!A268)</f>
        <v>446.45240736273888</v>
      </c>
    </row>
    <row r="269" spans="1:9" x14ac:dyDescent="0.3">
      <c r="A269" s="6" t="s">
        <v>189</v>
      </c>
      <c r="B269" t="s">
        <v>47</v>
      </c>
      <c r="C269" t="s">
        <v>67</v>
      </c>
      <c r="D269" t="s">
        <v>138</v>
      </c>
      <c r="E269" t="s">
        <v>130</v>
      </c>
      <c r="F269" s="3">
        <f>F271-F270</f>
        <v>199.13298583120817</v>
      </c>
      <c r="G269" s="3">
        <f t="shared" ref="G269:H269" si="83">G271-G270</f>
        <v>0</v>
      </c>
      <c r="H269" s="3">
        <f t="shared" si="83"/>
        <v>0</v>
      </c>
    </row>
    <row r="270" spans="1:9" x14ac:dyDescent="0.3">
      <c r="A270" s="6" t="s">
        <v>189</v>
      </c>
      <c r="B270" t="s">
        <v>47</v>
      </c>
      <c r="C270" t="s">
        <v>67</v>
      </c>
      <c r="D270" t="s">
        <v>125</v>
      </c>
      <c r="E270" t="s">
        <v>130</v>
      </c>
      <c r="F270" s="3">
        <f>SUMIFS('1.All_IEO_Data'!F:F,'1.All_IEO_Data'!C:C,'2.Employment_Type_by_Sub_Sector'!C270,'1.All_IEO_Data'!E:E,'2.Employment_Type_by_Sub_Sector'!E270,'1.All_IEO_Data'!D:D,'2.Employment_Type_by_Sub_Sector'!D270,'1.All_IEO_Data'!A:A,'2.Employment_Type_by_Sub_Sector'!A270)</f>
        <v>201.63982853000297</v>
      </c>
      <c r="G270" s="3">
        <f>SUMIFS('1.All_IEO_Data'!M:M,'1.All_IEO_Data'!C:C,'2.Employment_Type_by_Sub_Sector'!C270,'1.All_IEO_Data'!E:E,'2.Employment_Type_by_Sub_Sector'!E270,'1.All_IEO_Data'!D:D,'2.Employment_Type_by_Sub_Sector'!D270,'1.All_IEO_Data'!A:A,'2.Employment_Type_by_Sub_Sector'!A270)</f>
        <v>0</v>
      </c>
      <c r="H270" s="3">
        <f>SUMIFS('1.All_IEO_Data'!N:N,'1.All_IEO_Data'!C:C,'2.Employment_Type_by_Sub_Sector'!C270,'1.All_IEO_Data'!E:E,'2.Employment_Type_by_Sub_Sector'!E270,'1.All_IEO_Data'!D:D,'2.Employment_Type_by_Sub_Sector'!D270,'1.All_IEO_Data'!A:A,'2.Employment_Type_by_Sub_Sector'!A270)</f>
        <v>0</v>
      </c>
    </row>
    <row r="271" spans="1:9" x14ac:dyDescent="0.3">
      <c r="A271" s="6" t="s">
        <v>189</v>
      </c>
      <c r="B271" t="s">
        <v>47</v>
      </c>
      <c r="C271" t="s">
        <v>67</v>
      </c>
      <c r="D271" t="s">
        <v>127</v>
      </c>
      <c r="E271" t="s">
        <v>130</v>
      </c>
      <c r="F271" s="3">
        <f>SUMIFS('1.All_IEO_Data'!F:F,'1.All_IEO_Data'!C:C,'2.Employment_Type_by_Sub_Sector'!C271,'1.All_IEO_Data'!E:E,'2.Employment_Type_by_Sub_Sector'!E271,'1.All_IEO_Data'!D:D,'2.Employment_Type_by_Sub_Sector'!D271,'1.All_IEO_Data'!A:A,'2.Employment_Type_by_Sub_Sector'!A271)</f>
        <v>400.77281436121115</v>
      </c>
      <c r="G271" s="3">
        <f>SUMIFS('1.All_IEO_Data'!M:M,'1.All_IEO_Data'!C:C,'2.Employment_Type_by_Sub_Sector'!C271,'1.All_IEO_Data'!E:E,'2.Employment_Type_by_Sub_Sector'!E271,'1.All_IEO_Data'!D:D,'2.Employment_Type_by_Sub_Sector'!D271,'1.All_IEO_Data'!A:A,'2.Employment_Type_by_Sub_Sector'!A271)</f>
        <v>0</v>
      </c>
      <c r="H271" s="3">
        <f>SUMIFS('1.All_IEO_Data'!N:N,'1.All_IEO_Data'!C:C,'2.Employment_Type_by_Sub_Sector'!C271,'1.All_IEO_Data'!E:E,'2.Employment_Type_by_Sub_Sector'!E271,'1.All_IEO_Data'!D:D,'2.Employment_Type_by_Sub_Sector'!D271,'1.All_IEO_Data'!A:A,'2.Employment_Type_by_Sub_Sector'!A271)</f>
        <v>0</v>
      </c>
    </row>
    <row r="272" spans="1:9" x14ac:dyDescent="0.3">
      <c r="A272" s="6" t="s">
        <v>189</v>
      </c>
      <c r="B272" t="s">
        <v>47</v>
      </c>
      <c r="C272" t="s">
        <v>69</v>
      </c>
      <c r="D272" t="s">
        <v>138</v>
      </c>
      <c r="E272" t="s">
        <v>130</v>
      </c>
      <c r="F272" s="3">
        <f>F274-F273</f>
        <v>280.25633358954724</v>
      </c>
      <c r="G272" s="3">
        <f t="shared" ref="G272:H272" si="84">G274-G273</f>
        <v>-280.25633358954724</v>
      </c>
      <c r="H272" s="3">
        <f t="shared" si="84"/>
        <v>-280.25633358954724</v>
      </c>
    </row>
    <row r="273" spans="1:8" x14ac:dyDescent="0.3">
      <c r="A273" s="6" t="s">
        <v>189</v>
      </c>
      <c r="B273" t="s">
        <v>47</v>
      </c>
      <c r="C273" t="s">
        <v>69</v>
      </c>
      <c r="D273" t="s">
        <v>125</v>
      </c>
      <c r="E273" t="s">
        <v>130</v>
      </c>
      <c r="F273" s="3">
        <f>SUMIFS('1.All_IEO_Data'!F:F,'1.All_IEO_Data'!C:C,'2.Employment_Type_by_Sub_Sector'!C273,'1.All_IEO_Data'!E:E,'2.Employment_Type_by_Sub_Sector'!E273,'1.All_IEO_Data'!D:D,'2.Employment_Type_by_Sub_Sector'!D273,'1.All_IEO_Data'!A:A,'2.Employment_Type_by_Sub_Sector'!A273)</f>
        <v>147.10949614838538</v>
      </c>
      <c r="G273" s="3">
        <f>SUMIFS('1.All_IEO_Data'!M:M,'1.All_IEO_Data'!C:C,'2.Employment_Type_by_Sub_Sector'!C273,'1.All_IEO_Data'!E:E,'2.Employment_Type_by_Sub_Sector'!E273,'1.All_IEO_Data'!D:D,'2.Employment_Type_by_Sub_Sector'!D273,'1.All_IEO_Data'!A:A,'2.Employment_Type_by_Sub_Sector'!A273)</f>
        <v>-147.10949614838538</v>
      </c>
      <c r="H273" s="3">
        <f>SUMIFS('1.All_IEO_Data'!N:N,'1.All_IEO_Data'!C:C,'2.Employment_Type_by_Sub_Sector'!C273,'1.All_IEO_Data'!E:E,'2.Employment_Type_by_Sub_Sector'!E273,'1.All_IEO_Data'!D:D,'2.Employment_Type_by_Sub_Sector'!D273,'1.All_IEO_Data'!A:A,'2.Employment_Type_by_Sub_Sector'!A273)</f>
        <v>-147.10949614838538</v>
      </c>
    </row>
    <row r="274" spans="1:8" x14ac:dyDescent="0.3">
      <c r="A274" s="6" t="s">
        <v>189</v>
      </c>
      <c r="B274" t="s">
        <v>47</v>
      </c>
      <c r="C274" t="s">
        <v>69</v>
      </c>
      <c r="D274" t="s">
        <v>127</v>
      </c>
      <c r="E274" t="s">
        <v>130</v>
      </c>
      <c r="F274" s="3">
        <f>SUMIFS('1.All_IEO_Data'!F:F,'1.All_IEO_Data'!C:C,'2.Employment_Type_by_Sub_Sector'!C274,'1.All_IEO_Data'!E:E,'2.Employment_Type_by_Sub_Sector'!E274,'1.All_IEO_Data'!D:D,'2.Employment_Type_by_Sub_Sector'!D274,'1.All_IEO_Data'!A:A,'2.Employment_Type_by_Sub_Sector'!A274)</f>
        <v>427.36582973793259</v>
      </c>
      <c r="G274" s="3">
        <f>SUMIFS('1.All_IEO_Data'!M:M,'1.All_IEO_Data'!C:C,'2.Employment_Type_by_Sub_Sector'!C274,'1.All_IEO_Data'!E:E,'2.Employment_Type_by_Sub_Sector'!E274,'1.All_IEO_Data'!D:D,'2.Employment_Type_by_Sub_Sector'!D274,'1.All_IEO_Data'!A:A,'2.Employment_Type_by_Sub_Sector'!A274)</f>
        <v>-427.36582973793259</v>
      </c>
      <c r="H274" s="3">
        <f>SUMIFS('1.All_IEO_Data'!N:N,'1.All_IEO_Data'!C:C,'2.Employment_Type_by_Sub_Sector'!C274,'1.All_IEO_Data'!E:E,'2.Employment_Type_by_Sub_Sector'!E274,'1.All_IEO_Data'!D:D,'2.Employment_Type_by_Sub_Sector'!D274,'1.All_IEO_Data'!A:A,'2.Employment_Type_by_Sub_Sector'!A274)</f>
        <v>-427.36582973793259</v>
      </c>
    </row>
    <row r="275" spans="1:8" x14ac:dyDescent="0.3">
      <c r="A275" s="6" t="s">
        <v>189</v>
      </c>
      <c r="B275" t="s">
        <v>47</v>
      </c>
      <c r="C275" t="s">
        <v>73</v>
      </c>
      <c r="D275" t="s">
        <v>138</v>
      </c>
      <c r="E275" t="s">
        <v>130</v>
      </c>
      <c r="F275" s="3">
        <f>F277-F276</f>
        <v>413.88349983288128</v>
      </c>
      <c r="G275" s="3">
        <f t="shared" ref="G275:H275" si="85">G277-G276</f>
        <v>-182.77335676997905</v>
      </c>
      <c r="H275" s="3">
        <f t="shared" si="85"/>
        <v>-260.259013517499</v>
      </c>
    </row>
    <row r="276" spans="1:8" x14ac:dyDescent="0.3">
      <c r="A276" s="6" t="s">
        <v>189</v>
      </c>
      <c r="B276" t="s">
        <v>47</v>
      </c>
      <c r="C276" t="s">
        <v>73</v>
      </c>
      <c r="D276" t="s">
        <v>125</v>
      </c>
      <c r="E276" t="s">
        <v>130</v>
      </c>
      <c r="F276" s="3">
        <f>SUMIFS('1.All_IEO_Data'!F:F,'1.All_IEO_Data'!C:C,'2.Employment_Type_by_Sub_Sector'!C276,'1.All_IEO_Data'!E:E,'2.Employment_Type_by_Sub_Sector'!E276,'1.All_IEO_Data'!D:D,'2.Employment_Type_by_Sub_Sector'!D276,'1.All_IEO_Data'!A:A,'2.Employment_Type_by_Sub_Sector'!A276)</f>
        <v>215.86298143273291</v>
      </c>
      <c r="G276" s="3">
        <f>SUMIFS('1.All_IEO_Data'!M:M,'1.All_IEO_Data'!C:C,'2.Employment_Type_by_Sub_Sector'!C276,'1.All_IEO_Data'!E:E,'2.Employment_Type_by_Sub_Sector'!E276,'1.All_IEO_Data'!D:D,'2.Employment_Type_by_Sub_Sector'!D276,'1.All_IEO_Data'!A:A,'2.Employment_Type_by_Sub_Sector'!A276)</f>
        <v>-95.326346024345199</v>
      </c>
      <c r="H276" s="3">
        <f>SUMIFS('1.All_IEO_Data'!N:N,'1.All_IEO_Data'!C:C,'2.Employment_Type_by_Sub_Sector'!C276,'1.All_IEO_Data'!E:E,'2.Employment_Type_by_Sub_Sector'!E276,'1.All_IEO_Data'!D:D,'2.Employment_Type_by_Sub_Sector'!D276,'1.All_IEO_Data'!A:A,'2.Employment_Type_by_Sub_Sector'!A276)</f>
        <v>-135.73937261406621</v>
      </c>
    </row>
    <row r="277" spans="1:8" x14ac:dyDescent="0.3">
      <c r="A277" s="6" t="s">
        <v>189</v>
      </c>
      <c r="B277" t="s">
        <v>47</v>
      </c>
      <c r="C277" t="s">
        <v>73</v>
      </c>
      <c r="D277" t="s">
        <v>127</v>
      </c>
      <c r="E277" t="s">
        <v>130</v>
      </c>
      <c r="F277" s="3">
        <f>SUMIFS('1.All_IEO_Data'!F:F,'1.All_IEO_Data'!C:C,'2.Employment_Type_by_Sub_Sector'!C277,'1.All_IEO_Data'!E:E,'2.Employment_Type_by_Sub_Sector'!E277,'1.All_IEO_Data'!D:D,'2.Employment_Type_by_Sub_Sector'!D277,'1.All_IEO_Data'!A:A,'2.Employment_Type_by_Sub_Sector'!A277)</f>
        <v>629.74648126561419</v>
      </c>
      <c r="G277" s="3">
        <f>SUMIFS('1.All_IEO_Data'!M:M,'1.All_IEO_Data'!C:C,'2.Employment_Type_by_Sub_Sector'!C277,'1.All_IEO_Data'!E:E,'2.Employment_Type_by_Sub_Sector'!E277,'1.All_IEO_Data'!D:D,'2.Employment_Type_by_Sub_Sector'!D277,'1.All_IEO_Data'!A:A,'2.Employment_Type_by_Sub_Sector'!A277)</f>
        <v>-278.09970279432423</v>
      </c>
      <c r="H277" s="3">
        <f>SUMIFS('1.All_IEO_Data'!N:N,'1.All_IEO_Data'!C:C,'2.Employment_Type_by_Sub_Sector'!C277,'1.All_IEO_Data'!E:E,'2.Employment_Type_by_Sub_Sector'!E277,'1.All_IEO_Data'!D:D,'2.Employment_Type_by_Sub_Sector'!D277,'1.All_IEO_Data'!A:A,'2.Employment_Type_by_Sub_Sector'!A277)</f>
        <v>-395.99838613156521</v>
      </c>
    </row>
    <row r="278" spans="1:8" x14ac:dyDescent="0.3">
      <c r="A278" s="6" t="s">
        <v>189</v>
      </c>
      <c r="B278" t="s">
        <v>47</v>
      </c>
      <c r="C278" t="s">
        <v>75</v>
      </c>
      <c r="D278" t="s">
        <v>138</v>
      </c>
      <c r="E278" t="s">
        <v>130</v>
      </c>
      <c r="F278" s="3">
        <f>F280-F279</f>
        <v>115.78048301359544</v>
      </c>
      <c r="G278" s="3">
        <f t="shared" ref="G278:H278" si="86">G280-G279</f>
        <v>249.97753637170734</v>
      </c>
      <c r="H278" s="3">
        <f t="shared" si="86"/>
        <v>363.14464962715647</v>
      </c>
    </row>
    <row r="279" spans="1:8" x14ac:dyDescent="0.3">
      <c r="A279" s="6" t="s">
        <v>189</v>
      </c>
      <c r="B279" t="s">
        <v>47</v>
      </c>
      <c r="C279" t="s">
        <v>75</v>
      </c>
      <c r="D279" t="s">
        <v>125</v>
      </c>
      <c r="E279" t="s">
        <v>130</v>
      </c>
      <c r="F279" s="3">
        <f>SUMIFS('1.All_IEO_Data'!F:F,'1.All_IEO_Data'!C:C,'2.Employment_Type_by_Sub_Sector'!C279,'1.All_IEO_Data'!E:E,'2.Employment_Type_by_Sub_Sector'!E279,'1.All_IEO_Data'!D:D,'2.Employment_Type_by_Sub_Sector'!D279,'1.All_IEO_Data'!A:A,'2.Employment_Type_by_Sub_Sector'!A279)</f>
        <v>43.922535996953918</v>
      </c>
      <c r="G279" s="3">
        <f>SUMIFS('1.All_IEO_Data'!M:M,'1.All_IEO_Data'!C:C,'2.Employment_Type_by_Sub_Sector'!C279,'1.All_IEO_Data'!E:E,'2.Employment_Type_by_Sub_Sector'!E279,'1.All_IEO_Data'!D:D,'2.Employment_Type_by_Sub_Sector'!D279,'1.All_IEO_Data'!A:A,'2.Employment_Type_by_Sub_Sector'!A279)</f>
        <v>89.339898920154212</v>
      </c>
      <c r="H279" s="3">
        <f>SUMIFS('1.All_IEO_Data'!N:N,'1.All_IEO_Data'!C:C,'2.Employment_Type_by_Sub_Sector'!C279,'1.All_IEO_Data'!E:E,'2.Employment_Type_by_Sub_Sector'!E279,'1.All_IEO_Data'!D:D,'2.Employment_Type_by_Sub_Sector'!D279,'1.All_IEO_Data'!A:A,'2.Employment_Type_by_Sub_Sector'!A279)</f>
        <v>145.60665576905095</v>
      </c>
    </row>
    <row r="280" spans="1:8" x14ac:dyDescent="0.3">
      <c r="A280" s="6" t="s">
        <v>189</v>
      </c>
      <c r="B280" t="s">
        <v>47</v>
      </c>
      <c r="C280" t="s">
        <v>75</v>
      </c>
      <c r="D280" t="s">
        <v>127</v>
      </c>
      <c r="E280" t="s">
        <v>130</v>
      </c>
      <c r="F280" s="3">
        <f>SUMIFS('1.All_IEO_Data'!F:F,'1.All_IEO_Data'!C:C,'2.Employment_Type_by_Sub_Sector'!C280,'1.All_IEO_Data'!E:E,'2.Employment_Type_by_Sub_Sector'!E280,'1.All_IEO_Data'!D:D,'2.Employment_Type_by_Sub_Sector'!D280,'1.All_IEO_Data'!A:A,'2.Employment_Type_by_Sub_Sector'!A280)</f>
        <v>159.70301901054935</v>
      </c>
      <c r="G280" s="3">
        <f>SUMIFS('1.All_IEO_Data'!M:M,'1.All_IEO_Data'!C:C,'2.Employment_Type_by_Sub_Sector'!C280,'1.All_IEO_Data'!E:E,'2.Employment_Type_by_Sub_Sector'!E280,'1.All_IEO_Data'!D:D,'2.Employment_Type_by_Sub_Sector'!D280,'1.All_IEO_Data'!A:A,'2.Employment_Type_by_Sub_Sector'!A280)</f>
        <v>339.31743529186156</v>
      </c>
      <c r="H280" s="3">
        <f>SUMIFS('1.All_IEO_Data'!N:N,'1.All_IEO_Data'!C:C,'2.Employment_Type_by_Sub_Sector'!C280,'1.All_IEO_Data'!E:E,'2.Employment_Type_by_Sub_Sector'!E280,'1.All_IEO_Data'!D:D,'2.Employment_Type_by_Sub_Sector'!D280,'1.All_IEO_Data'!A:A,'2.Employment_Type_by_Sub_Sector'!A280)</f>
        <v>508.75130539620739</v>
      </c>
    </row>
    <row r="281" spans="1:8" x14ac:dyDescent="0.3">
      <c r="A281" s="6" t="s">
        <v>189</v>
      </c>
      <c r="B281" t="s">
        <v>47</v>
      </c>
      <c r="C281" t="s">
        <v>77</v>
      </c>
      <c r="D281" t="s">
        <v>138</v>
      </c>
      <c r="E281" t="s">
        <v>130</v>
      </c>
      <c r="F281" s="3">
        <f>F283-F282</f>
        <v>0</v>
      </c>
      <c r="G281" s="3">
        <f t="shared" ref="G281:H281" si="87">G283-G282</f>
        <v>0</v>
      </c>
      <c r="H281" s="3">
        <f t="shared" si="87"/>
        <v>0</v>
      </c>
    </row>
    <row r="282" spans="1:8" x14ac:dyDescent="0.3">
      <c r="A282" s="6" t="s">
        <v>189</v>
      </c>
      <c r="B282" t="s">
        <v>47</v>
      </c>
      <c r="C282" t="s">
        <v>77</v>
      </c>
      <c r="D282" t="s">
        <v>125</v>
      </c>
      <c r="E282" t="s">
        <v>130</v>
      </c>
      <c r="F282" s="3">
        <f>SUMIFS('1.All_IEO_Data'!F:F,'1.All_IEO_Data'!C:C,'2.Employment_Type_by_Sub_Sector'!C282,'1.All_IEO_Data'!E:E,'2.Employment_Type_by_Sub_Sector'!E282,'1.All_IEO_Data'!D:D,'2.Employment_Type_by_Sub_Sector'!D282,'1.All_IEO_Data'!A:A,'2.Employment_Type_by_Sub_Sector'!A282)</f>
        <v>0</v>
      </c>
      <c r="G282" s="3">
        <f>SUMIFS('1.All_IEO_Data'!M:M,'1.All_IEO_Data'!C:C,'2.Employment_Type_by_Sub_Sector'!C282,'1.All_IEO_Data'!E:E,'2.Employment_Type_by_Sub_Sector'!E282,'1.All_IEO_Data'!D:D,'2.Employment_Type_by_Sub_Sector'!D282,'1.All_IEO_Data'!A:A,'2.Employment_Type_by_Sub_Sector'!A282)</f>
        <v>0</v>
      </c>
      <c r="H282" s="3">
        <f>SUMIFS('1.All_IEO_Data'!N:N,'1.All_IEO_Data'!C:C,'2.Employment_Type_by_Sub_Sector'!C282,'1.All_IEO_Data'!E:E,'2.Employment_Type_by_Sub_Sector'!E282,'1.All_IEO_Data'!D:D,'2.Employment_Type_by_Sub_Sector'!D282,'1.All_IEO_Data'!A:A,'2.Employment_Type_by_Sub_Sector'!A282)</f>
        <v>0</v>
      </c>
    </row>
    <row r="283" spans="1:8" x14ac:dyDescent="0.3">
      <c r="A283" s="6" t="s">
        <v>189</v>
      </c>
      <c r="B283" t="s">
        <v>47</v>
      </c>
      <c r="C283" t="s">
        <v>77</v>
      </c>
      <c r="D283" t="s">
        <v>127</v>
      </c>
      <c r="E283" t="s">
        <v>130</v>
      </c>
      <c r="F283" s="3">
        <f>SUMIFS('1.All_IEO_Data'!F:F,'1.All_IEO_Data'!C:C,'2.Employment_Type_by_Sub_Sector'!C283,'1.All_IEO_Data'!E:E,'2.Employment_Type_by_Sub_Sector'!E283,'1.All_IEO_Data'!D:D,'2.Employment_Type_by_Sub_Sector'!D283,'1.All_IEO_Data'!A:A,'2.Employment_Type_by_Sub_Sector'!A283)</f>
        <v>0</v>
      </c>
      <c r="G283" s="3">
        <f>SUMIFS('1.All_IEO_Data'!M:M,'1.All_IEO_Data'!C:C,'2.Employment_Type_by_Sub_Sector'!C283,'1.All_IEO_Data'!E:E,'2.Employment_Type_by_Sub_Sector'!E283,'1.All_IEO_Data'!D:D,'2.Employment_Type_by_Sub_Sector'!D283,'1.All_IEO_Data'!A:A,'2.Employment_Type_by_Sub_Sector'!A283)</f>
        <v>0</v>
      </c>
      <c r="H283" s="3">
        <f>SUMIFS('1.All_IEO_Data'!N:N,'1.All_IEO_Data'!C:C,'2.Employment_Type_by_Sub_Sector'!C283,'1.All_IEO_Data'!E:E,'2.Employment_Type_by_Sub_Sector'!E283,'1.All_IEO_Data'!D:D,'2.Employment_Type_by_Sub_Sector'!D283,'1.All_IEO_Data'!A:A,'2.Employment_Type_by_Sub_Sector'!A283)</f>
        <v>0</v>
      </c>
    </row>
    <row r="284" spans="1:8" x14ac:dyDescent="0.3">
      <c r="A284" s="6" t="s">
        <v>189</v>
      </c>
      <c r="B284" t="s">
        <v>47</v>
      </c>
      <c r="C284" t="s">
        <v>79</v>
      </c>
      <c r="D284" t="s">
        <v>138</v>
      </c>
      <c r="E284" t="s">
        <v>130</v>
      </c>
      <c r="F284" s="3">
        <f>F286-F285</f>
        <v>1532.5033189064602</v>
      </c>
      <c r="G284" s="3">
        <f t="shared" ref="G284:H284" si="88">G286-G285</f>
        <v>5.6462819528439923</v>
      </c>
      <c r="H284" s="3">
        <f t="shared" si="88"/>
        <v>6.6301754827557033</v>
      </c>
    </row>
    <row r="285" spans="1:8" x14ac:dyDescent="0.3">
      <c r="A285" s="6" t="s">
        <v>189</v>
      </c>
      <c r="B285" t="s">
        <v>47</v>
      </c>
      <c r="C285" t="s">
        <v>79</v>
      </c>
      <c r="D285" t="s">
        <v>125</v>
      </c>
      <c r="E285" t="s">
        <v>130</v>
      </c>
      <c r="F285" s="3">
        <f>SUMIFS('1.All_IEO_Data'!F:F,'1.All_IEO_Data'!C:C,'2.Employment_Type_by_Sub_Sector'!C285,'1.All_IEO_Data'!E:E,'2.Employment_Type_by_Sub_Sector'!E285,'1.All_IEO_Data'!D:D,'2.Employment_Type_by_Sub_Sector'!D285,'1.All_IEO_Data'!A:A,'2.Employment_Type_by_Sub_Sector'!A285)</f>
        <v>512.03349796969758</v>
      </c>
      <c r="G285" s="3">
        <f>SUMIFS('1.All_IEO_Data'!M:M,'1.All_IEO_Data'!C:C,'2.Employment_Type_by_Sub_Sector'!C285,'1.All_IEO_Data'!E:E,'2.Employment_Type_by_Sub_Sector'!E285,'1.All_IEO_Data'!D:D,'2.Employment_Type_by_Sub_Sector'!D285,'1.All_IEO_Data'!A:A,'2.Employment_Type_by_Sub_Sector'!A285)</f>
        <v>1.8865117374759848</v>
      </c>
      <c r="H285" s="3">
        <f>SUMIFS('1.All_IEO_Data'!N:N,'1.All_IEO_Data'!C:C,'2.Employment_Type_by_Sub_Sector'!C285,'1.All_IEO_Data'!E:E,'2.Employment_Type_by_Sub_Sector'!E285,'1.All_IEO_Data'!D:D,'2.Employment_Type_by_Sub_Sector'!D285,'1.All_IEO_Data'!A:A,'2.Employment_Type_by_Sub_Sector'!A285)</f>
        <v>2.2152460635522857</v>
      </c>
    </row>
    <row r="286" spans="1:8" x14ac:dyDescent="0.3">
      <c r="A286" s="6" t="s">
        <v>189</v>
      </c>
      <c r="B286" t="s">
        <v>47</v>
      </c>
      <c r="C286" t="s">
        <v>79</v>
      </c>
      <c r="D286" t="s">
        <v>127</v>
      </c>
      <c r="E286" t="s">
        <v>130</v>
      </c>
      <c r="F286" s="3">
        <f>SUMIFS('1.All_IEO_Data'!F:F,'1.All_IEO_Data'!C:C,'2.Employment_Type_by_Sub_Sector'!C286,'1.All_IEO_Data'!E:E,'2.Employment_Type_by_Sub_Sector'!E286,'1.All_IEO_Data'!D:D,'2.Employment_Type_by_Sub_Sector'!D286,'1.All_IEO_Data'!A:A,'2.Employment_Type_by_Sub_Sector'!A286)</f>
        <v>2044.5368168761579</v>
      </c>
      <c r="G286" s="3">
        <f>SUMIFS('1.All_IEO_Data'!M:M,'1.All_IEO_Data'!C:C,'2.Employment_Type_by_Sub_Sector'!C286,'1.All_IEO_Data'!E:E,'2.Employment_Type_by_Sub_Sector'!E286,'1.All_IEO_Data'!D:D,'2.Employment_Type_by_Sub_Sector'!D286,'1.All_IEO_Data'!A:A,'2.Employment_Type_by_Sub_Sector'!A286)</f>
        <v>7.532793690319977</v>
      </c>
      <c r="H286" s="3">
        <f>SUMIFS('1.All_IEO_Data'!N:N,'1.All_IEO_Data'!C:C,'2.Employment_Type_by_Sub_Sector'!C286,'1.All_IEO_Data'!E:E,'2.Employment_Type_by_Sub_Sector'!E286,'1.All_IEO_Data'!D:D,'2.Employment_Type_by_Sub_Sector'!D286,'1.All_IEO_Data'!A:A,'2.Employment_Type_by_Sub_Sector'!A286)</f>
        <v>8.845421546307989</v>
      </c>
    </row>
    <row r="287" spans="1:8" x14ac:dyDescent="0.3">
      <c r="A287" s="6" t="s">
        <v>189</v>
      </c>
      <c r="B287" t="s">
        <v>47</v>
      </c>
      <c r="C287" t="s">
        <v>81</v>
      </c>
      <c r="D287" t="s">
        <v>138</v>
      </c>
      <c r="E287" t="s">
        <v>130</v>
      </c>
      <c r="F287" s="3">
        <f>F289-F288</f>
        <v>1494.5249307761974</v>
      </c>
      <c r="G287" s="3">
        <f t="shared" ref="G287:H287" si="89">G289-G288</f>
        <v>2012.342108593039</v>
      </c>
      <c r="H287" s="3">
        <f t="shared" si="89"/>
        <v>3146.5295896897946</v>
      </c>
    </row>
    <row r="288" spans="1:8" x14ac:dyDescent="0.3">
      <c r="A288" s="6" t="s">
        <v>189</v>
      </c>
      <c r="B288" t="s">
        <v>47</v>
      </c>
      <c r="C288" t="s">
        <v>81</v>
      </c>
      <c r="D288" t="s">
        <v>125</v>
      </c>
      <c r="E288" t="s">
        <v>130</v>
      </c>
      <c r="F288" s="3">
        <f>SUMIFS('1.All_IEO_Data'!F:F,'1.All_IEO_Data'!C:C,'2.Employment_Type_by_Sub_Sector'!C288,'1.All_IEO_Data'!E:E,'2.Employment_Type_by_Sub_Sector'!E288,'1.All_IEO_Data'!D:D,'2.Employment_Type_by_Sub_Sector'!D288,'1.All_IEO_Data'!A:A,'2.Employment_Type_by_Sub_Sector'!A288)</f>
        <v>724.99361620957154</v>
      </c>
      <c r="G288" s="3">
        <f>SUMIFS('1.All_IEO_Data'!M:M,'1.All_IEO_Data'!C:C,'2.Employment_Type_by_Sub_Sector'!C288,'1.All_IEO_Data'!E:E,'2.Employment_Type_by_Sub_Sector'!E288,'1.All_IEO_Data'!D:D,'2.Employment_Type_by_Sub_Sector'!D288,'1.All_IEO_Data'!A:A,'2.Employment_Type_by_Sub_Sector'!A288)</f>
        <v>684.65685964444253</v>
      </c>
      <c r="H288" s="3">
        <f>SUMIFS('1.All_IEO_Data'!N:N,'1.All_IEO_Data'!C:C,'2.Employment_Type_by_Sub_Sector'!C288,'1.All_IEO_Data'!E:E,'2.Employment_Type_by_Sub_Sector'!E288,'1.All_IEO_Data'!D:D,'2.Employment_Type_by_Sub_Sector'!D288,'1.All_IEO_Data'!A:A,'2.Employment_Type_by_Sub_Sector'!A288)</f>
        <v>1197.2659505772931</v>
      </c>
    </row>
    <row r="289" spans="1:9" x14ac:dyDescent="0.3">
      <c r="A289" s="6" t="s">
        <v>189</v>
      </c>
      <c r="B289" t="s">
        <v>47</v>
      </c>
      <c r="C289" t="s">
        <v>81</v>
      </c>
      <c r="D289" t="s">
        <v>127</v>
      </c>
      <c r="E289" t="s">
        <v>130</v>
      </c>
      <c r="F289" s="3">
        <f>SUMIFS('1.All_IEO_Data'!F:F,'1.All_IEO_Data'!C:C,'2.Employment_Type_by_Sub_Sector'!C289,'1.All_IEO_Data'!E:E,'2.Employment_Type_by_Sub_Sector'!E289,'1.All_IEO_Data'!D:D,'2.Employment_Type_by_Sub_Sector'!D289,'1.All_IEO_Data'!A:A,'2.Employment_Type_by_Sub_Sector'!A289)</f>
        <v>2219.5185469857688</v>
      </c>
      <c r="G289" s="3">
        <f>SUMIFS('1.All_IEO_Data'!M:M,'1.All_IEO_Data'!C:C,'2.Employment_Type_by_Sub_Sector'!C289,'1.All_IEO_Data'!E:E,'2.Employment_Type_by_Sub_Sector'!E289,'1.All_IEO_Data'!D:D,'2.Employment_Type_by_Sub_Sector'!D289,'1.All_IEO_Data'!A:A,'2.Employment_Type_by_Sub_Sector'!A289)</f>
        <v>2696.9989682374817</v>
      </c>
      <c r="H289" s="3">
        <f>SUMIFS('1.All_IEO_Data'!N:N,'1.All_IEO_Data'!C:C,'2.Employment_Type_by_Sub_Sector'!C289,'1.All_IEO_Data'!E:E,'2.Employment_Type_by_Sub_Sector'!E289,'1.All_IEO_Data'!D:D,'2.Employment_Type_by_Sub_Sector'!D289,'1.All_IEO_Data'!A:A,'2.Employment_Type_by_Sub_Sector'!A289)</f>
        <v>4343.7955402670877</v>
      </c>
    </row>
    <row r="290" spans="1:9" x14ac:dyDescent="0.3">
      <c r="A290" s="6" t="s">
        <v>189</v>
      </c>
      <c r="B290" t="s">
        <v>47</v>
      </c>
      <c r="C290" t="s">
        <v>83</v>
      </c>
      <c r="D290" t="s">
        <v>138</v>
      </c>
      <c r="E290" t="s">
        <v>130</v>
      </c>
      <c r="F290" s="3">
        <f>F292-F291</f>
        <v>967.2273165664775</v>
      </c>
      <c r="G290" s="3">
        <f t="shared" ref="G290:H290" si="90">G292-G291</f>
        <v>409.00258512543735</v>
      </c>
      <c r="H290" s="3">
        <f t="shared" si="90"/>
        <v>2500.8502539375795</v>
      </c>
    </row>
    <row r="291" spans="1:9" x14ac:dyDescent="0.3">
      <c r="A291" s="6" t="s">
        <v>189</v>
      </c>
      <c r="B291" t="s">
        <v>47</v>
      </c>
      <c r="C291" t="s">
        <v>83</v>
      </c>
      <c r="D291" t="s">
        <v>125</v>
      </c>
      <c r="E291" t="s">
        <v>130</v>
      </c>
      <c r="F291" s="3">
        <f>SUMIFS('1.All_IEO_Data'!F:F,'1.All_IEO_Data'!C:C,'2.Employment_Type_by_Sub_Sector'!C291,'1.All_IEO_Data'!E:E,'2.Employment_Type_by_Sub_Sector'!E291,'1.All_IEO_Data'!D:D,'2.Employment_Type_by_Sub_Sector'!D291,'1.All_IEO_Data'!A:A,'2.Employment_Type_by_Sub_Sector'!A291)</f>
        <v>321.01411084961762</v>
      </c>
      <c r="G291" s="3">
        <f>SUMIFS('1.All_IEO_Data'!M:M,'1.All_IEO_Data'!C:C,'2.Employment_Type_by_Sub_Sector'!C291,'1.All_IEO_Data'!E:E,'2.Employment_Type_by_Sub_Sector'!E291,'1.All_IEO_Data'!D:D,'2.Employment_Type_by_Sub_Sector'!D291,'1.All_IEO_Data'!A:A,'2.Employment_Type_by_Sub_Sector'!A291)</f>
        <v>135.74621217178776</v>
      </c>
      <c r="H291" s="3">
        <f>SUMIFS('1.All_IEO_Data'!N:N,'1.All_IEO_Data'!C:C,'2.Employment_Type_by_Sub_Sector'!C291,'1.All_IEO_Data'!E:E,'2.Employment_Type_by_Sub_Sector'!E291,'1.All_IEO_Data'!D:D,'2.Employment_Type_by_Sub_Sector'!D291,'1.All_IEO_Data'!A:A,'2.Employment_Type_by_Sub_Sector'!A291)</f>
        <v>830.55987886979472</v>
      </c>
    </row>
    <row r="292" spans="1:9" x14ac:dyDescent="0.3">
      <c r="A292" s="6" t="s">
        <v>189</v>
      </c>
      <c r="B292" t="s">
        <v>47</v>
      </c>
      <c r="C292" t="s">
        <v>83</v>
      </c>
      <c r="D292" t="s">
        <v>127</v>
      </c>
      <c r="E292" t="s">
        <v>130</v>
      </c>
      <c r="F292" s="3">
        <f>SUMIFS('1.All_IEO_Data'!F:F,'1.All_IEO_Data'!C:C,'2.Employment_Type_by_Sub_Sector'!C292,'1.All_IEO_Data'!E:E,'2.Employment_Type_by_Sub_Sector'!E292,'1.All_IEO_Data'!D:D,'2.Employment_Type_by_Sub_Sector'!D292,'1.All_IEO_Data'!A:A,'2.Employment_Type_by_Sub_Sector'!A292)</f>
        <v>1288.2414274160951</v>
      </c>
      <c r="G292" s="3">
        <f>SUMIFS('1.All_IEO_Data'!M:M,'1.All_IEO_Data'!C:C,'2.Employment_Type_by_Sub_Sector'!C292,'1.All_IEO_Data'!E:E,'2.Employment_Type_by_Sub_Sector'!E292,'1.All_IEO_Data'!D:D,'2.Employment_Type_by_Sub_Sector'!D292,'1.All_IEO_Data'!A:A,'2.Employment_Type_by_Sub_Sector'!A292)</f>
        <v>544.74879729722511</v>
      </c>
      <c r="H292" s="3">
        <f>SUMIFS('1.All_IEO_Data'!N:N,'1.All_IEO_Data'!C:C,'2.Employment_Type_by_Sub_Sector'!C292,'1.All_IEO_Data'!E:E,'2.Employment_Type_by_Sub_Sector'!E292,'1.All_IEO_Data'!D:D,'2.Employment_Type_by_Sub_Sector'!D292,'1.All_IEO_Data'!A:A,'2.Employment_Type_by_Sub_Sector'!A292)</f>
        <v>3331.4101328073743</v>
      </c>
    </row>
    <row r="293" spans="1:9" x14ac:dyDescent="0.3">
      <c r="A293" s="6" t="s">
        <v>189</v>
      </c>
      <c r="B293" t="s">
        <v>49</v>
      </c>
      <c r="C293" t="s">
        <v>85</v>
      </c>
      <c r="D293" t="s">
        <v>138</v>
      </c>
      <c r="E293" t="s">
        <v>130</v>
      </c>
      <c r="F293" s="3">
        <f>F295-F294</f>
        <v>2106.2149402407531</v>
      </c>
      <c r="G293" s="3">
        <f t="shared" ref="G293:H293" si="91">G295-G294</f>
        <v>-193.49222308692583</v>
      </c>
      <c r="H293" s="3">
        <f t="shared" si="91"/>
        <v>-629.16068595717604</v>
      </c>
      <c r="I293" s="4"/>
    </row>
    <row r="294" spans="1:9" x14ac:dyDescent="0.3">
      <c r="A294" s="6" t="s">
        <v>189</v>
      </c>
      <c r="B294" t="s">
        <v>49</v>
      </c>
      <c r="C294" t="s">
        <v>85</v>
      </c>
      <c r="D294" t="s">
        <v>125</v>
      </c>
      <c r="E294" t="s">
        <v>130</v>
      </c>
      <c r="F294" s="3">
        <f>SUMIFS('1.All_IEO_Data'!F:F,'1.All_IEO_Data'!C:C,'2.Employment_Type_by_Sub_Sector'!C294,'1.All_IEO_Data'!E:E,'2.Employment_Type_by_Sub_Sector'!E294,'1.All_IEO_Data'!D:D,'2.Employment_Type_by_Sub_Sector'!D294,'1.All_IEO_Data'!A:A,'2.Employment_Type_by_Sub_Sector'!A294)</f>
        <v>1091.2543893396128</v>
      </c>
      <c r="G294" s="3">
        <f>SUMIFS('1.All_IEO_Data'!M:M,'1.All_IEO_Data'!C:C,'2.Employment_Type_by_Sub_Sector'!C294,'1.All_IEO_Data'!E:E,'2.Employment_Type_by_Sub_Sector'!E294,'1.All_IEO_Data'!D:D,'2.Employment_Type_by_Sub_Sector'!D294,'1.All_IEO_Data'!A:A,'2.Employment_Type_by_Sub_Sector'!A294)</f>
        <v>-100.25056498865774</v>
      </c>
      <c r="H294" s="3">
        <f>SUMIFS('1.All_IEO_Data'!N:N,'1.All_IEO_Data'!C:C,'2.Employment_Type_by_Sub_Sector'!C294,'1.All_IEO_Data'!E:E,'2.Employment_Type_by_Sub_Sector'!E294,'1.All_IEO_Data'!D:D,'2.Employment_Type_by_Sub_Sector'!D294,'1.All_IEO_Data'!A:A,'2.Employment_Type_by_Sub_Sector'!A294)</f>
        <v>-325.97544867486806</v>
      </c>
      <c r="I294" s="4"/>
    </row>
    <row r="295" spans="1:9" x14ac:dyDescent="0.3">
      <c r="A295" s="6" t="s">
        <v>189</v>
      </c>
      <c r="B295" t="s">
        <v>49</v>
      </c>
      <c r="C295" t="s">
        <v>85</v>
      </c>
      <c r="D295" t="s">
        <v>127</v>
      </c>
      <c r="E295" t="s">
        <v>130</v>
      </c>
      <c r="F295" s="3">
        <f>SUMIFS('1.All_IEO_Data'!F:F,'1.All_IEO_Data'!C:C,'2.Employment_Type_by_Sub_Sector'!C295,'1.All_IEO_Data'!E:E,'2.Employment_Type_by_Sub_Sector'!E295,'1.All_IEO_Data'!D:D,'2.Employment_Type_by_Sub_Sector'!D295,'1.All_IEO_Data'!A:A,'2.Employment_Type_by_Sub_Sector'!A295)</f>
        <v>3197.4693295803659</v>
      </c>
      <c r="G295" s="3">
        <f>SUMIFS('1.All_IEO_Data'!M:M,'1.All_IEO_Data'!C:C,'2.Employment_Type_by_Sub_Sector'!C295,'1.All_IEO_Data'!E:E,'2.Employment_Type_by_Sub_Sector'!E295,'1.All_IEO_Data'!D:D,'2.Employment_Type_by_Sub_Sector'!D295,'1.All_IEO_Data'!A:A,'2.Employment_Type_by_Sub_Sector'!A295)</f>
        <v>-293.74278807558358</v>
      </c>
      <c r="H295" s="3">
        <f>SUMIFS('1.All_IEO_Data'!N:N,'1.All_IEO_Data'!C:C,'2.Employment_Type_by_Sub_Sector'!C295,'1.All_IEO_Data'!E:E,'2.Employment_Type_by_Sub_Sector'!E295,'1.All_IEO_Data'!D:D,'2.Employment_Type_by_Sub_Sector'!D295,'1.All_IEO_Data'!A:A,'2.Employment_Type_by_Sub_Sector'!A295)</f>
        <v>-955.1361346320441</v>
      </c>
      <c r="I295" s="4"/>
    </row>
    <row r="296" spans="1:9" x14ac:dyDescent="0.3">
      <c r="A296" s="6" t="s">
        <v>189</v>
      </c>
      <c r="B296" t="s">
        <v>49</v>
      </c>
      <c r="C296" t="s">
        <v>87</v>
      </c>
      <c r="D296" t="s">
        <v>138</v>
      </c>
      <c r="E296" t="s">
        <v>130</v>
      </c>
      <c r="F296" s="3">
        <f>F298-F297</f>
        <v>573.88717836452474</v>
      </c>
      <c r="G296" s="3">
        <f t="shared" ref="G296:H296" si="92">G298-G297</f>
        <v>-198.94016628577177</v>
      </c>
      <c r="H296" s="3">
        <f t="shared" si="92"/>
        <v>-509.30485270170357</v>
      </c>
      <c r="I296" s="4"/>
    </row>
    <row r="297" spans="1:9" x14ac:dyDescent="0.3">
      <c r="A297" s="6" t="s">
        <v>189</v>
      </c>
      <c r="B297" t="s">
        <v>49</v>
      </c>
      <c r="C297" t="s">
        <v>87</v>
      </c>
      <c r="D297" t="s">
        <v>125</v>
      </c>
      <c r="E297" t="s">
        <v>130</v>
      </c>
      <c r="F297" s="3">
        <f>SUMIFS('1.All_IEO_Data'!F:F,'1.All_IEO_Data'!C:C,'2.Employment_Type_by_Sub_Sector'!C297,'1.All_IEO_Data'!E:E,'2.Employment_Type_by_Sub_Sector'!E297,'1.All_IEO_Data'!D:D,'2.Employment_Type_by_Sub_Sector'!D297,'1.All_IEO_Data'!A:A,'2.Employment_Type_by_Sub_Sector'!A297)</f>
        <v>197.9791122387312</v>
      </c>
      <c r="G297" s="3">
        <f>SUMIFS('1.All_IEO_Data'!M:M,'1.All_IEO_Data'!C:C,'2.Employment_Type_by_Sub_Sector'!C297,'1.All_IEO_Data'!E:E,'2.Employment_Type_by_Sub_Sector'!E297,'1.All_IEO_Data'!D:D,'2.Employment_Type_by_Sub_Sector'!D297,'1.All_IEO_Data'!A:A,'2.Employment_Type_by_Sub_Sector'!A297)</f>
        <v>-68.630209899662958</v>
      </c>
      <c r="H297" s="3">
        <f>SUMIFS('1.All_IEO_Data'!N:N,'1.All_IEO_Data'!C:C,'2.Employment_Type_by_Sub_Sector'!C297,'1.All_IEO_Data'!E:E,'2.Employment_Type_by_Sub_Sector'!E297,'1.All_IEO_Data'!D:D,'2.Employment_Type_by_Sub_Sector'!D297,'1.All_IEO_Data'!A:A,'2.Employment_Type_by_Sub_Sector'!A297)</f>
        <v>-175.69955628580746</v>
      </c>
      <c r="I297" s="4"/>
    </row>
    <row r="298" spans="1:9" x14ac:dyDescent="0.3">
      <c r="A298" s="6" t="s">
        <v>189</v>
      </c>
      <c r="B298" t="s">
        <v>49</v>
      </c>
      <c r="C298" t="s">
        <v>87</v>
      </c>
      <c r="D298" t="s">
        <v>127</v>
      </c>
      <c r="E298" t="s">
        <v>130</v>
      </c>
      <c r="F298" s="3">
        <f>SUMIFS('1.All_IEO_Data'!F:F,'1.All_IEO_Data'!C:C,'2.Employment_Type_by_Sub_Sector'!C298,'1.All_IEO_Data'!E:E,'2.Employment_Type_by_Sub_Sector'!E298,'1.All_IEO_Data'!D:D,'2.Employment_Type_by_Sub_Sector'!D298,'1.All_IEO_Data'!A:A,'2.Employment_Type_by_Sub_Sector'!A298)</f>
        <v>771.86629060325595</v>
      </c>
      <c r="G298" s="3">
        <f>SUMIFS('1.All_IEO_Data'!M:M,'1.All_IEO_Data'!C:C,'2.Employment_Type_by_Sub_Sector'!C298,'1.All_IEO_Data'!E:E,'2.Employment_Type_by_Sub_Sector'!E298,'1.All_IEO_Data'!D:D,'2.Employment_Type_by_Sub_Sector'!D298,'1.All_IEO_Data'!A:A,'2.Employment_Type_by_Sub_Sector'!A298)</f>
        <v>-267.57037618543472</v>
      </c>
      <c r="H298" s="3">
        <f>SUMIFS('1.All_IEO_Data'!N:N,'1.All_IEO_Data'!C:C,'2.Employment_Type_by_Sub_Sector'!C298,'1.All_IEO_Data'!E:E,'2.Employment_Type_by_Sub_Sector'!E298,'1.All_IEO_Data'!D:D,'2.Employment_Type_by_Sub_Sector'!D298,'1.All_IEO_Data'!A:A,'2.Employment_Type_by_Sub_Sector'!A298)</f>
        <v>-685.00440898751106</v>
      </c>
      <c r="I298" s="4"/>
    </row>
    <row r="299" spans="1:9" x14ac:dyDescent="0.3">
      <c r="A299" s="6" t="s">
        <v>189</v>
      </c>
      <c r="B299" t="s">
        <v>49</v>
      </c>
      <c r="C299" t="s">
        <v>89</v>
      </c>
      <c r="D299" t="s">
        <v>138</v>
      </c>
      <c r="E299" t="s">
        <v>130</v>
      </c>
      <c r="F299" s="3">
        <f>F301-F300</f>
        <v>4694.4460653197248</v>
      </c>
      <c r="G299" s="3">
        <f t="shared" ref="G299:H299" si="93">G301-G300</f>
        <v>-122.69428683189267</v>
      </c>
      <c r="H299" s="3">
        <f t="shared" si="93"/>
        <v>265.27109607746434</v>
      </c>
      <c r="I299" s="4"/>
    </row>
    <row r="300" spans="1:9" x14ac:dyDescent="0.3">
      <c r="A300" s="6" t="s">
        <v>189</v>
      </c>
      <c r="B300" t="s">
        <v>49</v>
      </c>
      <c r="C300" t="s">
        <v>89</v>
      </c>
      <c r="D300" t="s">
        <v>125</v>
      </c>
      <c r="E300" t="s">
        <v>130</v>
      </c>
      <c r="F300" s="3">
        <f>SUMIFS('1.All_IEO_Data'!F:F,'1.All_IEO_Data'!C:C,'2.Employment_Type_by_Sub_Sector'!C300,'1.All_IEO_Data'!E:E,'2.Employment_Type_by_Sub_Sector'!E300,'1.All_IEO_Data'!D:D,'2.Employment_Type_by_Sub_Sector'!D300,'1.All_IEO_Data'!A:A,'2.Employment_Type_by_Sub_Sector'!A300)</f>
        <v>1489.5204401491792</v>
      </c>
      <c r="G300" s="3">
        <f>SUMIFS('1.All_IEO_Data'!M:M,'1.All_IEO_Data'!C:C,'2.Employment_Type_by_Sub_Sector'!C300,'1.All_IEO_Data'!E:E,'2.Employment_Type_by_Sub_Sector'!E300,'1.All_IEO_Data'!D:D,'2.Employment_Type_by_Sub_Sector'!D300,'1.All_IEO_Data'!A:A,'2.Employment_Type_by_Sub_Sector'!A300)</f>
        <v>-65.859334524772066</v>
      </c>
      <c r="H300" s="3">
        <f>SUMIFS('1.All_IEO_Data'!N:N,'1.All_IEO_Data'!C:C,'2.Employment_Type_by_Sub_Sector'!C300,'1.All_IEO_Data'!E:E,'2.Employment_Type_by_Sub_Sector'!E300,'1.All_IEO_Data'!D:D,'2.Employment_Type_by_Sub_Sector'!D300,'1.All_IEO_Data'!A:A,'2.Employment_Type_by_Sub_Sector'!A300)</f>
        <v>84.168976337201912</v>
      </c>
      <c r="I300" s="4"/>
    </row>
    <row r="301" spans="1:9" x14ac:dyDescent="0.3">
      <c r="A301" s="6" t="s">
        <v>189</v>
      </c>
      <c r="B301" t="s">
        <v>49</v>
      </c>
      <c r="C301" t="s">
        <v>89</v>
      </c>
      <c r="D301" t="s">
        <v>127</v>
      </c>
      <c r="E301" t="s">
        <v>130</v>
      </c>
      <c r="F301" s="3">
        <f>SUMIFS('1.All_IEO_Data'!F:F,'1.All_IEO_Data'!C:C,'2.Employment_Type_by_Sub_Sector'!C301,'1.All_IEO_Data'!E:E,'2.Employment_Type_by_Sub_Sector'!E301,'1.All_IEO_Data'!D:D,'2.Employment_Type_by_Sub_Sector'!D301,'1.All_IEO_Data'!A:A,'2.Employment_Type_by_Sub_Sector'!A301)</f>
        <v>6183.966505468904</v>
      </c>
      <c r="G301" s="3">
        <f>SUMIFS('1.All_IEO_Data'!M:M,'1.All_IEO_Data'!C:C,'2.Employment_Type_by_Sub_Sector'!C301,'1.All_IEO_Data'!E:E,'2.Employment_Type_by_Sub_Sector'!E301,'1.All_IEO_Data'!D:D,'2.Employment_Type_by_Sub_Sector'!D301,'1.All_IEO_Data'!A:A,'2.Employment_Type_by_Sub_Sector'!A301)</f>
        <v>-188.55362135666473</v>
      </c>
      <c r="H301" s="3">
        <f>SUMIFS('1.All_IEO_Data'!N:N,'1.All_IEO_Data'!C:C,'2.Employment_Type_by_Sub_Sector'!C301,'1.All_IEO_Data'!E:E,'2.Employment_Type_by_Sub_Sector'!E301,'1.All_IEO_Data'!D:D,'2.Employment_Type_by_Sub_Sector'!D301,'1.All_IEO_Data'!A:A,'2.Employment_Type_by_Sub_Sector'!A301)</f>
        <v>349.44007241466625</v>
      </c>
      <c r="I301" s="4"/>
    </row>
    <row r="302" spans="1:9" x14ac:dyDescent="0.3">
      <c r="A302" s="6" t="s">
        <v>189</v>
      </c>
      <c r="B302" t="s">
        <v>49</v>
      </c>
      <c r="C302" t="s">
        <v>91</v>
      </c>
      <c r="D302" t="s">
        <v>138</v>
      </c>
      <c r="E302" t="s">
        <v>130</v>
      </c>
      <c r="F302" s="3">
        <f>F304-F303</f>
        <v>0</v>
      </c>
      <c r="G302" s="3">
        <f t="shared" ref="G302:H302" si="94">G304-G303</f>
        <v>873.04953700678675</v>
      </c>
      <c r="H302" s="3">
        <f t="shared" si="94"/>
        <v>3305.0571499406465</v>
      </c>
      <c r="I302" s="4"/>
    </row>
    <row r="303" spans="1:9" x14ac:dyDescent="0.3">
      <c r="A303" s="6" t="s">
        <v>189</v>
      </c>
      <c r="B303" t="s">
        <v>49</v>
      </c>
      <c r="C303" t="s">
        <v>91</v>
      </c>
      <c r="D303" t="s">
        <v>125</v>
      </c>
      <c r="E303" t="s">
        <v>130</v>
      </c>
      <c r="F303" s="3">
        <f>SUMIFS('1.All_IEO_Data'!F:F,'1.All_IEO_Data'!C:C,'2.Employment_Type_by_Sub_Sector'!C303,'1.All_IEO_Data'!E:E,'2.Employment_Type_by_Sub_Sector'!E303,'1.All_IEO_Data'!D:D,'2.Employment_Type_by_Sub_Sector'!D303,'1.All_IEO_Data'!A:A,'2.Employment_Type_by_Sub_Sector'!A303)</f>
        <v>0</v>
      </c>
      <c r="G303" s="3">
        <f>SUMIFS('1.All_IEO_Data'!M:M,'1.All_IEO_Data'!C:C,'2.Employment_Type_by_Sub_Sector'!C303,'1.All_IEO_Data'!E:E,'2.Employment_Type_by_Sub_Sector'!E303,'1.All_IEO_Data'!D:D,'2.Employment_Type_by_Sub_Sector'!D303,'1.All_IEO_Data'!A:A,'2.Employment_Type_by_Sub_Sector'!A303)</f>
        <v>493.9517089721142</v>
      </c>
      <c r="H303" s="3">
        <f>SUMIFS('1.All_IEO_Data'!N:N,'1.All_IEO_Data'!C:C,'2.Employment_Type_by_Sub_Sector'!C303,'1.All_IEO_Data'!E:E,'2.Employment_Type_by_Sub_Sector'!E303,'1.All_IEO_Data'!D:D,'2.Employment_Type_by_Sub_Sector'!D303,'1.All_IEO_Data'!A:A,'2.Employment_Type_by_Sub_Sector'!A303)</f>
        <v>2112.1005379941839</v>
      </c>
      <c r="I303" s="4"/>
    </row>
    <row r="304" spans="1:9" x14ac:dyDescent="0.3">
      <c r="A304" s="6" t="s">
        <v>189</v>
      </c>
      <c r="B304" t="s">
        <v>49</v>
      </c>
      <c r="C304" t="s">
        <v>91</v>
      </c>
      <c r="D304" t="s">
        <v>127</v>
      </c>
      <c r="E304" t="s">
        <v>130</v>
      </c>
      <c r="F304" s="3">
        <f>SUMIFS('1.All_IEO_Data'!F:F,'1.All_IEO_Data'!C:C,'2.Employment_Type_by_Sub_Sector'!C304,'1.All_IEO_Data'!E:E,'2.Employment_Type_by_Sub_Sector'!E304,'1.All_IEO_Data'!D:D,'2.Employment_Type_by_Sub_Sector'!D304,'1.All_IEO_Data'!A:A,'2.Employment_Type_by_Sub_Sector'!A304)</f>
        <v>0</v>
      </c>
      <c r="G304" s="3">
        <f>SUMIFS('1.All_IEO_Data'!M:M,'1.All_IEO_Data'!C:C,'2.Employment_Type_by_Sub_Sector'!C304,'1.All_IEO_Data'!E:E,'2.Employment_Type_by_Sub_Sector'!E304,'1.All_IEO_Data'!D:D,'2.Employment_Type_by_Sub_Sector'!D304,'1.All_IEO_Data'!A:A,'2.Employment_Type_by_Sub_Sector'!A304)</f>
        <v>1367.0012459789009</v>
      </c>
      <c r="H304" s="3">
        <f>SUMIFS('1.All_IEO_Data'!N:N,'1.All_IEO_Data'!C:C,'2.Employment_Type_by_Sub_Sector'!C304,'1.All_IEO_Data'!E:E,'2.Employment_Type_by_Sub_Sector'!E304,'1.All_IEO_Data'!D:D,'2.Employment_Type_by_Sub_Sector'!D304,'1.All_IEO_Data'!A:A,'2.Employment_Type_by_Sub_Sector'!A304)</f>
        <v>5417.1576879348304</v>
      </c>
      <c r="I304" s="4"/>
    </row>
    <row r="305" spans="1:9" x14ac:dyDescent="0.3">
      <c r="A305" s="6" t="s">
        <v>189</v>
      </c>
      <c r="B305" t="s">
        <v>49</v>
      </c>
      <c r="C305" t="s">
        <v>93</v>
      </c>
      <c r="D305" t="s">
        <v>138</v>
      </c>
      <c r="E305" t="s">
        <v>130</v>
      </c>
      <c r="F305" s="3">
        <f>F307-F306</f>
        <v>246.42639111238648</v>
      </c>
      <c r="G305" s="3">
        <f t="shared" ref="G305:H305" si="95">G307-G306</f>
        <v>-116.23426874756957</v>
      </c>
      <c r="H305" s="3">
        <f t="shared" si="95"/>
        <v>-184.01062003844879</v>
      </c>
      <c r="I305" s="4"/>
    </row>
    <row r="306" spans="1:9" x14ac:dyDescent="0.3">
      <c r="A306" s="6" t="s">
        <v>189</v>
      </c>
      <c r="B306" t="s">
        <v>49</v>
      </c>
      <c r="C306" t="s">
        <v>93</v>
      </c>
      <c r="D306" t="s">
        <v>125</v>
      </c>
      <c r="E306" t="s">
        <v>130</v>
      </c>
      <c r="F306" s="3">
        <f>SUMIFS('1.All_IEO_Data'!F:F,'1.All_IEO_Data'!C:C,'2.Employment_Type_by_Sub_Sector'!C306,'1.All_IEO_Data'!E:E,'2.Employment_Type_by_Sub_Sector'!E306,'1.All_IEO_Data'!D:D,'2.Employment_Type_by_Sub_Sector'!D306,'1.All_IEO_Data'!A:A,'2.Employment_Type_by_Sub_Sector'!A306)</f>
        <v>60.576957706537399</v>
      </c>
      <c r="G306" s="3">
        <f>SUMIFS('1.All_IEO_Data'!M:M,'1.All_IEO_Data'!C:C,'2.Employment_Type_by_Sub_Sector'!C306,'1.All_IEO_Data'!E:E,'2.Employment_Type_by_Sub_Sector'!E306,'1.All_IEO_Data'!D:D,'2.Employment_Type_by_Sub_Sector'!D306,'1.All_IEO_Data'!A:A,'2.Employment_Type_by_Sub_Sector'!A306)</f>
        <v>-28.572907107017656</v>
      </c>
      <c r="H306" s="3">
        <f>SUMIFS('1.All_IEO_Data'!N:N,'1.All_IEO_Data'!C:C,'2.Employment_Type_by_Sub_Sector'!C306,'1.All_IEO_Data'!E:E,'2.Employment_Type_by_Sub_Sector'!E306,'1.All_IEO_Data'!D:D,'2.Employment_Type_by_Sub_Sector'!D306,'1.All_IEO_Data'!A:A,'2.Employment_Type_by_Sub_Sector'!A306)</f>
        <v>-45.233805913828306</v>
      </c>
      <c r="I306" s="4"/>
    </row>
    <row r="307" spans="1:9" x14ac:dyDescent="0.3">
      <c r="A307" s="6" t="s">
        <v>189</v>
      </c>
      <c r="B307" t="s">
        <v>49</v>
      </c>
      <c r="C307" t="s">
        <v>93</v>
      </c>
      <c r="D307" t="s">
        <v>127</v>
      </c>
      <c r="E307" t="s">
        <v>130</v>
      </c>
      <c r="F307" s="3">
        <f>SUMIFS('1.All_IEO_Data'!F:F,'1.All_IEO_Data'!C:C,'2.Employment_Type_by_Sub_Sector'!C307,'1.All_IEO_Data'!E:E,'2.Employment_Type_by_Sub_Sector'!E307,'1.All_IEO_Data'!D:D,'2.Employment_Type_by_Sub_Sector'!D307,'1.All_IEO_Data'!A:A,'2.Employment_Type_by_Sub_Sector'!A307)</f>
        <v>307.00334881892388</v>
      </c>
      <c r="G307" s="3">
        <f>SUMIFS('1.All_IEO_Data'!M:M,'1.All_IEO_Data'!C:C,'2.Employment_Type_by_Sub_Sector'!C307,'1.All_IEO_Data'!E:E,'2.Employment_Type_by_Sub_Sector'!E307,'1.All_IEO_Data'!D:D,'2.Employment_Type_by_Sub_Sector'!D307,'1.All_IEO_Data'!A:A,'2.Employment_Type_by_Sub_Sector'!A307)</f>
        <v>-144.80717585458723</v>
      </c>
      <c r="H307" s="3">
        <f>SUMIFS('1.All_IEO_Data'!N:N,'1.All_IEO_Data'!C:C,'2.Employment_Type_by_Sub_Sector'!C307,'1.All_IEO_Data'!E:E,'2.Employment_Type_by_Sub_Sector'!E307,'1.All_IEO_Data'!D:D,'2.Employment_Type_by_Sub_Sector'!D307,'1.All_IEO_Data'!A:A,'2.Employment_Type_by_Sub_Sector'!A307)</f>
        <v>-229.24442595227708</v>
      </c>
      <c r="I307" s="4"/>
    </row>
    <row r="308" spans="1:9" x14ac:dyDescent="0.3">
      <c r="A308" s="6" t="s">
        <v>189</v>
      </c>
      <c r="B308" t="s">
        <v>51</v>
      </c>
      <c r="C308" t="s">
        <v>95</v>
      </c>
      <c r="D308" t="s">
        <v>138</v>
      </c>
      <c r="E308" t="s">
        <v>130</v>
      </c>
      <c r="F308" s="3">
        <f>F310-F309</f>
        <v>8446.5106959828317</v>
      </c>
      <c r="G308" s="3">
        <f t="shared" ref="G308:H308" si="96">G310-G309</f>
        <v>1440.8740194730631</v>
      </c>
      <c r="H308" s="3">
        <f t="shared" si="96"/>
        <v>1443.4535420887432</v>
      </c>
    </row>
    <row r="309" spans="1:9" x14ac:dyDescent="0.3">
      <c r="A309" s="6" t="s">
        <v>189</v>
      </c>
      <c r="B309" t="s">
        <v>51</v>
      </c>
      <c r="C309" t="s">
        <v>95</v>
      </c>
      <c r="D309" t="s">
        <v>125</v>
      </c>
      <c r="E309" t="s">
        <v>130</v>
      </c>
      <c r="F309" s="3">
        <f>SUMIFS('1.All_IEO_Data'!F:F,'1.All_IEO_Data'!C:C,'2.Employment_Type_by_Sub_Sector'!C309,'1.All_IEO_Data'!E:E,'2.Employment_Type_by_Sub_Sector'!E309,'1.All_IEO_Data'!D:D,'2.Employment_Type_by_Sub_Sector'!D309,'1.All_IEO_Data'!A:A,'2.Employment_Type_by_Sub_Sector'!A309)</f>
        <v>2783.3852214627091</v>
      </c>
      <c r="G309" s="3">
        <f>SUMIFS('1.All_IEO_Data'!M:M,'1.All_IEO_Data'!C:C,'2.Employment_Type_by_Sub_Sector'!C309,'1.All_IEO_Data'!E:E,'2.Employment_Type_by_Sub_Sector'!E309,'1.All_IEO_Data'!D:D,'2.Employment_Type_by_Sub_Sector'!D309,'1.All_IEO_Data'!A:A,'2.Employment_Type_by_Sub_Sector'!A309)</f>
        <v>474.55216914132734</v>
      </c>
      <c r="H309" s="3">
        <f>SUMIFS('1.All_IEO_Data'!N:N,'1.All_IEO_Data'!C:C,'2.Employment_Type_by_Sub_Sector'!C309,'1.All_IEO_Data'!E:E,'2.Employment_Type_by_Sub_Sector'!E309,'1.All_IEO_Data'!D:D,'2.Employment_Type_by_Sub_Sector'!D309,'1.All_IEO_Data'!A:A,'2.Employment_Type_by_Sub_Sector'!A309)</f>
        <v>475.40180851784589</v>
      </c>
    </row>
    <row r="310" spans="1:9" x14ac:dyDescent="0.3">
      <c r="A310" s="6" t="s">
        <v>189</v>
      </c>
      <c r="B310" t="s">
        <v>51</v>
      </c>
      <c r="C310" t="s">
        <v>95</v>
      </c>
      <c r="D310" t="s">
        <v>127</v>
      </c>
      <c r="E310" t="s">
        <v>130</v>
      </c>
      <c r="F310" s="3">
        <f>SUMIFS('1.All_IEO_Data'!F:F,'1.All_IEO_Data'!C:C,'2.Employment_Type_by_Sub_Sector'!C310,'1.All_IEO_Data'!E:E,'2.Employment_Type_by_Sub_Sector'!E310,'1.All_IEO_Data'!D:D,'2.Employment_Type_by_Sub_Sector'!D310,'1.All_IEO_Data'!A:A,'2.Employment_Type_by_Sub_Sector'!A310)</f>
        <v>11229.895917445541</v>
      </c>
      <c r="G310" s="3">
        <f>SUMIFS('1.All_IEO_Data'!M:M,'1.All_IEO_Data'!C:C,'2.Employment_Type_by_Sub_Sector'!C310,'1.All_IEO_Data'!E:E,'2.Employment_Type_by_Sub_Sector'!E310,'1.All_IEO_Data'!D:D,'2.Employment_Type_by_Sub_Sector'!D310,'1.All_IEO_Data'!A:A,'2.Employment_Type_by_Sub_Sector'!A310)</f>
        <v>1915.4261886143904</v>
      </c>
      <c r="H310" s="3">
        <f>SUMIFS('1.All_IEO_Data'!N:N,'1.All_IEO_Data'!C:C,'2.Employment_Type_by_Sub_Sector'!C310,'1.All_IEO_Data'!E:E,'2.Employment_Type_by_Sub_Sector'!E310,'1.All_IEO_Data'!D:D,'2.Employment_Type_by_Sub_Sector'!D310,'1.All_IEO_Data'!A:A,'2.Employment_Type_by_Sub_Sector'!A310)</f>
        <v>1918.8553506065891</v>
      </c>
    </row>
    <row r="311" spans="1:9" x14ac:dyDescent="0.3">
      <c r="A311" s="6" t="s">
        <v>189</v>
      </c>
      <c r="B311" t="s">
        <v>51</v>
      </c>
      <c r="C311" t="s">
        <v>97</v>
      </c>
      <c r="D311" t="s">
        <v>138</v>
      </c>
      <c r="E311" t="s">
        <v>130</v>
      </c>
      <c r="F311" s="3">
        <f>F313-F312</f>
        <v>4414.8731749353719</v>
      </c>
      <c r="G311" s="3">
        <f t="shared" ref="G311:H311" si="97">G313-G312</f>
        <v>821.46682797688777</v>
      </c>
      <c r="H311" s="3">
        <f t="shared" si="97"/>
        <v>1388.9826928239847</v>
      </c>
    </row>
    <row r="312" spans="1:9" x14ac:dyDescent="0.3">
      <c r="A312" s="6" t="s">
        <v>189</v>
      </c>
      <c r="B312" t="s">
        <v>51</v>
      </c>
      <c r="C312" t="s">
        <v>97</v>
      </c>
      <c r="D312" t="s">
        <v>125</v>
      </c>
      <c r="E312" t="s">
        <v>130</v>
      </c>
      <c r="F312" s="3">
        <f>SUMIFS('1.All_IEO_Data'!F:F,'1.All_IEO_Data'!C:C,'2.Employment_Type_by_Sub_Sector'!C312,'1.All_IEO_Data'!E:E,'2.Employment_Type_by_Sub_Sector'!E312,'1.All_IEO_Data'!D:D,'2.Employment_Type_by_Sub_Sector'!D312,'1.All_IEO_Data'!A:A,'2.Employment_Type_by_Sub_Sector'!A312)</f>
        <v>1455.3443430824705</v>
      </c>
      <c r="G312" s="3">
        <f>SUMIFS('1.All_IEO_Data'!M:M,'1.All_IEO_Data'!C:C,'2.Employment_Type_by_Sub_Sector'!C312,'1.All_IEO_Data'!E:E,'2.Employment_Type_by_Sub_Sector'!E312,'1.All_IEO_Data'!D:D,'2.Employment_Type_by_Sub_Sector'!D312,'1.All_IEO_Data'!A:A,'2.Employment_Type_by_Sub_Sector'!A312)</f>
        <v>270.64557933409628</v>
      </c>
      <c r="H312" s="3">
        <f>SUMIFS('1.All_IEO_Data'!N:N,'1.All_IEO_Data'!C:C,'2.Employment_Type_by_Sub_Sector'!C312,'1.All_IEO_Data'!E:E,'2.Employment_Type_by_Sub_Sector'!E312,'1.All_IEO_Data'!D:D,'2.Employment_Type_by_Sub_Sector'!D312,'1.All_IEO_Data'!A:A,'2.Employment_Type_by_Sub_Sector'!A312)</f>
        <v>457.62118955910114</v>
      </c>
    </row>
    <row r="313" spans="1:9" x14ac:dyDescent="0.3">
      <c r="A313" s="6" t="s">
        <v>189</v>
      </c>
      <c r="B313" t="s">
        <v>51</v>
      </c>
      <c r="C313" t="s">
        <v>97</v>
      </c>
      <c r="D313" t="s">
        <v>127</v>
      </c>
      <c r="E313" t="s">
        <v>130</v>
      </c>
      <c r="F313" s="3">
        <f>SUMIFS('1.All_IEO_Data'!F:F,'1.All_IEO_Data'!C:C,'2.Employment_Type_by_Sub_Sector'!C313,'1.All_IEO_Data'!E:E,'2.Employment_Type_by_Sub_Sector'!E313,'1.All_IEO_Data'!D:D,'2.Employment_Type_by_Sub_Sector'!D313,'1.All_IEO_Data'!A:A,'2.Employment_Type_by_Sub_Sector'!A313)</f>
        <v>5870.2175180178419</v>
      </c>
      <c r="G313" s="3">
        <f>SUMIFS('1.All_IEO_Data'!M:M,'1.All_IEO_Data'!C:C,'2.Employment_Type_by_Sub_Sector'!C313,'1.All_IEO_Data'!E:E,'2.Employment_Type_by_Sub_Sector'!E313,'1.All_IEO_Data'!D:D,'2.Employment_Type_by_Sub_Sector'!D313,'1.All_IEO_Data'!A:A,'2.Employment_Type_by_Sub_Sector'!A313)</f>
        <v>1092.1124073109841</v>
      </c>
      <c r="H313" s="3">
        <f>SUMIFS('1.All_IEO_Data'!N:N,'1.All_IEO_Data'!C:C,'2.Employment_Type_by_Sub_Sector'!C313,'1.All_IEO_Data'!E:E,'2.Employment_Type_by_Sub_Sector'!E313,'1.All_IEO_Data'!D:D,'2.Employment_Type_by_Sub_Sector'!D313,'1.All_IEO_Data'!A:A,'2.Employment_Type_by_Sub_Sector'!A313)</f>
        <v>1846.6038823830859</v>
      </c>
    </row>
    <row r="314" spans="1:9" x14ac:dyDescent="0.3">
      <c r="A314" s="6" t="s">
        <v>189</v>
      </c>
      <c r="B314" t="s">
        <v>51</v>
      </c>
      <c r="C314" t="s">
        <v>99</v>
      </c>
      <c r="D314" t="s">
        <v>138</v>
      </c>
      <c r="E314" t="s">
        <v>130</v>
      </c>
      <c r="F314" s="3">
        <f>F316-F315</f>
        <v>12178.722105247725</v>
      </c>
      <c r="G314" s="3">
        <f t="shared" ref="G314:H314" si="98">G316-G315</f>
        <v>391.17645100714526</v>
      </c>
      <c r="H314" s="3">
        <f t="shared" si="98"/>
        <v>945.2651257861562</v>
      </c>
    </row>
    <row r="315" spans="1:9" x14ac:dyDescent="0.3">
      <c r="A315" s="6" t="s">
        <v>189</v>
      </c>
      <c r="B315" t="s">
        <v>51</v>
      </c>
      <c r="C315" t="s">
        <v>99</v>
      </c>
      <c r="D315" t="s">
        <v>125</v>
      </c>
      <c r="E315" t="s">
        <v>130</v>
      </c>
      <c r="F315" s="3">
        <f>SUMIFS('1.All_IEO_Data'!F:F,'1.All_IEO_Data'!C:C,'2.Employment_Type_by_Sub_Sector'!C315,'1.All_IEO_Data'!E:E,'2.Employment_Type_by_Sub_Sector'!E315,'1.All_IEO_Data'!D:D,'2.Employment_Type_by_Sub_Sector'!D315,'1.All_IEO_Data'!A:A,'2.Employment_Type_by_Sub_Sector'!A315)</f>
        <v>3653.8387731525454</v>
      </c>
      <c r="G315" s="3">
        <f>SUMIFS('1.All_IEO_Data'!M:M,'1.All_IEO_Data'!C:C,'2.Employment_Type_by_Sub_Sector'!C315,'1.All_IEO_Data'!E:E,'2.Employment_Type_by_Sub_Sector'!E315,'1.All_IEO_Data'!D:D,'2.Employment_Type_by_Sub_Sector'!D315,'1.All_IEO_Data'!A:A,'2.Employment_Type_by_Sub_Sector'!A315)</f>
        <v>117.36007041479843</v>
      </c>
      <c r="H315" s="3">
        <f>SUMIFS('1.All_IEO_Data'!N:N,'1.All_IEO_Data'!C:C,'2.Employment_Type_by_Sub_Sector'!C315,'1.All_IEO_Data'!E:E,'2.Employment_Type_by_Sub_Sector'!E315,'1.All_IEO_Data'!D:D,'2.Employment_Type_by_Sub_Sector'!D315,'1.All_IEO_Data'!A:A,'2.Employment_Type_by_Sub_Sector'!A315)</f>
        <v>283.45456919013668</v>
      </c>
    </row>
    <row r="316" spans="1:9" x14ac:dyDescent="0.3">
      <c r="A316" s="6" t="s">
        <v>189</v>
      </c>
      <c r="B316" t="s">
        <v>51</v>
      </c>
      <c r="C316" t="s">
        <v>99</v>
      </c>
      <c r="D316" t="s">
        <v>127</v>
      </c>
      <c r="E316" t="s">
        <v>130</v>
      </c>
      <c r="F316" s="3">
        <f>SUMIFS('1.All_IEO_Data'!F:F,'1.All_IEO_Data'!C:C,'2.Employment_Type_by_Sub_Sector'!C316,'1.All_IEO_Data'!E:E,'2.Employment_Type_by_Sub_Sector'!E316,'1.All_IEO_Data'!D:D,'2.Employment_Type_by_Sub_Sector'!D316,'1.All_IEO_Data'!A:A,'2.Employment_Type_by_Sub_Sector'!A316)</f>
        <v>15832.560878400271</v>
      </c>
      <c r="G316" s="3">
        <f>SUMIFS('1.All_IEO_Data'!M:M,'1.All_IEO_Data'!C:C,'2.Employment_Type_by_Sub_Sector'!C316,'1.All_IEO_Data'!E:E,'2.Employment_Type_by_Sub_Sector'!E316,'1.All_IEO_Data'!D:D,'2.Employment_Type_by_Sub_Sector'!D316,'1.All_IEO_Data'!A:A,'2.Employment_Type_by_Sub_Sector'!A316)</f>
        <v>508.53652142194369</v>
      </c>
      <c r="H316" s="3">
        <f>SUMIFS('1.All_IEO_Data'!N:N,'1.All_IEO_Data'!C:C,'2.Employment_Type_by_Sub_Sector'!C316,'1.All_IEO_Data'!E:E,'2.Employment_Type_by_Sub_Sector'!E316,'1.All_IEO_Data'!D:D,'2.Employment_Type_by_Sub_Sector'!D316,'1.All_IEO_Data'!A:A,'2.Employment_Type_by_Sub_Sector'!A316)</f>
        <v>1228.7196949762929</v>
      </c>
    </row>
    <row r="317" spans="1:9" x14ac:dyDescent="0.3">
      <c r="A317" s="6" t="s">
        <v>189</v>
      </c>
      <c r="B317" t="s">
        <v>51</v>
      </c>
      <c r="C317" t="s">
        <v>101</v>
      </c>
      <c r="D317" t="s">
        <v>138</v>
      </c>
      <c r="E317" t="s">
        <v>130</v>
      </c>
      <c r="F317" s="3">
        <f>F319-F318</f>
        <v>6365.6479536600236</v>
      </c>
      <c r="G317" s="3">
        <f t="shared" ref="G317:H317" si="99">G319-G318</f>
        <v>1107.3708529023611</v>
      </c>
      <c r="H317" s="3">
        <f t="shared" si="99"/>
        <v>1167.282161516765</v>
      </c>
    </row>
    <row r="318" spans="1:9" x14ac:dyDescent="0.3">
      <c r="A318" s="6" t="s">
        <v>189</v>
      </c>
      <c r="B318" t="s">
        <v>51</v>
      </c>
      <c r="C318" t="s">
        <v>101</v>
      </c>
      <c r="D318" t="s">
        <v>125</v>
      </c>
      <c r="E318" t="s">
        <v>130</v>
      </c>
      <c r="F318" s="3">
        <f>SUMIFS('1.All_IEO_Data'!F:F,'1.All_IEO_Data'!C:C,'2.Employment_Type_by_Sub_Sector'!C318,'1.All_IEO_Data'!E:E,'2.Employment_Type_by_Sub_Sector'!E318,'1.All_IEO_Data'!D:D,'2.Employment_Type_by_Sub_Sector'!D318,'1.All_IEO_Data'!A:A,'2.Employment_Type_by_Sub_Sector'!A318)</f>
        <v>1907.4372781306829</v>
      </c>
      <c r="G318" s="3">
        <f>SUMIFS('1.All_IEO_Data'!M:M,'1.All_IEO_Data'!C:C,'2.Employment_Type_by_Sub_Sector'!C318,'1.All_IEO_Data'!E:E,'2.Employment_Type_by_Sub_Sector'!E318,'1.All_IEO_Data'!D:D,'2.Employment_Type_by_Sub_Sector'!D318,'1.All_IEO_Data'!A:A,'2.Employment_Type_by_Sub_Sector'!A318)</f>
        <v>331.13093070709101</v>
      </c>
      <c r="H318" s="3">
        <f>SUMIFS('1.All_IEO_Data'!N:N,'1.All_IEO_Data'!C:C,'2.Employment_Type_by_Sub_Sector'!C318,'1.All_IEO_Data'!E:E,'2.Employment_Type_by_Sub_Sector'!E318,'1.All_IEO_Data'!D:D,'2.Employment_Type_by_Sub_Sector'!D318,'1.All_IEO_Data'!A:A,'2.Employment_Type_by_Sub_Sector'!A318)</f>
        <v>349.04576192997229</v>
      </c>
    </row>
    <row r="319" spans="1:9" x14ac:dyDescent="0.3">
      <c r="A319" s="6" t="s">
        <v>189</v>
      </c>
      <c r="B319" t="s">
        <v>51</v>
      </c>
      <c r="C319" t="s">
        <v>101</v>
      </c>
      <c r="D319" t="s">
        <v>127</v>
      </c>
      <c r="E319" t="s">
        <v>130</v>
      </c>
      <c r="F319" s="3">
        <f>SUMIFS('1.All_IEO_Data'!F:F,'1.All_IEO_Data'!C:C,'2.Employment_Type_by_Sub_Sector'!C319,'1.All_IEO_Data'!E:E,'2.Employment_Type_by_Sub_Sector'!E319,'1.All_IEO_Data'!D:D,'2.Employment_Type_by_Sub_Sector'!D319,'1.All_IEO_Data'!A:A,'2.Employment_Type_by_Sub_Sector'!A319)</f>
        <v>8273.0852317907065</v>
      </c>
      <c r="G319" s="3">
        <f>SUMIFS('1.All_IEO_Data'!M:M,'1.All_IEO_Data'!C:C,'2.Employment_Type_by_Sub_Sector'!C319,'1.All_IEO_Data'!E:E,'2.Employment_Type_by_Sub_Sector'!E319,'1.All_IEO_Data'!D:D,'2.Employment_Type_by_Sub_Sector'!D319,'1.All_IEO_Data'!A:A,'2.Employment_Type_by_Sub_Sector'!A319)</f>
        <v>1438.5017836094521</v>
      </c>
      <c r="H319" s="3">
        <f>SUMIFS('1.All_IEO_Data'!N:N,'1.All_IEO_Data'!C:C,'2.Employment_Type_by_Sub_Sector'!C319,'1.All_IEO_Data'!E:E,'2.Employment_Type_by_Sub_Sector'!E319,'1.All_IEO_Data'!D:D,'2.Employment_Type_by_Sub_Sector'!D319,'1.All_IEO_Data'!A:A,'2.Employment_Type_by_Sub_Sector'!A319)</f>
        <v>1516.3279234467373</v>
      </c>
    </row>
    <row r="320" spans="1:9" x14ac:dyDescent="0.3">
      <c r="A320" s="6" t="s">
        <v>189</v>
      </c>
      <c r="B320" t="s">
        <v>51</v>
      </c>
      <c r="C320" t="s">
        <v>103</v>
      </c>
      <c r="D320" t="s">
        <v>138</v>
      </c>
      <c r="E320" t="s">
        <v>130</v>
      </c>
      <c r="F320" s="3">
        <f>F322-F321</f>
        <v>5227.7124795747623</v>
      </c>
      <c r="G320" s="3">
        <f t="shared" ref="G320:H320" si="100">G322-G321</f>
        <v>445.67398250175052</v>
      </c>
      <c r="H320" s="3">
        <f t="shared" si="100"/>
        <v>482.4668685709612</v>
      </c>
    </row>
    <row r="321" spans="1:8" x14ac:dyDescent="0.3">
      <c r="A321" s="6" t="s">
        <v>189</v>
      </c>
      <c r="B321" t="s">
        <v>51</v>
      </c>
      <c r="C321" t="s">
        <v>103</v>
      </c>
      <c r="D321" t="s">
        <v>125</v>
      </c>
      <c r="E321" t="s">
        <v>130</v>
      </c>
      <c r="F321" s="3">
        <f>SUMIFS('1.All_IEO_Data'!F:F,'1.All_IEO_Data'!C:C,'2.Employment_Type_by_Sub_Sector'!C321,'1.All_IEO_Data'!E:E,'2.Employment_Type_by_Sub_Sector'!E321,'1.All_IEO_Data'!D:D,'2.Employment_Type_by_Sub_Sector'!D321,'1.All_IEO_Data'!A:A,'2.Employment_Type_by_Sub_Sector'!A321)</f>
        <v>1585.3178479168414</v>
      </c>
      <c r="G321" s="3">
        <f>SUMIFS('1.All_IEO_Data'!M:M,'1.All_IEO_Data'!C:C,'2.Employment_Type_by_Sub_Sector'!C321,'1.All_IEO_Data'!E:E,'2.Employment_Type_by_Sub_Sector'!E321,'1.All_IEO_Data'!D:D,'2.Employment_Type_by_Sub_Sector'!D321,'1.All_IEO_Data'!A:A,'2.Employment_Type_by_Sub_Sector'!A321)</f>
        <v>134.99918426479303</v>
      </c>
      <c r="H321" s="3">
        <f>SUMIFS('1.All_IEO_Data'!N:N,'1.All_IEO_Data'!C:C,'2.Employment_Type_by_Sub_Sector'!C321,'1.All_IEO_Data'!E:E,'2.Employment_Type_by_Sub_Sector'!E321,'1.All_IEO_Data'!D:D,'2.Employment_Type_by_Sub_Sector'!D321,'1.All_IEO_Data'!A:A,'2.Employment_Type_by_Sub_Sector'!A321)</f>
        <v>146.14389882925479</v>
      </c>
    </row>
    <row r="322" spans="1:8" x14ac:dyDescent="0.3">
      <c r="A322" s="6" t="s">
        <v>189</v>
      </c>
      <c r="B322" t="s">
        <v>51</v>
      </c>
      <c r="C322" t="s">
        <v>103</v>
      </c>
      <c r="D322" t="s">
        <v>127</v>
      </c>
      <c r="E322" t="s">
        <v>130</v>
      </c>
      <c r="F322" s="3">
        <f>SUMIFS('1.All_IEO_Data'!F:F,'1.All_IEO_Data'!C:C,'2.Employment_Type_by_Sub_Sector'!C322,'1.All_IEO_Data'!E:E,'2.Employment_Type_by_Sub_Sector'!E322,'1.All_IEO_Data'!D:D,'2.Employment_Type_by_Sub_Sector'!D322,'1.All_IEO_Data'!A:A,'2.Employment_Type_by_Sub_Sector'!A322)</f>
        <v>6813.0303274916041</v>
      </c>
      <c r="G322" s="3">
        <f>SUMIFS('1.All_IEO_Data'!M:M,'1.All_IEO_Data'!C:C,'2.Employment_Type_by_Sub_Sector'!C322,'1.All_IEO_Data'!E:E,'2.Employment_Type_by_Sub_Sector'!E322,'1.All_IEO_Data'!D:D,'2.Employment_Type_by_Sub_Sector'!D322,'1.All_IEO_Data'!A:A,'2.Employment_Type_by_Sub_Sector'!A322)</f>
        <v>580.67316676654355</v>
      </c>
      <c r="H322" s="3">
        <f>SUMIFS('1.All_IEO_Data'!N:N,'1.All_IEO_Data'!C:C,'2.Employment_Type_by_Sub_Sector'!C322,'1.All_IEO_Data'!E:E,'2.Employment_Type_by_Sub_Sector'!E322,'1.All_IEO_Data'!D:D,'2.Employment_Type_by_Sub_Sector'!D322,'1.All_IEO_Data'!A:A,'2.Employment_Type_by_Sub_Sector'!A322)</f>
        <v>628.61076740021599</v>
      </c>
    </row>
    <row r="323" spans="1:8" x14ac:dyDescent="0.3">
      <c r="A323" s="6" t="s">
        <v>189</v>
      </c>
      <c r="B323" t="s">
        <v>53</v>
      </c>
      <c r="C323" t="s">
        <v>105</v>
      </c>
      <c r="D323" t="s">
        <v>138</v>
      </c>
      <c r="E323" t="s">
        <v>130</v>
      </c>
      <c r="F323" s="3">
        <f>F325-F324</f>
        <v>5610.2304259010843</v>
      </c>
      <c r="G323" s="3">
        <f t="shared" ref="G323:H323" si="101">G325-G324</f>
        <v>407.99521247378357</v>
      </c>
      <c r="H323" s="3">
        <f t="shared" si="101"/>
        <v>1006.7534569489183</v>
      </c>
    </row>
    <row r="324" spans="1:8" x14ac:dyDescent="0.3">
      <c r="A324" s="6" t="s">
        <v>189</v>
      </c>
      <c r="B324" t="s">
        <v>53</v>
      </c>
      <c r="C324" t="s">
        <v>105</v>
      </c>
      <c r="D324" t="s">
        <v>125</v>
      </c>
      <c r="E324" t="s">
        <v>130</v>
      </c>
      <c r="F324" s="3">
        <f>SUMIFS('1.All_IEO_Data'!F:F,'1.All_IEO_Data'!C:C,'2.Employment_Type_by_Sub_Sector'!C324,'1.All_IEO_Data'!E:E,'2.Employment_Type_by_Sub_Sector'!E324,'1.All_IEO_Data'!D:D,'2.Employment_Type_by_Sub_Sector'!D324,'1.All_IEO_Data'!A:A,'2.Employment_Type_by_Sub_Sector'!A324)</f>
        <v>1818.7152659756796</v>
      </c>
      <c r="G324" s="3">
        <f>SUMIFS('1.All_IEO_Data'!M:M,'1.All_IEO_Data'!C:C,'2.Employment_Type_by_Sub_Sector'!C324,'1.All_IEO_Data'!E:E,'2.Employment_Type_by_Sub_Sector'!E324,'1.All_IEO_Data'!D:D,'2.Employment_Type_by_Sub_Sector'!D324,'1.All_IEO_Data'!A:A,'2.Employment_Type_by_Sub_Sector'!A324)</f>
        <v>132.26321648845283</v>
      </c>
      <c r="H324" s="3">
        <f>SUMIFS('1.All_IEO_Data'!N:N,'1.All_IEO_Data'!C:C,'2.Employment_Type_by_Sub_Sector'!C324,'1.All_IEO_Data'!E:E,'2.Employment_Type_by_Sub_Sector'!E324,'1.All_IEO_Data'!D:D,'2.Employment_Type_by_Sub_Sector'!D324,'1.All_IEO_Data'!A:A,'2.Employment_Type_by_Sub_Sector'!A324)</f>
        <v>326.36767872733139</v>
      </c>
    </row>
    <row r="325" spans="1:8" x14ac:dyDescent="0.3">
      <c r="A325" s="6" t="s">
        <v>189</v>
      </c>
      <c r="B325" t="s">
        <v>53</v>
      </c>
      <c r="C325" t="s">
        <v>105</v>
      </c>
      <c r="D325" t="s">
        <v>127</v>
      </c>
      <c r="E325" t="s">
        <v>130</v>
      </c>
      <c r="F325" s="3">
        <f>SUMIFS('1.All_IEO_Data'!F:F,'1.All_IEO_Data'!C:C,'2.Employment_Type_by_Sub_Sector'!C325,'1.All_IEO_Data'!E:E,'2.Employment_Type_by_Sub_Sector'!E325,'1.All_IEO_Data'!D:D,'2.Employment_Type_by_Sub_Sector'!D325,'1.All_IEO_Data'!A:A,'2.Employment_Type_by_Sub_Sector'!A325)</f>
        <v>7428.9456918767637</v>
      </c>
      <c r="G325" s="3">
        <f>SUMIFS('1.All_IEO_Data'!M:M,'1.All_IEO_Data'!C:C,'2.Employment_Type_by_Sub_Sector'!C325,'1.All_IEO_Data'!E:E,'2.Employment_Type_by_Sub_Sector'!E325,'1.All_IEO_Data'!D:D,'2.Employment_Type_by_Sub_Sector'!D325,'1.All_IEO_Data'!A:A,'2.Employment_Type_by_Sub_Sector'!A325)</f>
        <v>540.25842896223639</v>
      </c>
      <c r="H325" s="3">
        <f>SUMIFS('1.All_IEO_Data'!N:N,'1.All_IEO_Data'!C:C,'2.Employment_Type_by_Sub_Sector'!C325,'1.All_IEO_Data'!E:E,'2.Employment_Type_by_Sub_Sector'!E325,'1.All_IEO_Data'!D:D,'2.Employment_Type_by_Sub_Sector'!D325,'1.All_IEO_Data'!A:A,'2.Employment_Type_by_Sub_Sector'!A325)</f>
        <v>1333.1211356762497</v>
      </c>
    </row>
    <row r="326" spans="1:8" x14ac:dyDescent="0.3">
      <c r="A326" s="6" t="s">
        <v>189</v>
      </c>
      <c r="B326" t="s">
        <v>53</v>
      </c>
      <c r="C326" t="s">
        <v>107</v>
      </c>
      <c r="D326" t="s">
        <v>138</v>
      </c>
      <c r="E326" t="s">
        <v>130</v>
      </c>
      <c r="F326" s="3">
        <f>F328-F327</f>
        <v>13163.683229056778</v>
      </c>
      <c r="G326" s="3">
        <f t="shared" ref="G326:H326" si="102">G328-G327</f>
        <v>-2130.5124072463909</v>
      </c>
      <c r="H326" s="3">
        <f t="shared" si="102"/>
        <v>-4889.5464802619335</v>
      </c>
    </row>
    <row r="327" spans="1:8" x14ac:dyDescent="0.3">
      <c r="A327" s="6" t="s">
        <v>189</v>
      </c>
      <c r="B327" t="s">
        <v>53</v>
      </c>
      <c r="C327" t="s">
        <v>107</v>
      </c>
      <c r="D327" t="s">
        <v>125</v>
      </c>
      <c r="E327" t="s">
        <v>130</v>
      </c>
      <c r="F327" s="3">
        <f>SUMIFS('1.All_IEO_Data'!F:F,'1.All_IEO_Data'!C:C,'2.Employment_Type_by_Sub_Sector'!C327,'1.All_IEO_Data'!E:E,'2.Employment_Type_by_Sub_Sector'!E327,'1.All_IEO_Data'!D:D,'2.Employment_Type_by_Sub_Sector'!D327,'1.All_IEO_Data'!A:A,'2.Employment_Type_by_Sub_Sector'!A327)</f>
        <v>3916.3572140154006</v>
      </c>
      <c r="G327" s="3">
        <f>SUMIFS('1.All_IEO_Data'!M:M,'1.All_IEO_Data'!C:C,'2.Employment_Type_by_Sub_Sector'!C327,'1.All_IEO_Data'!E:E,'2.Employment_Type_by_Sub_Sector'!E327,'1.All_IEO_Data'!D:D,'2.Employment_Type_by_Sub_Sector'!D327,'1.All_IEO_Data'!A:A,'2.Employment_Type_by_Sub_Sector'!A327)</f>
        <v>-633.85357201933994</v>
      </c>
      <c r="H327" s="3">
        <f>SUMIFS('1.All_IEO_Data'!N:N,'1.All_IEO_Data'!C:C,'2.Employment_Type_by_Sub_Sector'!C327,'1.All_IEO_Data'!E:E,'2.Employment_Type_by_Sub_Sector'!E327,'1.All_IEO_Data'!D:D,'2.Employment_Type_by_Sub_Sector'!D327,'1.All_IEO_Data'!A:A,'2.Employment_Type_by_Sub_Sector'!A327)</f>
        <v>-1454.7000484612495</v>
      </c>
    </row>
    <row r="328" spans="1:8" x14ac:dyDescent="0.3">
      <c r="A328" s="6" t="s">
        <v>189</v>
      </c>
      <c r="B328" t="s">
        <v>53</v>
      </c>
      <c r="C328" t="s">
        <v>107</v>
      </c>
      <c r="D328" t="s">
        <v>127</v>
      </c>
      <c r="E328" t="s">
        <v>130</v>
      </c>
      <c r="F328" s="3">
        <f>SUMIFS('1.All_IEO_Data'!F:F,'1.All_IEO_Data'!C:C,'2.Employment_Type_by_Sub_Sector'!C328,'1.All_IEO_Data'!E:E,'2.Employment_Type_by_Sub_Sector'!E328,'1.All_IEO_Data'!D:D,'2.Employment_Type_by_Sub_Sector'!D328,'1.All_IEO_Data'!A:A,'2.Employment_Type_by_Sub_Sector'!A328)</f>
        <v>17080.040443072179</v>
      </c>
      <c r="G328" s="3">
        <f>SUMIFS('1.All_IEO_Data'!M:M,'1.All_IEO_Data'!C:C,'2.Employment_Type_by_Sub_Sector'!C328,'1.All_IEO_Data'!E:E,'2.Employment_Type_by_Sub_Sector'!E328,'1.All_IEO_Data'!D:D,'2.Employment_Type_by_Sub_Sector'!D328,'1.All_IEO_Data'!A:A,'2.Employment_Type_by_Sub_Sector'!A328)</f>
        <v>-2764.3659792657309</v>
      </c>
      <c r="H328" s="3">
        <f>SUMIFS('1.All_IEO_Data'!N:N,'1.All_IEO_Data'!C:C,'2.Employment_Type_by_Sub_Sector'!C328,'1.All_IEO_Data'!E:E,'2.Employment_Type_by_Sub_Sector'!E328,'1.All_IEO_Data'!D:D,'2.Employment_Type_by_Sub_Sector'!D328,'1.All_IEO_Data'!A:A,'2.Employment_Type_by_Sub_Sector'!A328)</f>
        <v>-6344.2465287231826</v>
      </c>
    </row>
    <row r="329" spans="1:8" x14ac:dyDescent="0.3">
      <c r="A329" s="6" t="s">
        <v>189</v>
      </c>
      <c r="B329" t="s">
        <v>53</v>
      </c>
      <c r="C329" t="s">
        <v>109</v>
      </c>
      <c r="D329" t="s">
        <v>138</v>
      </c>
      <c r="E329" t="s">
        <v>130</v>
      </c>
      <c r="F329" s="3">
        <f>F331-F330</f>
        <v>13550.889163688586</v>
      </c>
      <c r="G329" s="3">
        <f t="shared" ref="G329:H329" si="103">G331-G330</f>
        <v>-4837.940693789973</v>
      </c>
      <c r="H329" s="3">
        <f t="shared" si="103"/>
        <v>-8867.9110880677126</v>
      </c>
    </row>
    <row r="330" spans="1:8" x14ac:dyDescent="0.3">
      <c r="A330" s="6" t="s">
        <v>189</v>
      </c>
      <c r="B330" t="s">
        <v>53</v>
      </c>
      <c r="C330" t="s">
        <v>109</v>
      </c>
      <c r="D330" t="s">
        <v>125</v>
      </c>
      <c r="E330" t="s">
        <v>130</v>
      </c>
      <c r="F330" s="3">
        <f>SUMIFS('1.All_IEO_Data'!F:F,'1.All_IEO_Data'!C:C,'2.Employment_Type_by_Sub_Sector'!C330,'1.All_IEO_Data'!E:E,'2.Employment_Type_by_Sub_Sector'!E330,'1.All_IEO_Data'!D:D,'2.Employment_Type_by_Sub_Sector'!D330,'1.All_IEO_Data'!A:A,'2.Employment_Type_by_Sub_Sector'!A330)</f>
        <v>3452.2516780276483</v>
      </c>
      <c r="G330" s="3">
        <f>SUMIFS('1.All_IEO_Data'!M:M,'1.All_IEO_Data'!C:C,'2.Employment_Type_by_Sub_Sector'!C330,'1.All_IEO_Data'!E:E,'2.Employment_Type_by_Sub_Sector'!E330,'1.All_IEO_Data'!D:D,'2.Employment_Type_by_Sub_Sector'!D330,'1.All_IEO_Data'!A:A,'2.Employment_Type_by_Sub_Sector'!A330)</f>
        <v>-1232.5234659205503</v>
      </c>
      <c r="H330" s="3">
        <f>SUMIFS('1.All_IEO_Data'!N:N,'1.All_IEO_Data'!C:C,'2.Employment_Type_by_Sub_Sector'!C330,'1.All_IEO_Data'!E:E,'2.Employment_Type_by_Sub_Sector'!E330,'1.All_IEO_Data'!D:D,'2.Employment_Type_by_Sub_Sector'!D330,'1.All_IEO_Data'!A:A,'2.Employment_Type_by_Sub_Sector'!A330)</f>
        <v>-2259.2067992421294</v>
      </c>
    </row>
    <row r="331" spans="1:8" x14ac:dyDescent="0.3">
      <c r="A331" s="6" t="s">
        <v>189</v>
      </c>
      <c r="B331" t="s">
        <v>53</v>
      </c>
      <c r="C331" t="s">
        <v>109</v>
      </c>
      <c r="D331" t="s">
        <v>127</v>
      </c>
      <c r="E331" t="s">
        <v>130</v>
      </c>
      <c r="F331" s="3">
        <f>SUMIFS('1.All_IEO_Data'!F:F,'1.All_IEO_Data'!C:C,'2.Employment_Type_by_Sub_Sector'!C331,'1.All_IEO_Data'!E:E,'2.Employment_Type_by_Sub_Sector'!E331,'1.All_IEO_Data'!D:D,'2.Employment_Type_by_Sub_Sector'!D331,'1.All_IEO_Data'!A:A,'2.Employment_Type_by_Sub_Sector'!A331)</f>
        <v>17003.140841716235</v>
      </c>
      <c r="G331" s="3">
        <f>SUMIFS('1.All_IEO_Data'!M:M,'1.All_IEO_Data'!C:C,'2.Employment_Type_by_Sub_Sector'!C331,'1.All_IEO_Data'!E:E,'2.Employment_Type_by_Sub_Sector'!E331,'1.All_IEO_Data'!D:D,'2.Employment_Type_by_Sub_Sector'!D331,'1.All_IEO_Data'!A:A,'2.Employment_Type_by_Sub_Sector'!A331)</f>
        <v>-6070.4641597105237</v>
      </c>
      <c r="H331" s="3">
        <f>SUMIFS('1.All_IEO_Data'!N:N,'1.All_IEO_Data'!C:C,'2.Employment_Type_by_Sub_Sector'!C331,'1.All_IEO_Data'!E:E,'2.Employment_Type_by_Sub_Sector'!E331,'1.All_IEO_Data'!D:D,'2.Employment_Type_by_Sub_Sector'!D331,'1.All_IEO_Data'!A:A,'2.Employment_Type_by_Sub_Sector'!A331)</f>
        <v>-11127.117887309842</v>
      </c>
    </row>
    <row r="332" spans="1:8" x14ac:dyDescent="0.3">
      <c r="A332" s="6" t="s">
        <v>189</v>
      </c>
      <c r="B332" t="s">
        <v>53</v>
      </c>
      <c r="C332" t="s">
        <v>111</v>
      </c>
      <c r="D332" t="s">
        <v>138</v>
      </c>
      <c r="E332" t="s">
        <v>130</v>
      </c>
      <c r="F332" s="3">
        <f>F334-F333</f>
        <v>56.591153890680324</v>
      </c>
      <c r="G332" s="3">
        <f t="shared" ref="G332:H332" si="104">G334-G333</f>
        <v>570.8535736163966</v>
      </c>
      <c r="H332" s="3">
        <f t="shared" si="104"/>
        <v>1329.4359078957227</v>
      </c>
    </row>
    <row r="333" spans="1:8" x14ac:dyDescent="0.3">
      <c r="A333" s="6" t="s">
        <v>189</v>
      </c>
      <c r="B333" t="s">
        <v>53</v>
      </c>
      <c r="C333" t="s">
        <v>111</v>
      </c>
      <c r="D333" t="s">
        <v>125</v>
      </c>
      <c r="E333" t="s">
        <v>130</v>
      </c>
      <c r="F333" s="3">
        <f>SUMIFS('1.All_IEO_Data'!F:F,'1.All_IEO_Data'!C:C,'2.Employment_Type_by_Sub_Sector'!C333,'1.All_IEO_Data'!E:E,'2.Employment_Type_by_Sub_Sector'!E333,'1.All_IEO_Data'!D:D,'2.Employment_Type_by_Sub_Sector'!D333,'1.All_IEO_Data'!A:A,'2.Employment_Type_by_Sub_Sector'!A333)</f>
        <v>19.023468541237996</v>
      </c>
      <c r="G333" s="3">
        <f>SUMIFS('1.All_IEO_Data'!M:M,'1.All_IEO_Data'!C:C,'2.Employment_Type_by_Sub_Sector'!C333,'1.All_IEO_Data'!E:E,'2.Employment_Type_by_Sub_Sector'!E333,'1.All_IEO_Data'!D:D,'2.Employment_Type_by_Sub_Sector'!D333,'1.All_IEO_Data'!A:A,'2.Employment_Type_by_Sub_Sector'!A333)</f>
        <v>191.78365943104507</v>
      </c>
      <c r="H333" s="3">
        <f>SUMIFS('1.All_IEO_Data'!N:N,'1.All_IEO_Data'!C:C,'2.Employment_Type_by_Sub_Sector'!C333,'1.All_IEO_Data'!E:E,'2.Employment_Type_by_Sub_Sector'!E333,'1.All_IEO_Data'!D:D,'2.Employment_Type_by_Sub_Sector'!D333,'1.All_IEO_Data'!A:A,'2.Employment_Type_by_Sub_Sector'!A333)</f>
        <v>446.57184646113018</v>
      </c>
    </row>
    <row r="334" spans="1:8" x14ac:dyDescent="0.3">
      <c r="A334" s="6" t="s">
        <v>189</v>
      </c>
      <c r="B334" t="s">
        <v>53</v>
      </c>
      <c r="C334" t="s">
        <v>111</v>
      </c>
      <c r="D334" t="s">
        <v>127</v>
      </c>
      <c r="E334" t="s">
        <v>130</v>
      </c>
      <c r="F334" s="3">
        <f>SUMIFS('1.All_IEO_Data'!F:F,'1.All_IEO_Data'!C:C,'2.Employment_Type_by_Sub_Sector'!C334,'1.All_IEO_Data'!E:E,'2.Employment_Type_by_Sub_Sector'!E334,'1.All_IEO_Data'!D:D,'2.Employment_Type_by_Sub_Sector'!D334,'1.All_IEO_Data'!A:A,'2.Employment_Type_by_Sub_Sector'!A334)</f>
        <v>75.61462243191832</v>
      </c>
      <c r="G334" s="3">
        <f>SUMIFS('1.All_IEO_Data'!M:M,'1.All_IEO_Data'!C:C,'2.Employment_Type_by_Sub_Sector'!C334,'1.All_IEO_Data'!E:E,'2.Employment_Type_by_Sub_Sector'!E334,'1.All_IEO_Data'!D:D,'2.Employment_Type_by_Sub_Sector'!D334,'1.All_IEO_Data'!A:A,'2.Employment_Type_by_Sub_Sector'!A334)</f>
        <v>762.63723304744167</v>
      </c>
      <c r="H334" s="3">
        <f>SUMIFS('1.All_IEO_Data'!N:N,'1.All_IEO_Data'!C:C,'2.Employment_Type_by_Sub_Sector'!C334,'1.All_IEO_Data'!E:E,'2.Employment_Type_by_Sub_Sector'!E334,'1.All_IEO_Data'!D:D,'2.Employment_Type_by_Sub_Sector'!D334,'1.All_IEO_Data'!A:A,'2.Employment_Type_by_Sub_Sector'!A334)</f>
        <v>1776.007754356853</v>
      </c>
    </row>
    <row r="335" spans="1:8" x14ac:dyDescent="0.3">
      <c r="A335" s="6" t="s">
        <v>189</v>
      </c>
      <c r="B335" t="s">
        <v>53</v>
      </c>
      <c r="C335" t="s">
        <v>113</v>
      </c>
      <c r="D335" t="s">
        <v>138</v>
      </c>
      <c r="E335" t="s">
        <v>130</v>
      </c>
      <c r="F335" s="3">
        <f>F337-F336</f>
        <v>5470.3424704760364</v>
      </c>
      <c r="G335" s="3">
        <f t="shared" ref="G335:H335" si="105">G337-G336</f>
        <v>8.946307987236878</v>
      </c>
      <c r="H335" s="3">
        <f t="shared" si="105"/>
        <v>107.33796089291286</v>
      </c>
    </row>
    <row r="336" spans="1:8" x14ac:dyDescent="0.3">
      <c r="A336" s="6" t="s">
        <v>189</v>
      </c>
      <c r="B336" t="s">
        <v>53</v>
      </c>
      <c r="C336" t="s">
        <v>113</v>
      </c>
      <c r="D336" t="s">
        <v>125</v>
      </c>
      <c r="E336" t="s">
        <v>130</v>
      </c>
      <c r="F336" s="3">
        <f>SUMIFS('1.All_IEO_Data'!F:F,'1.All_IEO_Data'!C:C,'2.Employment_Type_by_Sub_Sector'!C336,'1.All_IEO_Data'!E:E,'2.Employment_Type_by_Sub_Sector'!E336,'1.All_IEO_Data'!D:D,'2.Employment_Type_by_Sub_Sector'!D336,'1.All_IEO_Data'!A:A,'2.Employment_Type_by_Sub_Sector'!A336)</f>
        <v>1829.4235882719681</v>
      </c>
      <c r="G336" s="3">
        <f>SUMIFS('1.All_IEO_Data'!M:M,'1.All_IEO_Data'!C:C,'2.Employment_Type_by_Sub_Sector'!C336,'1.All_IEO_Data'!E:E,'2.Employment_Type_by_Sub_Sector'!E336,'1.All_IEO_Data'!D:D,'2.Employment_Type_by_Sub_Sector'!D336,'1.All_IEO_Data'!A:A,'2.Employment_Type_by_Sub_Sector'!A336)</f>
        <v>2.72088559089093</v>
      </c>
      <c r="H336" s="3">
        <f>SUMIFS('1.All_IEO_Data'!N:N,'1.All_IEO_Data'!C:C,'2.Employment_Type_by_Sub_Sector'!C336,'1.All_IEO_Data'!E:E,'2.Employment_Type_by_Sub_Sector'!E336,'1.All_IEO_Data'!D:D,'2.Employment_Type_by_Sub_Sector'!D336,'1.All_IEO_Data'!A:A,'2.Employment_Type_by_Sub_Sector'!A336)</f>
        <v>35.743713517422975</v>
      </c>
    </row>
    <row r="337" spans="1:8" x14ac:dyDescent="0.3">
      <c r="A337" s="6" t="s">
        <v>189</v>
      </c>
      <c r="B337" t="s">
        <v>53</v>
      </c>
      <c r="C337" t="s">
        <v>113</v>
      </c>
      <c r="D337" t="s">
        <v>127</v>
      </c>
      <c r="E337" t="s">
        <v>130</v>
      </c>
      <c r="F337" s="3">
        <f>SUMIFS('1.All_IEO_Data'!F:F,'1.All_IEO_Data'!C:C,'2.Employment_Type_by_Sub_Sector'!C337,'1.All_IEO_Data'!E:E,'2.Employment_Type_by_Sub_Sector'!E337,'1.All_IEO_Data'!D:D,'2.Employment_Type_by_Sub_Sector'!D337,'1.All_IEO_Data'!A:A,'2.Employment_Type_by_Sub_Sector'!A337)</f>
        <v>7299.7660587480041</v>
      </c>
      <c r="G337" s="3">
        <f>SUMIFS('1.All_IEO_Data'!M:M,'1.All_IEO_Data'!C:C,'2.Employment_Type_by_Sub_Sector'!C337,'1.All_IEO_Data'!E:E,'2.Employment_Type_by_Sub_Sector'!E337,'1.All_IEO_Data'!D:D,'2.Employment_Type_by_Sub_Sector'!D337,'1.All_IEO_Data'!A:A,'2.Employment_Type_by_Sub_Sector'!A337)</f>
        <v>11.667193578127808</v>
      </c>
      <c r="H337" s="3">
        <f>SUMIFS('1.All_IEO_Data'!N:N,'1.All_IEO_Data'!C:C,'2.Employment_Type_by_Sub_Sector'!C337,'1.All_IEO_Data'!E:E,'2.Employment_Type_by_Sub_Sector'!E337,'1.All_IEO_Data'!D:D,'2.Employment_Type_by_Sub_Sector'!D337,'1.All_IEO_Data'!A:A,'2.Employment_Type_by_Sub_Sector'!A337)</f>
        <v>143.08167441033584</v>
      </c>
    </row>
    <row r="338" spans="1:8" x14ac:dyDescent="0.3">
      <c r="A338" s="6" t="s">
        <v>190</v>
      </c>
      <c r="B338" t="s">
        <v>47</v>
      </c>
      <c r="C338" t="s">
        <v>57</v>
      </c>
      <c r="D338" t="s">
        <v>138</v>
      </c>
      <c r="E338" t="s">
        <v>130</v>
      </c>
      <c r="F338" s="3">
        <f>F340-F339</f>
        <v>4854.499185718596</v>
      </c>
      <c r="G338" s="3">
        <f t="shared" ref="G338:H338" si="106">G340-G339</f>
        <v>360.97054694486292</v>
      </c>
      <c r="H338" s="3">
        <f t="shared" si="106"/>
        <v>56.475907413306913</v>
      </c>
    </row>
    <row r="339" spans="1:8" x14ac:dyDescent="0.3">
      <c r="A339" s="6" t="s">
        <v>190</v>
      </c>
      <c r="B339" t="s">
        <v>47</v>
      </c>
      <c r="C339" t="s">
        <v>57</v>
      </c>
      <c r="D339" t="s">
        <v>125</v>
      </c>
      <c r="E339" t="s">
        <v>130</v>
      </c>
      <c r="F339" s="3">
        <f>SUMIFS('1.All_IEO_Data'!F:F,'1.All_IEO_Data'!C:C,'2.Employment_Type_by_Sub_Sector'!C339,'1.All_IEO_Data'!E:E,'2.Employment_Type_by_Sub_Sector'!E339,'1.All_IEO_Data'!D:D,'2.Employment_Type_by_Sub_Sector'!D339,'1.All_IEO_Data'!A:A,'2.Employment_Type_by_Sub_Sector'!A339)</f>
        <v>1614.1343531651523</v>
      </c>
      <c r="G339" s="3">
        <f>SUMIFS('1.All_IEO_Data'!M:M,'1.All_IEO_Data'!C:C,'2.Employment_Type_by_Sub_Sector'!C339,'1.All_IEO_Data'!E:E,'2.Employment_Type_by_Sub_Sector'!E339,'1.All_IEO_Data'!D:D,'2.Employment_Type_by_Sub_Sector'!D339,'1.All_IEO_Data'!A:A,'2.Employment_Type_by_Sub_Sector'!A339)</f>
        <v>120.02370131580733</v>
      </c>
      <c r="H339" s="3">
        <f>SUMIFS('1.All_IEO_Data'!N:N,'1.All_IEO_Data'!C:C,'2.Employment_Type_by_Sub_Sector'!C339,'1.All_IEO_Data'!E:E,'2.Employment_Type_by_Sub_Sector'!E339,'1.All_IEO_Data'!D:D,'2.Employment_Type_by_Sub_Sector'!D339,'1.All_IEO_Data'!A:A,'2.Employment_Type_by_Sub_Sector'!A339)</f>
        <v>18.778394803355923</v>
      </c>
    </row>
    <row r="340" spans="1:8" x14ac:dyDescent="0.3">
      <c r="A340" s="6" t="s">
        <v>190</v>
      </c>
      <c r="B340" t="s">
        <v>47</v>
      </c>
      <c r="C340" t="s">
        <v>57</v>
      </c>
      <c r="D340" t="s">
        <v>127</v>
      </c>
      <c r="E340" t="s">
        <v>130</v>
      </c>
      <c r="F340" s="3">
        <f>SUMIFS('1.All_IEO_Data'!F:F,'1.All_IEO_Data'!C:C,'2.Employment_Type_by_Sub_Sector'!C340,'1.All_IEO_Data'!E:E,'2.Employment_Type_by_Sub_Sector'!E340,'1.All_IEO_Data'!D:D,'2.Employment_Type_by_Sub_Sector'!D340,'1.All_IEO_Data'!A:A,'2.Employment_Type_by_Sub_Sector'!A340)</f>
        <v>6468.6335388837488</v>
      </c>
      <c r="G340" s="3">
        <f>SUMIFS('1.All_IEO_Data'!M:M,'1.All_IEO_Data'!C:C,'2.Employment_Type_by_Sub_Sector'!C340,'1.All_IEO_Data'!E:E,'2.Employment_Type_by_Sub_Sector'!E340,'1.All_IEO_Data'!D:D,'2.Employment_Type_by_Sub_Sector'!D340,'1.All_IEO_Data'!A:A,'2.Employment_Type_by_Sub_Sector'!A340)</f>
        <v>480.99424826067025</v>
      </c>
      <c r="H340" s="3">
        <f>SUMIFS('1.All_IEO_Data'!N:N,'1.All_IEO_Data'!C:C,'2.Employment_Type_by_Sub_Sector'!C340,'1.All_IEO_Data'!E:E,'2.Employment_Type_by_Sub_Sector'!E340,'1.All_IEO_Data'!D:D,'2.Employment_Type_by_Sub_Sector'!D340,'1.All_IEO_Data'!A:A,'2.Employment_Type_by_Sub_Sector'!A340)</f>
        <v>75.254302216662836</v>
      </c>
    </row>
    <row r="341" spans="1:8" x14ac:dyDescent="0.3">
      <c r="A341" s="6" t="s">
        <v>190</v>
      </c>
      <c r="B341" t="s">
        <v>47</v>
      </c>
      <c r="C341" t="s">
        <v>59</v>
      </c>
      <c r="D341" t="s">
        <v>138</v>
      </c>
      <c r="E341" t="s">
        <v>130</v>
      </c>
      <c r="F341" s="3">
        <f>F343-F342</f>
        <v>6523.2445351067799</v>
      </c>
      <c r="G341" s="3">
        <f t="shared" ref="G341:H341" si="107">G343-G342</f>
        <v>2305.0561279151093</v>
      </c>
      <c r="H341" s="3">
        <f t="shared" si="107"/>
        <v>3562.9511000652442</v>
      </c>
    </row>
    <row r="342" spans="1:8" x14ac:dyDescent="0.3">
      <c r="A342" s="6" t="s">
        <v>190</v>
      </c>
      <c r="B342" t="s">
        <v>47</v>
      </c>
      <c r="C342" t="s">
        <v>59</v>
      </c>
      <c r="D342" t="s">
        <v>125</v>
      </c>
      <c r="E342" t="s">
        <v>130</v>
      </c>
      <c r="F342" s="3">
        <f>SUMIFS('1.All_IEO_Data'!F:F,'1.All_IEO_Data'!C:C,'2.Employment_Type_by_Sub_Sector'!C342,'1.All_IEO_Data'!E:E,'2.Employment_Type_by_Sub_Sector'!E342,'1.All_IEO_Data'!D:D,'2.Employment_Type_by_Sub_Sector'!D342,'1.All_IEO_Data'!A:A,'2.Employment_Type_by_Sub_Sector'!A342)</f>
        <v>3205.0643873474296</v>
      </c>
      <c r="G342" s="3">
        <f>SUMIFS('1.All_IEO_Data'!M:M,'1.All_IEO_Data'!C:C,'2.Employment_Type_by_Sub_Sector'!C342,'1.All_IEO_Data'!E:E,'2.Employment_Type_by_Sub_Sector'!E342,'1.All_IEO_Data'!D:D,'2.Employment_Type_by_Sub_Sector'!D342,'1.All_IEO_Data'!A:A,'2.Employment_Type_by_Sub_Sector'!A342)</f>
        <v>735.91910989376129</v>
      </c>
      <c r="H342" s="3">
        <f>SUMIFS('1.All_IEO_Data'!N:N,'1.All_IEO_Data'!C:C,'2.Employment_Type_by_Sub_Sector'!C342,'1.All_IEO_Data'!E:E,'2.Employment_Type_by_Sub_Sector'!E342,'1.All_IEO_Data'!D:D,'2.Employment_Type_by_Sub_Sector'!D342,'1.All_IEO_Data'!A:A,'2.Employment_Type_by_Sub_Sector'!A342)</f>
        <v>1317.5706413794792</v>
      </c>
    </row>
    <row r="343" spans="1:8" x14ac:dyDescent="0.3">
      <c r="A343" s="6" t="s">
        <v>190</v>
      </c>
      <c r="B343" t="s">
        <v>47</v>
      </c>
      <c r="C343" t="s">
        <v>59</v>
      </c>
      <c r="D343" t="s">
        <v>127</v>
      </c>
      <c r="E343" t="s">
        <v>130</v>
      </c>
      <c r="F343" s="3">
        <f>SUMIFS('1.All_IEO_Data'!F:F,'1.All_IEO_Data'!C:C,'2.Employment_Type_by_Sub_Sector'!C343,'1.All_IEO_Data'!E:E,'2.Employment_Type_by_Sub_Sector'!E343,'1.All_IEO_Data'!D:D,'2.Employment_Type_by_Sub_Sector'!D343,'1.All_IEO_Data'!A:A,'2.Employment_Type_by_Sub_Sector'!A343)</f>
        <v>9728.3089224542091</v>
      </c>
      <c r="G343" s="3">
        <f>SUMIFS('1.All_IEO_Data'!M:M,'1.All_IEO_Data'!C:C,'2.Employment_Type_by_Sub_Sector'!C343,'1.All_IEO_Data'!E:E,'2.Employment_Type_by_Sub_Sector'!E343,'1.All_IEO_Data'!D:D,'2.Employment_Type_by_Sub_Sector'!D343,'1.All_IEO_Data'!A:A,'2.Employment_Type_by_Sub_Sector'!A343)</f>
        <v>3040.9752378088706</v>
      </c>
      <c r="H343" s="3">
        <f>SUMIFS('1.All_IEO_Data'!N:N,'1.All_IEO_Data'!C:C,'2.Employment_Type_by_Sub_Sector'!C343,'1.All_IEO_Data'!E:E,'2.Employment_Type_by_Sub_Sector'!E343,'1.All_IEO_Data'!D:D,'2.Employment_Type_by_Sub_Sector'!D343,'1.All_IEO_Data'!A:A,'2.Employment_Type_by_Sub_Sector'!A343)</f>
        <v>4880.5217414447234</v>
      </c>
    </row>
    <row r="344" spans="1:8" x14ac:dyDescent="0.3">
      <c r="A344" s="6" t="s">
        <v>190</v>
      </c>
      <c r="B344" t="s">
        <v>47</v>
      </c>
      <c r="C344" t="s">
        <v>61</v>
      </c>
      <c r="D344" t="s">
        <v>138</v>
      </c>
      <c r="E344" t="s">
        <v>130</v>
      </c>
      <c r="F344" s="3">
        <f>F346-F345</f>
        <v>1888.3152045919949</v>
      </c>
      <c r="G344" s="3">
        <f t="shared" ref="G344:H344" si="108">G346-G345</f>
        <v>164.88183229319498</v>
      </c>
      <c r="H344" s="3">
        <f t="shared" si="108"/>
        <v>84.819175102902818</v>
      </c>
    </row>
    <row r="345" spans="1:8" x14ac:dyDescent="0.3">
      <c r="A345" s="6" t="s">
        <v>190</v>
      </c>
      <c r="B345" t="s">
        <v>47</v>
      </c>
      <c r="C345" t="s">
        <v>61</v>
      </c>
      <c r="D345" t="s">
        <v>125</v>
      </c>
      <c r="E345" t="s">
        <v>130</v>
      </c>
      <c r="F345" s="3">
        <f>SUMIFS('1.All_IEO_Data'!F:F,'1.All_IEO_Data'!C:C,'2.Employment_Type_by_Sub_Sector'!C345,'1.All_IEO_Data'!E:E,'2.Employment_Type_by_Sub_Sector'!E345,'1.All_IEO_Data'!D:D,'2.Employment_Type_by_Sub_Sector'!D345,'1.All_IEO_Data'!A:A,'2.Employment_Type_by_Sub_Sector'!A345)</f>
        <v>1106.8629804769146</v>
      </c>
      <c r="G345" s="3">
        <f>SUMIFS('1.All_IEO_Data'!M:M,'1.All_IEO_Data'!C:C,'2.Employment_Type_by_Sub_Sector'!C345,'1.All_IEO_Data'!E:E,'2.Employment_Type_by_Sub_Sector'!E345,'1.All_IEO_Data'!D:D,'2.Employment_Type_by_Sub_Sector'!D345,'1.All_IEO_Data'!A:A,'2.Employment_Type_by_Sub_Sector'!A345)</f>
        <v>80.178294966837939</v>
      </c>
      <c r="H345" s="3">
        <f>SUMIFS('1.All_IEO_Data'!N:N,'1.All_IEO_Data'!C:C,'2.Employment_Type_by_Sub_Sector'!C345,'1.All_IEO_Data'!E:E,'2.Employment_Type_by_Sub_Sector'!E345,'1.All_IEO_Data'!D:D,'2.Employment_Type_by_Sub_Sector'!D345,'1.All_IEO_Data'!A:A,'2.Employment_Type_by_Sub_Sector'!A345)</f>
        <v>52.999540932703212</v>
      </c>
    </row>
    <row r="346" spans="1:8" x14ac:dyDescent="0.3">
      <c r="A346" s="6" t="s">
        <v>190</v>
      </c>
      <c r="B346" t="s">
        <v>47</v>
      </c>
      <c r="C346" t="s">
        <v>61</v>
      </c>
      <c r="D346" t="s">
        <v>127</v>
      </c>
      <c r="E346" t="s">
        <v>130</v>
      </c>
      <c r="F346" s="3">
        <f>SUMIFS('1.All_IEO_Data'!F:F,'1.All_IEO_Data'!C:C,'2.Employment_Type_by_Sub_Sector'!C346,'1.All_IEO_Data'!E:E,'2.Employment_Type_by_Sub_Sector'!E346,'1.All_IEO_Data'!D:D,'2.Employment_Type_by_Sub_Sector'!D346,'1.All_IEO_Data'!A:A,'2.Employment_Type_by_Sub_Sector'!A346)</f>
        <v>2995.1781850689094</v>
      </c>
      <c r="G346" s="3">
        <f>SUMIFS('1.All_IEO_Data'!M:M,'1.All_IEO_Data'!C:C,'2.Employment_Type_by_Sub_Sector'!C346,'1.All_IEO_Data'!E:E,'2.Employment_Type_by_Sub_Sector'!E346,'1.All_IEO_Data'!D:D,'2.Employment_Type_by_Sub_Sector'!D346,'1.All_IEO_Data'!A:A,'2.Employment_Type_by_Sub_Sector'!A346)</f>
        <v>245.06012726003291</v>
      </c>
      <c r="H346" s="3">
        <f>SUMIFS('1.All_IEO_Data'!N:N,'1.All_IEO_Data'!C:C,'2.Employment_Type_by_Sub_Sector'!C346,'1.All_IEO_Data'!E:E,'2.Employment_Type_by_Sub_Sector'!E346,'1.All_IEO_Data'!D:D,'2.Employment_Type_by_Sub_Sector'!D346,'1.All_IEO_Data'!A:A,'2.Employment_Type_by_Sub_Sector'!A346)</f>
        <v>137.81871603560603</v>
      </c>
    </row>
    <row r="347" spans="1:8" x14ac:dyDescent="0.3">
      <c r="A347" s="6" t="s">
        <v>190</v>
      </c>
      <c r="B347" t="s">
        <v>47</v>
      </c>
      <c r="C347" t="s">
        <v>63</v>
      </c>
      <c r="D347" t="s">
        <v>138</v>
      </c>
      <c r="E347" t="s">
        <v>130</v>
      </c>
      <c r="F347" s="3">
        <f>F349-F348</f>
        <v>1700.3234921462017</v>
      </c>
      <c r="G347" s="3">
        <f t="shared" ref="G347:H347" si="109">G349-G348</f>
        <v>2520.7027911692189</v>
      </c>
      <c r="H347" s="3">
        <f t="shared" si="109"/>
        <v>6524.1006374195913</v>
      </c>
    </row>
    <row r="348" spans="1:8" x14ac:dyDescent="0.3">
      <c r="A348" s="6" t="s">
        <v>190</v>
      </c>
      <c r="B348" t="s">
        <v>47</v>
      </c>
      <c r="C348" t="s">
        <v>63</v>
      </c>
      <c r="D348" t="s">
        <v>125</v>
      </c>
      <c r="E348" t="s">
        <v>130</v>
      </c>
      <c r="F348" s="3">
        <f>SUMIFS('1.All_IEO_Data'!F:F,'1.All_IEO_Data'!C:C,'2.Employment_Type_by_Sub_Sector'!C348,'1.All_IEO_Data'!E:E,'2.Employment_Type_by_Sub_Sector'!E348,'1.All_IEO_Data'!D:D,'2.Employment_Type_by_Sub_Sector'!D348,'1.All_IEO_Data'!A:A,'2.Employment_Type_by_Sub_Sector'!A348)</f>
        <v>487.28512458177607</v>
      </c>
      <c r="G348" s="3">
        <f>SUMIFS('1.All_IEO_Data'!M:M,'1.All_IEO_Data'!C:C,'2.Employment_Type_by_Sub_Sector'!C348,'1.All_IEO_Data'!E:E,'2.Employment_Type_by_Sub_Sector'!E348,'1.All_IEO_Data'!D:D,'2.Employment_Type_by_Sub_Sector'!D348,'1.All_IEO_Data'!A:A,'2.Employment_Type_by_Sub_Sector'!A348)</f>
        <v>703.94981836487659</v>
      </c>
      <c r="H348" s="3">
        <f>SUMIFS('1.All_IEO_Data'!N:N,'1.All_IEO_Data'!C:C,'2.Employment_Type_by_Sub_Sector'!C348,'1.All_IEO_Data'!E:E,'2.Employment_Type_by_Sub_Sector'!E348,'1.All_IEO_Data'!D:D,'2.Employment_Type_by_Sub_Sector'!D348,'1.All_IEO_Data'!A:A,'2.Employment_Type_by_Sub_Sector'!A348)</f>
        <v>1767.177712583903</v>
      </c>
    </row>
    <row r="349" spans="1:8" x14ac:dyDescent="0.3">
      <c r="A349" s="6" t="s">
        <v>190</v>
      </c>
      <c r="B349" t="s">
        <v>47</v>
      </c>
      <c r="C349" t="s">
        <v>63</v>
      </c>
      <c r="D349" t="s">
        <v>127</v>
      </c>
      <c r="E349" t="s">
        <v>130</v>
      </c>
      <c r="F349" s="3">
        <f>SUMIFS('1.All_IEO_Data'!F:F,'1.All_IEO_Data'!C:C,'2.Employment_Type_by_Sub_Sector'!C349,'1.All_IEO_Data'!E:E,'2.Employment_Type_by_Sub_Sector'!E349,'1.All_IEO_Data'!D:D,'2.Employment_Type_by_Sub_Sector'!D349,'1.All_IEO_Data'!A:A,'2.Employment_Type_by_Sub_Sector'!A349)</f>
        <v>2187.6086167279777</v>
      </c>
      <c r="G349" s="3">
        <f>SUMIFS('1.All_IEO_Data'!M:M,'1.All_IEO_Data'!C:C,'2.Employment_Type_by_Sub_Sector'!C349,'1.All_IEO_Data'!E:E,'2.Employment_Type_by_Sub_Sector'!E349,'1.All_IEO_Data'!D:D,'2.Employment_Type_by_Sub_Sector'!D349,'1.All_IEO_Data'!A:A,'2.Employment_Type_by_Sub_Sector'!A349)</f>
        <v>3224.6526095340955</v>
      </c>
      <c r="H349" s="3">
        <f>SUMIFS('1.All_IEO_Data'!N:N,'1.All_IEO_Data'!C:C,'2.Employment_Type_by_Sub_Sector'!C349,'1.All_IEO_Data'!E:E,'2.Employment_Type_by_Sub_Sector'!E349,'1.All_IEO_Data'!D:D,'2.Employment_Type_by_Sub_Sector'!D349,'1.All_IEO_Data'!A:A,'2.Employment_Type_by_Sub_Sector'!A349)</f>
        <v>8291.2783500034948</v>
      </c>
    </row>
    <row r="350" spans="1:8" x14ac:dyDescent="0.3">
      <c r="A350" s="6" t="s">
        <v>190</v>
      </c>
      <c r="B350" t="s">
        <v>47</v>
      </c>
      <c r="C350" t="s">
        <v>65</v>
      </c>
      <c r="D350" t="s">
        <v>138</v>
      </c>
      <c r="E350" t="s">
        <v>130</v>
      </c>
      <c r="F350" s="3">
        <f>F352-F351</f>
        <v>648.67080421975174</v>
      </c>
      <c r="G350" s="3">
        <f t="shared" ref="G350:H350" si="110">G352-G351</f>
        <v>951.32674974752319</v>
      </c>
      <c r="H350" s="3">
        <f t="shared" si="110"/>
        <v>395.63817369202826</v>
      </c>
    </row>
    <row r="351" spans="1:8" x14ac:dyDescent="0.3">
      <c r="A351" s="6" t="s">
        <v>190</v>
      </c>
      <c r="B351" t="s">
        <v>47</v>
      </c>
      <c r="C351" t="s">
        <v>65</v>
      </c>
      <c r="D351" t="s">
        <v>125</v>
      </c>
      <c r="E351" t="s">
        <v>130</v>
      </c>
      <c r="F351" s="3">
        <f>SUMIFS('1.All_IEO_Data'!F:F,'1.All_IEO_Data'!C:C,'2.Employment_Type_by_Sub_Sector'!C351,'1.All_IEO_Data'!E:E,'2.Employment_Type_by_Sub_Sector'!E351,'1.All_IEO_Data'!D:D,'2.Employment_Type_by_Sub_Sector'!D351,'1.All_IEO_Data'!A:A,'2.Employment_Type_by_Sub_Sector'!A351)</f>
        <v>340.94928193645944</v>
      </c>
      <c r="G351" s="3">
        <f>SUMIFS('1.All_IEO_Data'!M:M,'1.All_IEO_Data'!C:C,'2.Employment_Type_by_Sub_Sector'!C351,'1.All_IEO_Data'!E:E,'2.Employment_Type_by_Sub_Sector'!E351,'1.All_IEO_Data'!D:D,'2.Employment_Type_by_Sub_Sector'!D351,'1.All_IEO_Data'!A:A,'2.Employment_Type_by_Sub_Sector'!A351)</f>
        <v>390.0347689978247</v>
      </c>
      <c r="H351" s="3">
        <f>SUMIFS('1.All_IEO_Data'!N:N,'1.All_IEO_Data'!C:C,'2.Employment_Type_by_Sub_Sector'!C351,'1.All_IEO_Data'!E:E,'2.Employment_Type_by_Sub_Sector'!E351,'1.All_IEO_Data'!D:D,'2.Employment_Type_by_Sub_Sector'!D351,'1.All_IEO_Data'!A:A,'2.Employment_Type_by_Sub_Sector'!A351)</f>
        <v>106.65889321175433</v>
      </c>
    </row>
    <row r="352" spans="1:8" x14ac:dyDescent="0.3">
      <c r="A352" s="6" t="s">
        <v>190</v>
      </c>
      <c r="B352" t="s">
        <v>47</v>
      </c>
      <c r="C352" t="s">
        <v>65</v>
      </c>
      <c r="D352" t="s">
        <v>127</v>
      </c>
      <c r="E352" t="s">
        <v>130</v>
      </c>
      <c r="F352" s="3">
        <f>SUMIFS('1.All_IEO_Data'!F:F,'1.All_IEO_Data'!C:C,'2.Employment_Type_by_Sub_Sector'!C352,'1.All_IEO_Data'!E:E,'2.Employment_Type_by_Sub_Sector'!E352,'1.All_IEO_Data'!D:D,'2.Employment_Type_by_Sub_Sector'!D352,'1.All_IEO_Data'!A:A,'2.Employment_Type_by_Sub_Sector'!A352)</f>
        <v>989.62008615621119</v>
      </c>
      <c r="G352" s="3">
        <f>SUMIFS('1.All_IEO_Data'!M:M,'1.All_IEO_Data'!C:C,'2.Employment_Type_by_Sub_Sector'!C352,'1.All_IEO_Data'!E:E,'2.Employment_Type_by_Sub_Sector'!E352,'1.All_IEO_Data'!D:D,'2.Employment_Type_by_Sub_Sector'!D352,'1.All_IEO_Data'!A:A,'2.Employment_Type_by_Sub_Sector'!A352)</f>
        <v>1341.3615187453479</v>
      </c>
      <c r="H352" s="3">
        <f>SUMIFS('1.All_IEO_Data'!N:N,'1.All_IEO_Data'!C:C,'2.Employment_Type_by_Sub_Sector'!C352,'1.All_IEO_Data'!E:E,'2.Employment_Type_by_Sub_Sector'!E352,'1.All_IEO_Data'!D:D,'2.Employment_Type_by_Sub_Sector'!D352,'1.All_IEO_Data'!A:A,'2.Employment_Type_by_Sub_Sector'!A352)</f>
        <v>502.29706690378259</v>
      </c>
    </row>
    <row r="353" spans="1:8" x14ac:dyDescent="0.3">
      <c r="A353" s="6" t="s">
        <v>190</v>
      </c>
      <c r="B353" t="s">
        <v>47</v>
      </c>
      <c r="C353" t="s">
        <v>67</v>
      </c>
      <c r="D353" t="s">
        <v>138</v>
      </c>
      <c r="E353" t="s">
        <v>130</v>
      </c>
      <c r="F353" s="3">
        <f>F355-F354</f>
        <v>199.13298583120817</v>
      </c>
      <c r="G353" s="3">
        <f t="shared" ref="G353:H353" si="111">G355-G354</f>
        <v>0</v>
      </c>
      <c r="H353" s="3">
        <f t="shared" si="111"/>
        <v>0</v>
      </c>
    </row>
    <row r="354" spans="1:8" x14ac:dyDescent="0.3">
      <c r="A354" s="6" t="s">
        <v>190</v>
      </c>
      <c r="B354" t="s">
        <v>47</v>
      </c>
      <c r="C354" t="s">
        <v>67</v>
      </c>
      <c r="D354" t="s">
        <v>125</v>
      </c>
      <c r="E354" t="s">
        <v>130</v>
      </c>
      <c r="F354" s="3">
        <f>SUMIFS('1.All_IEO_Data'!F:F,'1.All_IEO_Data'!C:C,'2.Employment_Type_by_Sub_Sector'!C354,'1.All_IEO_Data'!E:E,'2.Employment_Type_by_Sub_Sector'!E354,'1.All_IEO_Data'!D:D,'2.Employment_Type_by_Sub_Sector'!D354,'1.All_IEO_Data'!A:A,'2.Employment_Type_by_Sub_Sector'!A354)</f>
        <v>201.63982853000297</v>
      </c>
      <c r="G354" s="3">
        <f>SUMIFS('1.All_IEO_Data'!M:M,'1.All_IEO_Data'!C:C,'2.Employment_Type_by_Sub_Sector'!C354,'1.All_IEO_Data'!E:E,'2.Employment_Type_by_Sub_Sector'!E354,'1.All_IEO_Data'!D:D,'2.Employment_Type_by_Sub_Sector'!D354,'1.All_IEO_Data'!A:A,'2.Employment_Type_by_Sub_Sector'!A354)</f>
        <v>0</v>
      </c>
      <c r="H354" s="3">
        <f>SUMIFS('1.All_IEO_Data'!N:N,'1.All_IEO_Data'!C:C,'2.Employment_Type_by_Sub_Sector'!C354,'1.All_IEO_Data'!E:E,'2.Employment_Type_by_Sub_Sector'!E354,'1.All_IEO_Data'!D:D,'2.Employment_Type_by_Sub_Sector'!D354,'1.All_IEO_Data'!A:A,'2.Employment_Type_by_Sub_Sector'!A354)</f>
        <v>0</v>
      </c>
    </row>
    <row r="355" spans="1:8" x14ac:dyDescent="0.3">
      <c r="A355" s="6" t="s">
        <v>190</v>
      </c>
      <c r="B355" t="s">
        <v>47</v>
      </c>
      <c r="C355" t="s">
        <v>67</v>
      </c>
      <c r="D355" t="s">
        <v>127</v>
      </c>
      <c r="E355" t="s">
        <v>130</v>
      </c>
      <c r="F355" s="3">
        <f>SUMIFS('1.All_IEO_Data'!F:F,'1.All_IEO_Data'!C:C,'2.Employment_Type_by_Sub_Sector'!C355,'1.All_IEO_Data'!E:E,'2.Employment_Type_by_Sub_Sector'!E355,'1.All_IEO_Data'!D:D,'2.Employment_Type_by_Sub_Sector'!D355,'1.All_IEO_Data'!A:A,'2.Employment_Type_by_Sub_Sector'!A355)</f>
        <v>400.77281436121115</v>
      </c>
      <c r="G355" s="3">
        <f>SUMIFS('1.All_IEO_Data'!M:M,'1.All_IEO_Data'!C:C,'2.Employment_Type_by_Sub_Sector'!C355,'1.All_IEO_Data'!E:E,'2.Employment_Type_by_Sub_Sector'!E355,'1.All_IEO_Data'!D:D,'2.Employment_Type_by_Sub_Sector'!D355,'1.All_IEO_Data'!A:A,'2.Employment_Type_by_Sub_Sector'!A355)</f>
        <v>0</v>
      </c>
      <c r="H355" s="3">
        <f>SUMIFS('1.All_IEO_Data'!N:N,'1.All_IEO_Data'!C:C,'2.Employment_Type_by_Sub_Sector'!C355,'1.All_IEO_Data'!E:E,'2.Employment_Type_by_Sub_Sector'!E355,'1.All_IEO_Data'!D:D,'2.Employment_Type_by_Sub_Sector'!D355,'1.All_IEO_Data'!A:A,'2.Employment_Type_by_Sub_Sector'!A355)</f>
        <v>0</v>
      </c>
    </row>
    <row r="356" spans="1:8" x14ac:dyDescent="0.3">
      <c r="A356" s="6" t="s">
        <v>190</v>
      </c>
      <c r="B356" t="s">
        <v>47</v>
      </c>
      <c r="C356" t="s">
        <v>69</v>
      </c>
      <c r="D356" t="s">
        <v>138</v>
      </c>
      <c r="E356" t="s">
        <v>130</v>
      </c>
      <c r="F356" s="3">
        <f>F358-F357</f>
        <v>280.25633358954724</v>
      </c>
      <c r="G356" s="3">
        <f t="shared" ref="G356:H356" si="112">G358-G357</f>
        <v>-280.25633358954724</v>
      </c>
      <c r="H356" s="3">
        <f t="shared" si="112"/>
        <v>-280.25633358954724</v>
      </c>
    </row>
    <row r="357" spans="1:8" x14ac:dyDescent="0.3">
      <c r="A357" s="6" t="s">
        <v>190</v>
      </c>
      <c r="B357" t="s">
        <v>47</v>
      </c>
      <c r="C357" t="s">
        <v>69</v>
      </c>
      <c r="D357" t="s">
        <v>125</v>
      </c>
      <c r="E357" t="s">
        <v>130</v>
      </c>
      <c r="F357" s="3">
        <f>SUMIFS('1.All_IEO_Data'!F:F,'1.All_IEO_Data'!C:C,'2.Employment_Type_by_Sub_Sector'!C357,'1.All_IEO_Data'!E:E,'2.Employment_Type_by_Sub_Sector'!E357,'1.All_IEO_Data'!D:D,'2.Employment_Type_by_Sub_Sector'!D357,'1.All_IEO_Data'!A:A,'2.Employment_Type_by_Sub_Sector'!A357)</f>
        <v>147.10949614838538</v>
      </c>
      <c r="G357" s="3">
        <f>SUMIFS('1.All_IEO_Data'!M:M,'1.All_IEO_Data'!C:C,'2.Employment_Type_by_Sub_Sector'!C357,'1.All_IEO_Data'!E:E,'2.Employment_Type_by_Sub_Sector'!E357,'1.All_IEO_Data'!D:D,'2.Employment_Type_by_Sub_Sector'!D357,'1.All_IEO_Data'!A:A,'2.Employment_Type_by_Sub_Sector'!A357)</f>
        <v>-147.10949614838538</v>
      </c>
      <c r="H357" s="3">
        <f>SUMIFS('1.All_IEO_Data'!N:N,'1.All_IEO_Data'!C:C,'2.Employment_Type_by_Sub_Sector'!C357,'1.All_IEO_Data'!E:E,'2.Employment_Type_by_Sub_Sector'!E357,'1.All_IEO_Data'!D:D,'2.Employment_Type_by_Sub_Sector'!D357,'1.All_IEO_Data'!A:A,'2.Employment_Type_by_Sub_Sector'!A357)</f>
        <v>-147.10949614838538</v>
      </c>
    </row>
    <row r="358" spans="1:8" x14ac:dyDescent="0.3">
      <c r="A358" s="6" t="s">
        <v>190</v>
      </c>
      <c r="B358" t="s">
        <v>47</v>
      </c>
      <c r="C358" t="s">
        <v>69</v>
      </c>
      <c r="D358" t="s">
        <v>127</v>
      </c>
      <c r="E358" t="s">
        <v>130</v>
      </c>
      <c r="F358" s="3">
        <f>SUMIFS('1.All_IEO_Data'!F:F,'1.All_IEO_Data'!C:C,'2.Employment_Type_by_Sub_Sector'!C358,'1.All_IEO_Data'!E:E,'2.Employment_Type_by_Sub_Sector'!E358,'1.All_IEO_Data'!D:D,'2.Employment_Type_by_Sub_Sector'!D358,'1.All_IEO_Data'!A:A,'2.Employment_Type_by_Sub_Sector'!A358)</f>
        <v>427.36582973793259</v>
      </c>
      <c r="G358" s="3">
        <f>SUMIFS('1.All_IEO_Data'!M:M,'1.All_IEO_Data'!C:C,'2.Employment_Type_by_Sub_Sector'!C358,'1.All_IEO_Data'!E:E,'2.Employment_Type_by_Sub_Sector'!E358,'1.All_IEO_Data'!D:D,'2.Employment_Type_by_Sub_Sector'!D358,'1.All_IEO_Data'!A:A,'2.Employment_Type_by_Sub_Sector'!A358)</f>
        <v>-427.36582973793259</v>
      </c>
      <c r="H358" s="3">
        <f>SUMIFS('1.All_IEO_Data'!N:N,'1.All_IEO_Data'!C:C,'2.Employment_Type_by_Sub_Sector'!C358,'1.All_IEO_Data'!E:E,'2.Employment_Type_by_Sub_Sector'!E358,'1.All_IEO_Data'!D:D,'2.Employment_Type_by_Sub_Sector'!D358,'1.All_IEO_Data'!A:A,'2.Employment_Type_by_Sub_Sector'!A358)</f>
        <v>-427.36582973793259</v>
      </c>
    </row>
    <row r="359" spans="1:8" x14ac:dyDescent="0.3">
      <c r="A359" s="6" t="s">
        <v>190</v>
      </c>
      <c r="B359" t="s">
        <v>47</v>
      </c>
      <c r="C359" t="s">
        <v>73</v>
      </c>
      <c r="D359" t="s">
        <v>138</v>
      </c>
      <c r="E359" t="s">
        <v>130</v>
      </c>
      <c r="F359" s="3">
        <f>F361-F360</f>
        <v>413.88349983288128</v>
      </c>
      <c r="G359" s="3">
        <f t="shared" ref="G359:H359" si="113">G361-G360</f>
        <v>-182.77358925580916</v>
      </c>
      <c r="H359" s="3">
        <f t="shared" si="113"/>
        <v>-259.57744858224186</v>
      </c>
    </row>
    <row r="360" spans="1:8" x14ac:dyDescent="0.3">
      <c r="A360" s="6" t="s">
        <v>190</v>
      </c>
      <c r="B360" t="s">
        <v>47</v>
      </c>
      <c r="C360" t="s">
        <v>73</v>
      </c>
      <c r="D360" t="s">
        <v>125</v>
      </c>
      <c r="E360" t="s">
        <v>130</v>
      </c>
      <c r="F360" s="3">
        <f>SUMIFS('1.All_IEO_Data'!F:F,'1.All_IEO_Data'!C:C,'2.Employment_Type_by_Sub_Sector'!C360,'1.All_IEO_Data'!E:E,'2.Employment_Type_by_Sub_Sector'!E360,'1.All_IEO_Data'!D:D,'2.Employment_Type_by_Sub_Sector'!D360,'1.All_IEO_Data'!A:A,'2.Employment_Type_by_Sub_Sector'!A360)</f>
        <v>215.86298143273291</v>
      </c>
      <c r="G360" s="3">
        <f>SUMIFS('1.All_IEO_Data'!M:M,'1.All_IEO_Data'!C:C,'2.Employment_Type_by_Sub_Sector'!C360,'1.All_IEO_Data'!E:E,'2.Employment_Type_by_Sub_Sector'!E360,'1.All_IEO_Data'!D:D,'2.Employment_Type_by_Sub_Sector'!D360,'1.All_IEO_Data'!A:A,'2.Employment_Type_by_Sub_Sector'!A360)</f>
        <v>-95.326467278477011</v>
      </c>
      <c r="H360" s="3">
        <f>SUMIFS('1.All_IEO_Data'!N:N,'1.All_IEO_Data'!C:C,'2.Employment_Type_by_Sub_Sector'!C360,'1.All_IEO_Data'!E:E,'2.Employment_Type_by_Sub_Sector'!E360,'1.All_IEO_Data'!D:D,'2.Employment_Type_by_Sub_Sector'!D360,'1.All_IEO_Data'!A:A,'2.Employment_Type_by_Sub_Sector'!A360)</f>
        <v>-135.3838990592518</v>
      </c>
    </row>
    <row r="361" spans="1:8" x14ac:dyDescent="0.3">
      <c r="A361" s="6" t="s">
        <v>190</v>
      </c>
      <c r="B361" t="s">
        <v>47</v>
      </c>
      <c r="C361" t="s">
        <v>73</v>
      </c>
      <c r="D361" t="s">
        <v>127</v>
      </c>
      <c r="E361" t="s">
        <v>130</v>
      </c>
      <c r="F361" s="3">
        <f>SUMIFS('1.All_IEO_Data'!F:F,'1.All_IEO_Data'!C:C,'2.Employment_Type_by_Sub_Sector'!C361,'1.All_IEO_Data'!E:E,'2.Employment_Type_by_Sub_Sector'!E361,'1.All_IEO_Data'!D:D,'2.Employment_Type_by_Sub_Sector'!D361,'1.All_IEO_Data'!A:A,'2.Employment_Type_by_Sub_Sector'!A361)</f>
        <v>629.74648126561419</v>
      </c>
      <c r="G361" s="3">
        <f>SUMIFS('1.All_IEO_Data'!M:M,'1.All_IEO_Data'!C:C,'2.Employment_Type_by_Sub_Sector'!C361,'1.All_IEO_Data'!E:E,'2.Employment_Type_by_Sub_Sector'!E361,'1.All_IEO_Data'!D:D,'2.Employment_Type_by_Sub_Sector'!D361,'1.All_IEO_Data'!A:A,'2.Employment_Type_by_Sub_Sector'!A361)</f>
        <v>-278.10005653428618</v>
      </c>
      <c r="H361" s="3">
        <f>SUMIFS('1.All_IEO_Data'!N:N,'1.All_IEO_Data'!C:C,'2.Employment_Type_by_Sub_Sector'!C361,'1.All_IEO_Data'!E:E,'2.Employment_Type_by_Sub_Sector'!E361,'1.All_IEO_Data'!D:D,'2.Employment_Type_by_Sub_Sector'!D361,'1.All_IEO_Data'!A:A,'2.Employment_Type_by_Sub_Sector'!A361)</f>
        <v>-394.96134764149366</v>
      </c>
    </row>
    <row r="362" spans="1:8" x14ac:dyDescent="0.3">
      <c r="A362" s="6" t="s">
        <v>190</v>
      </c>
      <c r="B362" t="s">
        <v>47</v>
      </c>
      <c r="C362" t="s">
        <v>75</v>
      </c>
      <c r="D362" t="s">
        <v>138</v>
      </c>
      <c r="E362" t="s">
        <v>130</v>
      </c>
      <c r="F362" s="3">
        <f>F364-F363</f>
        <v>115.78048301359544</v>
      </c>
      <c r="G362" s="3">
        <f t="shared" ref="G362:H362" si="114">G364-G363</f>
        <v>979.71771707971504</v>
      </c>
      <c r="H362" s="3">
        <f t="shared" si="114"/>
        <v>4786.0207656134107</v>
      </c>
    </row>
    <row r="363" spans="1:8" x14ac:dyDescent="0.3">
      <c r="A363" s="6" t="s">
        <v>190</v>
      </c>
      <c r="B363" t="s">
        <v>47</v>
      </c>
      <c r="C363" t="s">
        <v>75</v>
      </c>
      <c r="D363" t="s">
        <v>125</v>
      </c>
      <c r="E363" t="s">
        <v>130</v>
      </c>
      <c r="F363" s="3">
        <f>SUMIFS('1.All_IEO_Data'!F:F,'1.All_IEO_Data'!C:C,'2.Employment_Type_by_Sub_Sector'!C363,'1.All_IEO_Data'!E:E,'2.Employment_Type_by_Sub_Sector'!E363,'1.All_IEO_Data'!D:D,'2.Employment_Type_by_Sub_Sector'!D363,'1.All_IEO_Data'!A:A,'2.Employment_Type_by_Sub_Sector'!A363)</f>
        <v>43.922535996953918</v>
      </c>
      <c r="G363" s="3">
        <f>SUMIFS('1.All_IEO_Data'!M:M,'1.All_IEO_Data'!C:C,'2.Employment_Type_by_Sub_Sector'!C363,'1.All_IEO_Data'!E:E,'2.Employment_Type_by_Sub_Sector'!E363,'1.All_IEO_Data'!D:D,'2.Employment_Type_by_Sub_Sector'!D363,'1.All_IEO_Data'!A:A,'2.Employment_Type_by_Sub_Sector'!A363)</f>
        <v>350.09240412330917</v>
      </c>
      <c r="H363" s="3">
        <f>SUMIFS('1.All_IEO_Data'!N:N,'1.All_IEO_Data'!C:C,'2.Employment_Type_by_Sub_Sector'!C363,'1.All_IEO_Data'!E:E,'2.Employment_Type_by_Sub_Sector'!E363,'1.All_IEO_Data'!D:D,'2.Employment_Type_by_Sub_Sector'!D363,'1.All_IEO_Data'!A:A,'2.Employment_Type_by_Sub_Sector'!A363)</f>
        <v>1815.3648118584533</v>
      </c>
    </row>
    <row r="364" spans="1:8" x14ac:dyDescent="0.3">
      <c r="A364" s="6" t="s">
        <v>190</v>
      </c>
      <c r="B364" t="s">
        <v>47</v>
      </c>
      <c r="C364" t="s">
        <v>75</v>
      </c>
      <c r="D364" t="s">
        <v>127</v>
      </c>
      <c r="E364" t="s">
        <v>130</v>
      </c>
      <c r="F364" s="3">
        <f>SUMIFS('1.All_IEO_Data'!F:F,'1.All_IEO_Data'!C:C,'2.Employment_Type_by_Sub_Sector'!C364,'1.All_IEO_Data'!E:E,'2.Employment_Type_by_Sub_Sector'!E364,'1.All_IEO_Data'!D:D,'2.Employment_Type_by_Sub_Sector'!D364,'1.All_IEO_Data'!A:A,'2.Employment_Type_by_Sub_Sector'!A364)</f>
        <v>159.70301901054935</v>
      </c>
      <c r="G364" s="3">
        <f>SUMIFS('1.All_IEO_Data'!M:M,'1.All_IEO_Data'!C:C,'2.Employment_Type_by_Sub_Sector'!C364,'1.All_IEO_Data'!E:E,'2.Employment_Type_by_Sub_Sector'!E364,'1.All_IEO_Data'!D:D,'2.Employment_Type_by_Sub_Sector'!D364,'1.All_IEO_Data'!A:A,'2.Employment_Type_by_Sub_Sector'!A364)</f>
        <v>1329.8101212030242</v>
      </c>
      <c r="H364" s="3">
        <f>SUMIFS('1.All_IEO_Data'!N:N,'1.All_IEO_Data'!C:C,'2.Employment_Type_by_Sub_Sector'!C364,'1.All_IEO_Data'!E:E,'2.Employment_Type_by_Sub_Sector'!E364,'1.All_IEO_Data'!D:D,'2.Employment_Type_by_Sub_Sector'!D364,'1.All_IEO_Data'!A:A,'2.Employment_Type_by_Sub_Sector'!A364)</f>
        <v>6601.3855774718641</v>
      </c>
    </row>
    <row r="365" spans="1:8" x14ac:dyDescent="0.3">
      <c r="A365" s="6" t="s">
        <v>190</v>
      </c>
      <c r="B365" t="s">
        <v>47</v>
      </c>
      <c r="C365" t="s">
        <v>77</v>
      </c>
      <c r="D365" t="s">
        <v>138</v>
      </c>
      <c r="E365" t="s">
        <v>130</v>
      </c>
      <c r="F365" s="3">
        <f>F367-F366</f>
        <v>0</v>
      </c>
      <c r="G365" s="3">
        <f t="shared" ref="G365:H365" si="115">G367-G366</f>
        <v>0</v>
      </c>
      <c r="H365" s="3">
        <f t="shared" si="115"/>
        <v>0</v>
      </c>
    </row>
    <row r="366" spans="1:8" x14ac:dyDescent="0.3">
      <c r="A366" s="6" t="s">
        <v>190</v>
      </c>
      <c r="B366" t="s">
        <v>47</v>
      </c>
      <c r="C366" t="s">
        <v>77</v>
      </c>
      <c r="D366" t="s">
        <v>125</v>
      </c>
      <c r="E366" t="s">
        <v>130</v>
      </c>
      <c r="F366" s="3">
        <f>SUMIFS('1.All_IEO_Data'!F:F,'1.All_IEO_Data'!C:C,'2.Employment_Type_by_Sub_Sector'!C366,'1.All_IEO_Data'!E:E,'2.Employment_Type_by_Sub_Sector'!E366,'1.All_IEO_Data'!D:D,'2.Employment_Type_by_Sub_Sector'!D366,'1.All_IEO_Data'!A:A,'2.Employment_Type_by_Sub_Sector'!A366)</f>
        <v>0</v>
      </c>
      <c r="G366" s="3">
        <f>SUMIFS('1.All_IEO_Data'!M:M,'1.All_IEO_Data'!C:C,'2.Employment_Type_by_Sub_Sector'!C366,'1.All_IEO_Data'!E:E,'2.Employment_Type_by_Sub_Sector'!E366,'1.All_IEO_Data'!D:D,'2.Employment_Type_by_Sub_Sector'!D366,'1.All_IEO_Data'!A:A,'2.Employment_Type_by_Sub_Sector'!A366)</f>
        <v>0</v>
      </c>
      <c r="H366" s="3">
        <f>SUMIFS('1.All_IEO_Data'!N:N,'1.All_IEO_Data'!C:C,'2.Employment_Type_by_Sub_Sector'!C366,'1.All_IEO_Data'!E:E,'2.Employment_Type_by_Sub_Sector'!E366,'1.All_IEO_Data'!D:D,'2.Employment_Type_by_Sub_Sector'!D366,'1.All_IEO_Data'!A:A,'2.Employment_Type_by_Sub_Sector'!A366)</f>
        <v>0</v>
      </c>
    </row>
    <row r="367" spans="1:8" x14ac:dyDescent="0.3">
      <c r="A367" s="6" t="s">
        <v>190</v>
      </c>
      <c r="B367" t="s">
        <v>47</v>
      </c>
      <c r="C367" t="s">
        <v>77</v>
      </c>
      <c r="D367" t="s">
        <v>127</v>
      </c>
      <c r="E367" t="s">
        <v>130</v>
      </c>
      <c r="F367" s="3">
        <f>SUMIFS('1.All_IEO_Data'!F:F,'1.All_IEO_Data'!C:C,'2.Employment_Type_by_Sub_Sector'!C367,'1.All_IEO_Data'!E:E,'2.Employment_Type_by_Sub_Sector'!E367,'1.All_IEO_Data'!D:D,'2.Employment_Type_by_Sub_Sector'!D367,'1.All_IEO_Data'!A:A,'2.Employment_Type_by_Sub_Sector'!A367)</f>
        <v>0</v>
      </c>
      <c r="G367" s="3">
        <f>SUMIFS('1.All_IEO_Data'!M:M,'1.All_IEO_Data'!C:C,'2.Employment_Type_by_Sub_Sector'!C367,'1.All_IEO_Data'!E:E,'2.Employment_Type_by_Sub_Sector'!E367,'1.All_IEO_Data'!D:D,'2.Employment_Type_by_Sub_Sector'!D367,'1.All_IEO_Data'!A:A,'2.Employment_Type_by_Sub_Sector'!A367)</f>
        <v>0</v>
      </c>
      <c r="H367" s="3">
        <f>SUMIFS('1.All_IEO_Data'!N:N,'1.All_IEO_Data'!C:C,'2.Employment_Type_by_Sub_Sector'!C367,'1.All_IEO_Data'!E:E,'2.Employment_Type_by_Sub_Sector'!E367,'1.All_IEO_Data'!D:D,'2.Employment_Type_by_Sub_Sector'!D367,'1.All_IEO_Data'!A:A,'2.Employment_Type_by_Sub_Sector'!A367)</f>
        <v>0</v>
      </c>
    </row>
    <row r="368" spans="1:8" x14ac:dyDescent="0.3">
      <c r="A368" s="6" t="s">
        <v>190</v>
      </c>
      <c r="B368" t="s">
        <v>47</v>
      </c>
      <c r="C368" t="s">
        <v>79</v>
      </c>
      <c r="D368" t="s">
        <v>138</v>
      </c>
      <c r="E368" t="s">
        <v>130</v>
      </c>
      <c r="F368" s="3">
        <f>F370-F369</f>
        <v>1532.5033189064609</v>
      </c>
      <c r="G368" s="3">
        <f t="shared" ref="G368:H368" si="116">G370-G369</f>
        <v>6.7896431228749634</v>
      </c>
      <c r="H368" s="3">
        <f t="shared" si="116"/>
        <v>11.112318934577161</v>
      </c>
    </row>
    <row r="369" spans="1:9" x14ac:dyDescent="0.3">
      <c r="A369" s="6" t="s">
        <v>190</v>
      </c>
      <c r="B369" t="s">
        <v>47</v>
      </c>
      <c r="C369" t="s">
        <v>79</v>
      </c>
      <c r="D369" t="s">
        <v>125</v>
      </c>
      <c r="E369" t="s">
        <v>130</v>
      </c>
      <c r="F369" s="3">
        <f>SUMIFS('1.All_IEO_Data'!F:F,'1.All_IEO_Data'!C:C,'2.Employment_Type_by_Sub_Sector'!C369,'1.All_IEO_Data'!E:E,'2.Employment_Type_by_Sub_Sector'!E369,'1.All_IEO_Data'!D:D,'2.Employment_Type_by_Sub_Sector'!D369,'1.All_IEO_Data'!A:A,'2.Employment_Type_by_Sub_Sector'!A369)</f>
        <v>512.03349796969769</v>
      </c>
      <c r="G369" s="3">
        <f>SUMIFS('1.All_IEO_Data'!M:M,'1.All_IEO_Data'!C:C,'2.Employment_Type_by_Sub_Sector'!C369,'1.All_IEO_Data'!E:E,'2.Employment_Type_by_Sub_Sector'!E369,'1.All_IEO_Data'!D:D,'2.Employment_Type_by_Sub_Sector'!D369,'1.All_IEO_Data'!A:A,'2.Employment_Type_by_Sub_Sector'!A369)</f>
        <v>2.2685267139598864</v>
      </c>
      <c r="H369" s="3">
        <f>SUMIFS('1.All_IEO_Data'!N:N,'1.All_IEO_Data'!C:C,'2.Employment_Type_by_Sub_Sector'!C369,'1.All_IEO_Data'!E:E,'2.Employment_Type_by_Sub_Sector'!E369,'1.All_IEO_Data'!D:D,'2.Employment_Type_by_Sub_Sector'!D369,'1.All_IEO_Data'!A:A,'2.Employment_Type_by_Sub_Sector'!A369)</f>
        <v>3.712800790987103</v>
      </c>
    </row>
    <row r="370" spans="1:9" x14ac:dyDescent="0.3">
      <c r="A370" s="6" t="s">
        <v>190</v>
      </c>
      <c r="B370" t="s">
        <v>47</v>
      </c>
      <c r="C370" t="s">
        <v>79</v>
      </c>
      <c r="D370" t="s">
        <v>127</v>
      </c>
      <c r="E370" t="s">
        <v>130</v>
      </c>
      <c r="F370" s="3">
        <f>SUMIFS('1.All_IEO_Data'!F:F,'1.All_IEO_Data'!C:C,'2.Employment_Type_by_Sub_Sector'!C370,'1.All_IEO_Data'!E:E,'2.Employment_Type_by_Sub_Sector'!E370,'1.All_IEO_Data'!D:D,'2.Employment_Type_by_Sub_Sector'!D370,'1.All_IEO_Data'!A:A,'2.Employment_Type_by_Sub_Sector'!A370)</f>
        <v>2044.5368168761586</v>
      </c>
      <c r="G370" s="3">
        <f>SUMIFS('1.All_IEO_Data'!M:M,'1.All_IEO_Data'!C:C,'2.Employment_Type_by_Sub_Sector'!C370,'1.All_IEO_Data'!E:E,'2.Employment_Type_by_Sub_Sector'!E370,'1.All_IEO_Data'!D:D,'2.Employment_Type_by_Sub_Sector'!D370,'1.All_IEO_Data'!A:A,'2.Employment_Type_by_Sub_Sector'!A370)</f>
        <v>9.0581698368348498</v>
      </c>
      <c r="H370" s="3">
        <f>SUMIFS('1.All_IEO_Data'!N:N,'1.All_IEO_Data'!C:C,'2.Employment_Type_by_Sub_Sector'!C370,'1.All_IEO_Data'!E:E,'2.Employment_Type_by_Sub_Sector'!E370,'1.All_IEO_Data'!D:D,'2.Employment_Type_by_Sub_Sector'!D370,'1.All_IEO_Data'!A:A,'2.Employment_Type_by_Sub_Sector'!A370)</f>
        <v>14.825119725564264</v>
      </c>
    </row>
    <row r="371" spans="1:9" x14ac:dyDescent="0.3">
      <c r="A371" s="6" t="s">
        <v>190</v>
      </c>
      <c r="B371" t="s">
        <v>47</v>
      </c>
      <c r="C371" t="s">
        <v>81</v>
      </c>
      <c r="D371" t="s">
        <v>138</v>
      </c>
      <c r="E371" t="s">
        <v>130</v>
      </c>
      <c r="F371" s="3">
        <f>F373-F372</f>
        <v>1494.5249307761974</v>
      </c>
      <c r="G371" s="3">
        <f t="shared" ref="G371:H371" si="117">G373-G372</f>
        <v>2286.6880548165905</v>
      </c>
      <c r="H371" s="3">
        <f t="shared" si="117"/>
        <v>3487.8580066967056</v>
      </c>
    </row>
    <row r="372" spans="1:9" x14ac:dyDescent="0.3">
      <c r="A372" s="6" t="s">
        <v>190</v>
      </c>
      <c r="B372" t="s">
        <v>47</v>
      </c>
      <c r="C372" t="s">
        <v>81</v>
      </c>
      <c r="D372" t="s">
        <v>125</v>
      </c>
      <c r="E372" t="s">
        <v>130</v>
      </c>
      <c r="F372" s="3">
        <f>SUMIFS('1.All_IEO_Data'!F:F,'1.All_IEO_Data'!C:C,'2.Employment_Type_by_Sub_Sector'!C372,'1.All_IEO_Data'!E:E,'2.Employment_Type_by_Sub_Sector'!E372,'1.All_IEO_Data'!D:D,'2.Employment_Type_by_Sub_Sector'!D372,'1.All_IEO_Data'!A:A,'2.Employment_Type_by_Sub_Sector'!A372)</f>
        <v>724.99361620957154</v>
      </c>
      <c r="G372" s="3">
        <f>SUMIFS('1.All_IEO_Data'!M:M,'1.All_IEO_Data'!C:C,'2.Employment_Type_by_Sub_Sector'!C372,'1.All_IEO_Data'!E:E,'2.Employment_Type_by_Sub_Sector'!E372,'1.All_IEO_Data'!D:D,'2.Employment_Type_by_Sub_Sector'!D372,'1.All_IEO_Data'!A:A,'2.Employment_Type_by_Sub_Sector'!A372)</f>
        <v>809.04172664705527</v>
      </c>
      <c r="H372" s="3">
        <f>SUMIFS('1.All_IEO_Data'!N:N,'1.All_IEO_Data'!C:C,'2.Employment_Type_by_Sub_Sector'!C372,'1.All_IEO_Data'!E:E,'2.Employment_Type_by_Sub_Sector'!E372,'1.All_IEO_Data'!D:D,'2.Employment_Type_by_Sub_Sector'!D372,'1.All_IEO_Data'!A:A,'2.Employment_Type_by_Sub_Sector'!A372)</f>
        <v>1351.9243164757768</v>
      </c>
    </row>
    <row r="373" spans="1:9" x14ac:dyDescent="0.3">
      <c r="A373" s="6" t="s">
        <v>190</v>
      </c>
      <c r="B373" t="s">
        <v>47</v>
      </c>
      <c r="C373" t="s">
        <v>81</v>
      </c>
      <c r="D373" t="s">
        <v>127</v>
      </c>
      <c r="E373" t="s">
        <v>130</v>
      </c>
      <c r="F373" s="3">
        <f>SUMIFS('1.All_IEO_Data'!F:F,'1.All_IEO_Data'!C:C,'2.Employment_Type_by_Sub_Sector'!C373,'1.All_IEO_Data'!E:E,'2.Employment_Type_by_Sub_Sector'!E373,'1.All_IEO_Data'!D:D,'2.Employment_Type_by_Sub_Sector'!D373,'1.All_IEO_Data'!A:A,'2.Employment_Type_by_Sub_Sector'!A373)</f>
        <v>2219.5185469857688</v>
      </c>
      <c r="G373" s="3">
        <f>SUMIFS('1.All_IEO_Data'!M:M,'1.All_IEO_Data'!C:C,'2.Employment_Type_by_Sub_Sector'!C373,'1.All_IEO_Data'!E:E,'2.Employment_Type_by_Sub_Sector'!E373,'1.All_IEO_Data'!D:D,'2.Employment_Type_by_Sub_Sector'!D373,'1.All_IEO_Data'!A:A,'2.Employment_Type_by_Sub_Sector'!A373)</f>
        <v>3095.7297814636458</v>
      </c>
      <c r="H373" s="3">
        <f>SUMIFS('1.All_IEO_Data'!N:N,'1.All_IEO_Data'!C:C,'2.Employment_Type_by_Sub_Sector'!C373,'1.All_IEO_Data'!E:E,'2.Employment_Type_by_Sub_Sector'!E373,'1.All_IEO_Data'!D:D,'2.Employment_Type_by_Sub_Sector'!D373,'1.All_IEO_Data'!A:A,'2.Employment_Type_by_Sub_Sector'!A373)</f>
        <v>4839.7823231724824</v>
      </c>
    </row>
    <row r="374" spans="1:9" x14ac:dyDescent="0.3">
      <c r="A374" s="6" t="s">
        <v>190</v>
      </c>
      <c r="B374" t="s">
        <v>47</v>
      </c>
      <c r="C374" t="s">
        <v>83</v>
      </c>
      <c r="D374" t="s">
        <v>138</v>
      </c>
      <c r="E374" t="s">
        <v>130</v>
      </c>
      <c r="F374" s="3">
        <f>F376-F375</f>
        <v>967.22731656647738</v>
      </c>
      <c r="G374" s="3">
        <f t="shared" ref="G374:H374" si="118">G376-G375</f>
        <v>802.527569542528</v>
      </c>
      <c r="H374" s="3">
        <f t="shared" si="118"/>
        <v>2907.7928467669681</v>
      </c>
    </row>
    <row r="375" spans="1:9" x14ac:dyDescent="0.3">
      <c r="A375" s="6" t="s">
        <v>190</v>
      </c>
      <c r="B375" t="s">
        <v>47</v>
      </c>
      <c r="C375" t="s">
        <v>83</v>
      </c>
      <c r="D375" t="s">
        <v>125</v>
      </c>
      <c r="E375" t="s">
        <v>130</v>
      </c>
      <c r="F375" s="3">
        <f>SUMIFS('1.All_IEO_Data'!F:F,'1.All_IEO_Data'!C:C,'2.Employment_Type_by_Sub_Sector'!C375,'1.All_IEO_Data'!E:E,'2.Employment_Type_by_Sub_Sector'!E375,'1.All_IEO_Data'!D:D,'2.Employment_Type_by_Sub_Sector'!D375,'1.All_IEO_Data'!A:A,'2.Employment_Type_by_Sub_Sector'!A375)</f>
        <v>321.05458083667253</v>
      </c>
      <c r="G375" s="3">
        <f>SUMIFS('1.All_IEO_Data'!M:M,'1.All_IEO_Data'!C:C,'2.Employment_Type_by_Sub_Sector'!C375,'1.All_IEO_Data'!E:E,'2.Employment_Type_by_Sub_Sector'!E375,'1.All_IEO_Data'!D:D,'2.Employment_Type_by_Sub_Sector'!D375,'1.All_IEO_Data'!A:A,'2.Employment_Type_by_Sub_Sector'!A375)</f>
        <v>266.38576314395488</v>
      </c>
      <c r="H375" s="3">
        <f>SUMIFS('1.All_IEO_Data'!N:N,'1.All_IEO_Data'!C:C,'2.Employment_Type_by_Sub_Sector'!C375,'1.All_IEO_Data'!E:E,'2.Employment_Type_by_Sub_Sector'!E375,'1.All_IEO_Data'!D:D,'2.Employment_Type_by_Sub_Sector'!D375,'1.All_IEO_Data'!A:A,'2.Employment_Type_by_Sub_Sector'!A375)</f>
        <v>965.59465507691061</v>
      </c>
    </row>
    <row r="376" spans="1:9" x14ac:dyDescent="0.3">
      <c r="A376" s="6" t="s">
        <v>190</v>
      </c>
      <c r="B376" t="s">
        <v>47</v>
      </c>
      <c r="C376" t="s">
        <v>83</v>
      </c>
      <c r="D376" t="s">
        <v>127</v>
      </c>
      <c r="E376" t="s">
        <v>130</v>
      </c>
      <c r="F376" s="3">
        <f>SUMIFS('1.All_IEO_Data'!F:F,'1.All_IEO_Data'!C:C,'2.Employment_Type_by_Sub_Sector'!C376,'1.All_IEO_Data'!E:E,'2.Employment_Type_by_Sub_Sector'!E376,'1.All_IEO_Data'!D:D,'2.Employment_Type_by_Sub_Sector'!D376,'1.All_IEO_Data'!A:A,'2.Employment_Type_by_Sub_Sector'!A376)</f>
        <v>1288.28189740315</v>
      </c>
      <c r="G376" s="3">
        <f>SUMIFS('1.All_IEO_Data'!M:M,'1.All_IEO_Data'!C:C,'2.Employment_Type_by_Sub_Sector'!C376,'1.All_IEO_Data'!E:E,'2.Employment_Type_by_Sub_Sector'!E376,'1.All_IEO_Data'!D:D,'2.Employment_Type_by_Sub_Sector'!D376,'1.All_IEO_Data'!A:A,'2.Employment_Type_by_Sub_Sector'!A376)</f>
        <v>1068.9133326864828</v>
      </c>
      <c r="H376" s="3">
        <f>SUMIFS('1.All_IEO_Data'!N:N,'1.All_IEO_Data'!C:C,'2.Employment_Type_by_Sub_Sector'!C376,'1.All_IEO_Data'!E:E,'2.Employment_Type_by_Sub_Sector'!E376,'1.All_IEO_Data'!D:D,'2.Employment_Type_by_Sub_Sector'!D376,'1.All_IEO_Data'!A:A,'2.Employment_Type_by_Sub_Sector'!A376)</f>
        <v>3873.3875018438785</v>
      </c>
    </row>
    <row r="377" spans="1:9" x14ac:dyDescent="0.3">
      <c r="A377" s="6" t="s">
        <v>190</v>
      </c>
      <c r="B377" t="s">
        <v>49</v>
      </c>
      <c r="C377" t="s">
        <v>85</v>
      </c>
      <c r="D377" t="s">
        <v>138</v>
      </c>
      <c r="E377" t="s">
        <v>130</v>
      </c>
      <c r="F377" s="3">
        <f>F379-F378</f>
        <v>2106.2149402407531</v>
      </c>
      <c r="G377" s="3">
        <f t="shared" ref="G377:H377" si="119">G379-G378</f>
        <v>-193.49222308692583</v>
      </c>
      <c r="H377" s="3">
        <f t="shared" si="119"/>
        <v>-629.16068595717604</v>
      </c>
      <c r="I377" s="4"/>
    </row>
    <row r="378" spans="1:9" x14ac:dyDescent="0.3">
      <c r="A378" s="6" t="s">
        <v>190</v>
      </c>
      <c r="B378" t="s">
        <v>49</v>
      </c>
      <c r="C378" t="s">
        <v>85</v>
      </c>
      <c r="D378" t="s">
        <v>125</v>
      </c>
      <c r="E378" t="s">
        <v>130</v>
      </c>
      <c r="F378" s="3">
        <f>SUMIFS('1.All_IEO_Data'!F:F,'1.All_IEO_Data'!C:C,'2.Employment_Type_by_Sub_Sector'!C378,'1.All_IEO_Data'!E:E,'2.Employment_Type_by_Sub_Sector'!E378,'1.All_IEO_Data'!D:D,'2.Employment_Type_by_Sub_Sector'!D378,'1.All_IEO_Data'!A:A,'2.Employment_Type_by_Sub_Sector'!A378)</f>
        <v>1091.2543893396128</v>
      </c>
      <c r="G378" s="3">
        <f>SUMIFS('1.All_IEO_Data'!M:M,'1.All_IEO_Data'!C:C,'2.Employment_Type_by_Sub_Sector'!C378,'1.All_IEO_Data'!E:E,'2.Employment_Type_by_Sub_Sector'!E378,'1.All_IEO_Data'!D:D,'2.Employment_Type_by_Sub_Sector'!D378,'1.All_IEO_Data'!A:A,'2.Employment_Type_by_Sub_Sector'!A378)</f>
        <v>-100.25056498865774</v>
      </c>
      <c r="H378" s="3">
        <f>SUMIFS('1.All_IEO_Data'!N:N,'1.All_IEO_Data'!C:C,'2.Employment_Type_by_Sub_Sector'!C378,'1.All_IEO_Data'!E:E,'2.Employment_Type_by_Sub_Sector'!E378,'1.All_IEO_Data'!D:D,'2.Employment_Type_by_Sub_Sector'!D378,'1.All_IEO_Data'!A:A,'2.Employment_Type_by_Sub_Sector'!A378)</f>
        <v>-325.97544867486806</v>
      </c>
      <c r="I378" s="4"/>
    </row>
    <row r="379" spans="1:9" x14ac:dyDescent="0.3">
      <c r="A379" s="6" t="s">
        <v>190</v>
      </c>
      <c r="B379" t="s">
        <v>49</v>
      </c>
      <c r="C379" t="s">
        <v>85</v>
      </c>
      <c r="D379" t="s">
        <v>127</v>
      </c>
      <c r="E379" t="s">
        <v>130</v>
      </c>
      <c r="F379" s="3">
        <f>SUMIFS('1.All_IEO_Data'!F:F,'1.All_IEO_Data'!C:C,'2.Employment_Type_by_Sub_Sector'!C379,'1.All_IEO_Data'!E:E,'2.Employment_Type_by_Sub_Sector'!E379,'1.All_IEO_Data'!D:D,'2.Employment_Type_by_Sub_Sector'!D379,'1.All_IEO_Data'!A:A,'2.Employment_Type_by_Sub_Sector'!A379)</f>
        <v>3197.4693295803659</v>
      </c>
      <c r="G379" s="3">
        <f>SUMIFS('1.All_IEO_Data'!M:M,'1.All_IEO_Data'!C:C,'2.Employment_Type_by_Sub_Sector'!C379,'1.All_IEO_Data'!E:E,'2.Employment_Type_by_Sub_Sector'!E379,'1.All_IEO_Data'!D:D,'2.Employment_Type_by_Sub_Sector'!D379,'1.All_IEO_Data'!A:A,'2.Employment_Type_by_Sub_Sector'!A379)</f>
        <v>-293.74278807558358</v>
      </c>
      <c r="H379" s="3">
        <f>SUMIFS('1.All_IEO_Data'!N:N,'1.All_IEO_Data'!C:C,'2.Employment_Type_by_Sub_Sector'!C379,'1.All_IEO_Data'!E:E,'2.Employment_Type_by_Sub_Sector'!E379,'1.All_IEO_Data'!D:D,'2.Employment_Type_by_Sub_Sector'!D379,'1.All_IEO_Data'!A:A,'2.Employment_Type_by_Sub_Sector'!A379)</f>
        <v>-955.1361346320441</v>
      </c>
      <c r="I379" s="4"/>
    </row>
    <row r="380" spans="1:9" x14ac:dyDescent="0.3">
      <c r="A380" s="6" t="s">
        <v>190</v>
      </c>
      <c r="B380" t="s">
        <v>49</v>
      </c>
      <c r="C380" t="s">
        <v>87</v>
      </c>
      <c r="D380" t="s">
        <v>138</v>
      </c>
      <c r="E380" t="s">
        <v>130</v>
      </c>
      <c r="F380" s="3">
        <f>F382-F381</f>
        <v>573.88717836452474</v>
      </c>
      <c r="G380" s="3">
        <f t="shared" ref="G380:H380" si="120">G382-G381</f>
        <v>-159.06504452785339</v>
      </c>
      <c r="H380" s="3">
        <f t="shared" si="120"/>
        <v>-467.65675074999962</v>
      </c>
      <c r="I380" s="4"/>
    </row>
    <row r="381" spans="1:9" x14ac:dyDescent="0.3">
      <c r="A381" s="6" t="s">
        <v>190</v>
      </c>
      <c r="B381" t="s">
        <v>49</v>
      </c>
      <c r="C381" t="s">
        <v>87</v>
      </c>
      <c r="D381" t="s">
        <v>125</v>
      </c>
      <c r="E381" t="s">
        <v>130</v>
      </c>
      <c r="F381" s="3">
        <f>SUMIFS('1.All_IEO_Data'!F:F,'1.All_IEO_Data'!C:C,'2.Employment_Type_by_Sub_Sector'!C381,'1.All_IEO_Data'!E:E,'2.Employment_Type_by_Sub_Sector'!E381,'1.All_IEO_Data'!D:D,'2.Employment_Type_by_Sub_Sector'!D381,'1.All_IEO_Data'!A:A,'2.Employment_Type_by_Sub_Sector'!A381)</f>
        <v>197.9791122387312</v>
      </c>
      <c r="G381" s="3">
        <f>SUMIFS('1.All_IEO_Data'!M:M,'1.All_IEO_Data'!C:C,'2.Employment_Type_by_Sub_Sector'!C381,'1.All_IEO_Data'!E:E,'2.Employment_Type_by_Sub_Sector'!E381,'1.All_IEO_Data'!D:D,'2.Employment_Type_by_Sub_Sector'!D381,'1.All_IEO_Data'!A:A,'2.Employment_Type_by_Sub_Sector'!A381)</f>
        <v>-54.874124202572261</v>
      </c>
      <c r="H381" s="3">
        <f>SUMIFS('1.All_IEO_Data'!N:N,'1.All_IEO_Data'!C:C,'2.Employment_Type_by_Sub_Sector'!C381,'1.All_IEO_Data'!E:E,'2.Employment_Type_by_Sub_Sector'!E381,'1.All_IEO_Data'!D:D,'2.Employment_Type_by_Sub_Sector'!D381,'1.All_IEO_Data'!A:A,'2.Employment_Type_by_Sub_Sector'!A381)</f>
        <v>-161.33182938463398</v>
      </c>
      <c r="I381" s="4"/>
    </row>
    <row r="382" spans="1:9" x14ac:dyDescent="0.3">
      <c r="A382" s="6" t="s">
        <v>190</v>
      </c>
      <c r="B382" t="s">
        <v>49</v>
      </c>
      <c r="C382" t="s">
        <v>87</v>
      </c>
      <c r="D382" t="s">
        <v>127</v>
      </c>
      <c r="E382" t="s">
        <v>130</v>
      </c>
      <c r="F382" s="3">
        <f>SUMIFS('1.All_IEO_Data'!F:F,'1.All_IEO_Data'!C:C,'2.Employment_Type_by_Sub_Sector'!C382,'1.All_IEO_Data'!E:E,'2.Employment_Type_by_Sub_Sector'!E382,'1.All_IEO_Data'!D:D,'2.Employment_Type_by_Sub_Sector'!D382,'1.All_IEO_Data'!A:A,'2.Employment_Type_by_Sub_Sector'!A382)</f>
        <v>771.86629060325595</v>
      </c>
      <c r="G382" s="3">
        <f>SUMIFS('1.All_IEO_Data'!M:M,'1.All_IEO_Data'!C:C,'2.Employment_Type_by_Sub_Sector'!C382,'1.All_IEO_Data'!E:E,'2.Employment_Type_by_Sub_Sector'!E382,'1.All_IEO_Data'!D:D,'2.Employment_Type_by_Sub_Sector'!D382,'1.All_IEO_Data'!A:A,'2.Employment_Type_by_Sub_Sector'!A382)</f>
        <v>-213.93916873042565</v>
      </c>
      <c r="H382" s="3">
        <f>SUMIFS('1.All_IEO_Data'!N:N,'1.All_IEO_Data'!C:C,'2.Employment_Type_by_Sub_Sector'!C382,'1.All_IEO_Data'!E:E,'2.Employment_Type_by_Sub_Sector'!E382,'1.All_IEO_Data'!D:D,'2.Employment_Type_by_Sub_Sector'!D382,'1.All_IEO_Data'!A:A,'2.Employment_Type_by_Sub_Sector'!A382)</f>
        <v>-628.98858013463359</v>
      </c>
      <c r="I382" s="4"/>
    </row>
    <row r="383" spans="1:9" x14ac:dyDescent="0.3">
      <c r="A383" s="6" t="s">
        <v>190</v>
      </c>
      <c r="B383" t="s">
        <v>49</v>
      </c>
      <c r="C383" t="s">
        <v>89</v>
      </c>
      <c r="D383" t="s">
        <v>138</v>
      </c>
      <c r="E383" t="s">
        <v>130</v>
      </c>
      <c r="F383" s="3">
        <f>F385-F384</f>
        <v>4694.4460653197248</v>
      </c>
      <c r="G383" s="3">
        <f t="shared" ref="G383:H383" si="121">G385-G384</f>
        <v>-78.11665965869588</v>
      </c>
      <c r="H383" s="3">
        <f t="shared" si="121"/>
        <v>272.69726790617824</v>
      </c>
      <c r="I383" s="4"/>
    </row>
    <row r="384" spans="1:9" x14ac:dyDescent="0.3">
      <c r="A384" s="6" t="s">
        <v>190</v>
      </c>
      <c r="B384" t="s">
        <v>49</v>
      </c>
      <c r="C384" t="s">
        <v>89</v>
      </c>
      <c r="D384" t="s">
        <v>125</v>
      </c>
      <c r="E384" t="s">
        <v>130</v>
      </c>
      <c r="F384" s="3">
        <f>SUMIFS('1.All_IEO_Data'!F:F,'1.All_IEO_Data'!C:C,'2.Employment_Type_by_Sub_Sector'!C384,'1.All_IEO_Data'!E:E,'2.Employment_Type_by_Sub_Sector'!E384,'1.All_IEO_Data'!D:D,'2.Employment_Type_by_Sub_Sector'!D384,'1.All_IEO_Data'!A:A,'2.Employment_Type_by_Sub_Sector'!A384)</f>
        <v>1489.5204401491792</v>
      </c>
      <c r="G384" s="3">
        <f>SUMIFS('1.All_IEO_Data'!M:M,'1.All_IEO_Data'!C:C,'2.Employment_Type_by_Sub_Sector'!C384,'1.All_IEO_Data'!E:E,'2.Employment_Type_by_Sub_Sector'!E384,'1.All_IEO_Data'!D:D,'2.Employment_Type_by_Sub_Sector'!D384,'1.All_IEO_Data'!A:A,'2.Employment_Type_by_Sub_Sector'!A384)</f>
        <v>-41.319429761186711</v>
      </c>
      <c r="H384" s="3">
        <f>SUMIFS('1.All_IEO_Data'!N:N,'1.All_IEO_Data'!C:C,'2.Employment_Type_by_Sub_Sector'!C384,'1.All_IEO_Data'!E:E,'2.Employment_Type_by_Sub_Sector'!E384,'1.All_IEO_Data'!D:D,'2.Employment_Type_by_Sub_Sector'!D384,'1.All_IEO_Data'!A:A,'2.Employment_Type_by_Sub_Sector'!A384)</f>
        <v>86.525257478153435</v>
      </c>
      <c r="I384" s="4"/>
    </row>
    <row r="385" spans="1:9" x14ac:dyDescent="0.3">
      <c r="A385" s="6" t="s">
        <v>190</v>
      </c>
      <c r="B385" t="s">
        <v>49</v>
      </c>
      <c r="C385" t="s">
        <v>89</v>
      </c>
      <c r="D385" t="s">
        <v>127</v>
      </c>
      <c r="E385" t="s">
        <v>130</v>
      </c>
      <c r="F385" s="3">
        <f>SUMIFS('1.All_IEO_Data'!F:F,'1.All_IEO_Data'!C:C,'2.Employment_Type_by_Sub_Sector'!C385,'1.All_IEO_Data'!E:E,'2.Employment_Type_by_Sub_Sector'!E385,'1.All_IEO_Data'!D:D,'2.Employment_Type_by_Sub_Sector'!D385,'1.All_IEO_Data'!A:A,'2.Employment_Type_by_Sub_Sector'!A385)</f>
        <v>6183.966505468904</v>
      </c>
      <c r="G385" s="3">
        <f>SUMIFS('1.All_IEO_Data'!M:M,'1.All_IEO_Data'!C:C,'2.Employment_Type_by_Sub_Sector'!C385,'1.All_IEO_Data'!E:E,'2.Employment_Type_by_Sub_Sector'!E385,'1.All_IEO_Data'!D:D,'2.Employment_Type_by_Sub_Sector'!D385,'1.All_IEO_Data'!A:A,'2.Employment_Type_by_Sub_Sector'!A385)</f>
        <v>-119.43608941988259</v>
      </c>
      <c r="H385" s="3">
        <f>SUMIFS('1.All_IEO_Data'!N:N,'1.All_IEO_Data'!C:C,'2.Employment_Type_by_Sub_Sector'!C385,'1.All_IEO_Data'!E:E,'2.Employment_Type_by_Sub_Sector'!E385,'1.All_IEO_Data'!D:D,'2.Employment_Type_by_Sub_Sector'!D385,'1.All_IEO_Data'!A:A,'2.Employment_Type_by_Sub_Sector'!A385)</f>
        <v>359.22252538433168</v>
      </c>
      <c r="I385" s="4"/>
    </row>
    <row r="386" spans="1:9" x14ac:dyDescent="0.3">
      <c r="A386" s="6" t="s">
        <v>190</v>
      </c>
      <c r="B386" t="s">
        <v>49</v>
      </c>
      <c r="C386" t="s">
        <v>91</v>
      </c>
      <c r="D386" t="s">
        <v>138</v>
      </c>
      <c r="E386" t="s">
        <v>130</v>
      </c>
      <c r="F386" s="3">
        <f>F388-F387</f>
        <v>0</v>
      </c>
      <c r="G386" s="3">
        <f t="shared" ref="G386:H386" si="122">G388-G387</f>
        <v>351.81343285258811</v>
      </c>
      <c r="H386" s="3">
        <f t="shared" si="122"/>
        <v>2471.296686785483</v>
      </c>
      <c r="I386" s="4"/>
    </row>
    <row r="387" spans="1:9" x14ac:dyDescent="0.3">
      <c r="A387" s="6" t="s">
        <v>190</v>
      </c>
      <c r="B387" t="s">
        <v>49</v>
      </c>
      <c r="C387" t="s">
        <v>91</v>
      </c>
      <c r="D387" t="s">
        <v>125</v>
      </c>
      <c r="E387" t="s">
        <v>130</v>
      </c>
      <c r="F387" s="3">
        <f>SUMIFS('1.All_IEO_Data'!F:F,'1.All_IEO_Data'!C:C,'2.Employment_Type_by_Sub_Sector'!C387,'1.All_IEO_Data'!E:E,'2.Employment_Type_by_Sub_Sector'!E387,'1.All_IEO_Data'!D:D,'2.Employment_Type_by_Sub_Sector'!D387,'1.All_IEO_Data'!A:A,'2.Employment_Type_by_Sub_Sector'!A387)</f>
        <v>0</v>
      </c>
      <c r="G387" s="3">
        <f>SUMIFS('1.All_IEO_Data'!M:M,'1.All_IEO_Data'!C:C,'2.Employment_Type_by_Sub_Sector'!C387,'1.All_IEO_Data'!E:E,'2.Employment_Type_by_Sub_Sector'!E387,'1.All_IEO_Data'!D:D,'2.Employment_Type_by_Sub_Sector'!D387,'1.All_IEO_Data'!A:A,'2.Employment_Type_by_Sub_Sector'!A387)</f>
        <v>152.56559006086192</v>
      </c>
      <c r="H387" s="3">
        <f>SUMIFS('1.All_IEO_Data'!N:N,'1.All_IEO_Data'!C:C,'2.Employment_Type_by_Sub_Sector'!C387,'1.All_IEO_Data'!E:E,'2.Employment_Type_by_Sub_Sector'!E387,'1.All_IEO_Data'!D:D,'2.Employment_Type_by_Sub_Sector'!D387,'1.All_IEO_Data'!A:A,'2.Employment_Type_by_Sub_Sector'!A387)</f>
        <v>1560.8071124300286</v>
      </c>
      <c r="I387" s="4"/>
    </row>
    <row r="388" spans="1:9" x14ac:dyDescent="0.3">
      <c r="A388" s="6" t="s">
        <v>190</v>
      </c>
      <c r="B388" t="s">
        <v>49</v>
      </c>
      <c r="C388" t="s">
        <v>91</v>
      </c>
      <c r="D388" t="s">
        <v>127</v>
      </c>
      <c r="E388" t="s">
        <v>130</v>
      </c>
      <c r="F388" s="3">
        <f>SUMIFS('1.All_IEO_Data'!F:F,'1.All_IEO_Data'!C:C,'2.Employment_Type_by_Sub_Sector'!C388,'1.All_IEO_Data'!E:E,'2.Employment_Type_by_Sub_Sector'!E388,'1.All_IEO_Data'!D:D,'2.Employment_Type_by_Sub_Sector'!D388,'1.All_IEO_Data'!A:A,'2.Employment_Type_by_Sub_Sector'!A388)</f>
        <v>0</v>
      </c>
      <c r="G388" s="3">
        <f>SUMIFS('1.All_IEO_Data'!M:M,'1.All_IEO_Data'!C:C,'2.Employment_Type_by_Sub_Sector'!C388,'1.All_IEO_Data'!E:E,'2.Employment_Type_by_Sub_Sector'!E388,'1.All_IEO_Data'!D:D,'2.Employment_Type_by_Sub_Sector'!D388,'1.All_IEO_Data'!A:A,'2.Employment_Type_by_Sub_Sector'!A388)</f>
        <v>504.37902291345006</v>
      </c>
      <c r="H388" s="3">
        <f>SUMIFS('1.All_IEO_Data'!N:N,'1.All_IEO_Data'!C:C,'2.Employment_Type_by_Sub_Sector'!C388,'1.All_IEO_Data'!E:E,'2.Employment_Type_by_Sub_Sector'!E388,'1.All_IEO_Data'!D:D,'2.Employment_Type_by_Sub_Sector'!D388,'1.All_IEO_Data'!A:A,'2.Employment_Type_by_Sub_Sector'!A388)</f>
        <v>4032.1037992155116</v>
      </c>
      <c r="I388" s="4"/>
    </row>
    <row r="389" spans="1:9" x14ac:dyDescent="0.3">
      <c r="A389" s="6" t="s">
        <v>190</v>
      </c>
      <c r="B389" t="s">
        <v>49</v>
      </c>
      <c r="C389" t="s">
        <v>93</v>
      </c>
      <c r="D389" t="s">
        <v>138</v>
      </c>
      <c r="E389" t="s">
        <v>130</v>
      </c>
      <c r="F389" s="3">
        <f>F391-F390</f>
        <v>246.42639111238648</v>
      </c>
      <c r="G389" s="3">
        <f t="shared" ref="G389:H389" si="123">G391-G390</f>
        <v>-124.68169514171055</v>
      </c>
      <c r="H389" s="3">
        <f t="shared" si="123"/>
        <v>-180.36026538741842</v>
      </c>
      <c r="I389" s="4"/>
    </row>
    <row r="390" spans="1:9" x14ac:dyDescent="0.3">
      <c r="A390" s="6" t="s">
        <v>190</v>
      </c>
      <c r="B390" t="s">
        <v>49</v>
      </c>
      <c r="C390" t="s">
        <v>93</v>
      </c>
      <c r="D390" t="s">
        <v>125</v>
      </c>
      <c r="E390" t="s">
        <v>130</v>
      </c>
      <c r="F390" s="3">
        <f>SUMIFS('1.All_IEO_Data'!F:F,'1.All_IEO_Data'!C:C,'2.Employment_Type_by_Sub_Sector'!C390,'1.All_IEO_Data'!E:E,'2.Employment_Type_by_Sub_Sector'!E390,'1.All_IEO_Data'!D:D,'2.Employment_Type_by_Sub_Sector'!D390,'1.All_IEO_Data'!A:A,'2.Employment_Type_by_Sub_Sector'!A390)</f>
        <v>60.576957706537399</v>
      </c>
      <c r="G390" s="3">
        <f>SUMIFS('1.All_IEO_Data'!M:M,'1.All_IEO_Data'!C:C,'2.Employment_Type_by_Sub_Sector'!C390,'1.All_IEO_Data'!E:E,'2.Employment_Type_by_Sub_Sector'!E390,'1.All_IEO_Data'!D:D,'2.Employment_Type_by_Sub_Sector'!D390,'1.All_IEO_Data'!A:A,'2.Employment_Type_by_Sub_Sector'!A390)</f>
        <v>-30.64946793760495</v>
      </c>
      <c r="H390" s="3">
        <f>SUMIFS('1.All_IEO_Data'!N:N,'1.All_IEO_Data'!C:C,'2.Employment_Type_by_Sub_Sector'!C390,'1.All_IEO_Data'!E:E,'2.Employment_Type_by_Sub_Sector'!E390,'1.All_IEO_Data'!D:D,'2.Employment_Type_by_Sub_Sector'!D390,'1.All_IEO_Data'!A:A,'2.Employment_Type_by_Sub_Sector'!A390)</f>
        <v>-44.336469478752726</v>
      </c>
      <c r="I390" s="4"/>
    </row>
    <row r="391" spans="1:9" x14ac:dyDescent="0.3">
      <c r="A391" s="6" t="s">
        <v>190</v>
      </c>
      <c r="B391" t="s">
        <v>49</v>
      </c>
      <c r="C391" t="s">
        <v>93</v>
      </c>
      <c r="D391" t="s">
        <v>127</v>
      </c>
      <c r="E391" t="s">
        <v>130</v>
      </c>
      <c r="F391" s="3">
        <f>SUMIFS('1.All_IEO_Data'!F:F,'1.All_IEO_Data'!C:C,'2.Employment_Type_by_Sub_Sector'!C391,'1.All_IEO_Data'!E:E,'2.Employment_Type_by_Sub_Sector'!E391,'1.All_IEO_Data'!D:D,'2.Employment_Type_by_Sub_Sector'!D391,'1.All_IEO_Data'!A:A,'2.Employment_Type_by_Sub_Sector'!A391)</f>
        <v>307.00334881892388</v>
      </c>
      <c r="G391" s="3">
        <f>SUMIFS('1.All_IEO_Data'!M:M,'1.All_IEO_Data'!C:C,'2.Employment_Type_by_Sub_Sector'!C391,'1.All_IEO_Data'!E:E,'2.Employment_Type_by_Sub_Sector'!E391,'1.All_IEO_Data'!D:D,'2.Employment_Type_by_Sub_Sector'!D391,'1.All_IEO_Data'!A:A,'2.Employment_Type_by_Sub_Sector'!A391)</f>
        <v>-155.3311630793155</v>
      </c>
      <c r="H391" s="3">
        <f>SUMIFS('1.All_IEO_Data'!N:N,'1.All_IEO_Data'!C:C,'2.Employment_Type_by_Sub_Sector'!C391,'1.All_IEO_Data'!E:E,'2.Employment_Type_by_Sub_Sector'!E391,'1.All_IEO_Data'!D:D,'2.Employment_Type_by_Sub_Sector'!D391,'1.All_IEO_Data'!A:A,'2.Employment_Type_by_Sub_Sector'!A391)</f>
        <v>-224.69673486617114</v>
      </c>
      <c r="I391" s="4"/>
    </row>
    <row r="392" spans="1:9" x14ac:dyDescent="0.3">
      <c r="A392" s="6" t="s">
        <v>190</v>
      </c>
      <c r="B392" t="s">
        <v>51</v>
      </c>
      <c r="C392" t="s">
        <v>95</v>
      </c>
      <c r="D392" t="s">
        <v>138</v>
      </c>
      <c r="E392" t="s">
        <v>130</v>
      </c>
      <c r="F392" s="3">
        <f>F394-F393</f>
        <v>8446.5106959828317</v>
      </c>
      <c r="G392" s="3">
        <f t="shared" ref="G392:H392" si="124">G394-G393</f>
        <v>1440.8740194730631</v>
      </c>
      <c r="H392" s="3">
        <f t="shared" si="124"/>
        <v>1443.4535420887432</v>
      </c>
    </row>
    <row r="393" spans="1:9" x14ac:dyDescent="0.3">
      <c r="A393" s="6" t="s">
        <v>190</v>
      </c>
      <c r="B393" t="s">
        <v>51</v>
      </c>
      <c r="C393" t="s">
        <v>95</v>
      </c>
      <c r="D393" t="s">
        <v>125</v>
      </c>
      <c r="E393" t="s">
        <v>130</v>
      </c>
      <c r="F393" s="3">
        <f>SUMIFS('1.All_IEO_Data'!F:F,'1.All_IEO_Data'!C:C,'2.Employment_Type_by_Sub_Sector'!C393,'1.All_IEO_Data'!E:E,'2.Employment_Type_by_Sub_Sector'!E393,'1.All_IEO_Data'!D:D,'2.Employment_Type_by_Sub_Sector'!D393,'1.All_IEO_Data'!A:A,'2.Employment_Type_by_Sub_Sector'!A393)</f>
        <v>2783.3852214627091</v>
      </c>
      <c r="G393" s="3">
        <f>SUMIFS('1.All_IEO_Data'!M:M,'1.All_IEO_Data'!C:C,'2.Employment_Type_by_Sub_Sector'!C393,'1.All_IEO_Data'!E:E,'2.Employment_Type_by_Sub_Sector'!E393,'1.All_IEO_Data'!D:D,'2.Employment_Type_by_Sub_Sector'!D393,'1.All_IEO_Data'!A:A,'2.Employment_Type_by_Sub_Sector'!A393)</f>
        <v>474.55216914132734</v>
      </c>
      <c r="H393" s="3">
        <f>SUMIFS('1.All_IEO_Data'!N:N,'1.All_IEO_Data'!C:C,'2.Employment_Type_by_Sub_Sector'!C393,'1.All_IEO_Data'!E:E,'2.Employment_Type_by_Sub_Sector'!E393,'1.All_IEO_Data'!D:D,'2.Employment_Type_by_Sub_Sector'!D393,'1.All_IEO_Data'!A:A,'2.Employment_Type_by_Sub_Sector'!A393)</f>
        <v>475.40180851784589</v>
      </c>
    </row>
    <row r="394" spans="1:9" x14ac:dyDescent="0.3">
      <c r="A394" s="6" t="s">
        <v>190</v>
      </c>
      <c r="B394" t="s">
        <v>51</v>
      </c>
      <c r="C394" t="s">
        <v>95</v>
      </c>
      <c r="D394" t="s">
        <v>127</v>
      </c>
      <c r="E394" t="s">
        <v>130</v>
      </c>
      <c r="F394" s="3">
        <f>SUMIFS('1.All_IEO_Data'!F:F,'1.All_IEO_Data'!C:C,'2.Employment_Type_by_Sub_Sector'!C394,'1.All_IEO_Data'!E:E,'2.Employment_Type_by_Sub_Sector'!E394,'1.All_IEO_Data'!D:D,'2.Employment_Type_by_Sub_Sector'!D394,'1.All_IEO_Data'!A:A,'2.Employment_Type_by_Sub_Sector'!A394)</f>
        <v>11229.895917445541</v>
      </c>
      <c r="G394" s="3">
        <f>SUMIFS('1.All_IEO_Data'!M:M,'1.All_IEO_Data'!C:C,'2.Employment_Type_by_Sub_Sector'!C394,'1.All_IEO_Data'!E:E,'2.Employment_Type_by_Sub_Sector'!E394,'1.All_IEO_Data'!D:D,'2.Employment_Type_by_Sub_Sector'!D394,'1.All_IEO_Data'!A:A,'2.Employment_Type_by_Sub_Sector'!A394)</f>
        <v>1915.4261886143904</v>
      </c>
      <c r="H394" s="3">
        <f>SUMIFS('1.All_IEO_Data'!N:N,'1.All_IEO_Data'!C:C,'2.Employment_Type_by_Sub_Sector'!C394,'1.All_IEO_Data'!E:E,'2.Employment_Type_by_Sub_Sector'!E394,'1.All_IEO_Data'!D:D,'2.Employment_Type_by_Sub_Sector'!D394,'1.All_IEO_Data'!A:A,'2.Employment_Type_by_Sub_Sector'!A394)</f>
        <v>1918.8553506065891</v>
      </c>
    </row>
    <row r="395" spans="1:9" x14ac:dyDescent="0.3">
      <c r="A395" s="6" t="s">
        <v>190</v>
      </c>
      <c r="B395" t="s">
        <v>51</v>
      </c>
      <c r="C395" t="s">
        <v>97</v>
      </c>
      <c r="D395" t="s">
        <v>138</v>
      </c>
      <c r="E395" t="s">
        <v>130</v>
      </c>
      <c r="F395" s="3">
        <f>F397-F396</f>
        <v>4414.8731749353719</v>
      </c>
      <c r="G395" s="3">
        <f t="shared" ref="G395:H395" si="125">G397-G396</f>
        <v>821.46682797688777</v>
      </c>
      <c r="H395" s="3">
        <f t="shared" si="125"/>
        <v>1388.9826928239847</v>
      </c>
    </row>
    <row r="396" spans="1:9" x14ac:dyDescent="0.3">
      <c r="A396" s="6" t="s">
        <v>190</v>
      </c>
      <c r="B396" t="s">
        <v>51</v>
      </c>
      <c r="C396" t="s">
        <v>97</v>
      </c>
      <c r="D396" t="s">
        <v>125</v>
      </c>
      <c r="E396" t="s">
        <v>130</v>
      </c>
      <c r="F396" s="3">
        <f>SUMIFS('1.All_IEO_Data'!F:F,'1.All_IEO_Data'!C:C,'2.Employment_Type_by_Sub_Sector'!C396,'1.All_IEO_Data'!E:E,'2.Employment_Type_by_Sub_Sector'!E396,'1.All_IEO_Data'!D:D,'2.Employment_Type_by_Sub_Sector'!D396,'1.All_IEO_Data'!A:A,'2.Employment_Type_by_Sub_Sector'!A396)</f>
        <v>1455.3443430824705</v>
      </c>
      <c r="G396" s="3">
        <f>SUMIFS('1.All_IEO_Data'!M:M,'1.All_IEO_Data'!C:C,'2.Employment_Type_by_Sub_Sector'!C396,'1.All_IEO_Data'!E:E,'2.Employment_Type_by_Sub_Sector'!E396,'1.All_IEO_Data'!D:D,'2.Employment_Type_by_Sub_Sector'!D396,'1.All_IEO_Data'!A:A,'2.Employment_Type_by_Sub_Sector'!A396)</f>
        <v>270.64557933409628</v>
      </c>
      <c r="H396" s="3">
        <f>SUMIFS('1.All_IEO_Data'!N:N,'1.All_IEO_Data'!C:C,'2.Employment_Type_by_Sub_Sector'!C396,'1.All_IEO_Data'!E:E,'2.Employment_Type_by_Sub_Sector'!E396,'1.All_IEO_Data'!D:D,'2.Employment_Type_by_Sub_Sector'!D396,'1.All_IEO_Data'!A:A,'2.Employment_Type_by_Sub_Sector'!A396)</f>
        <v>457.62118955910114</v>
      </c>
    </row>
    <row r="397" spans="1:9" x14ac:dyDescent="0.3">
      <c r="A397" s="6" t="s">
        <v>190</v>
      </c>
      <c r="B397" t="s">
        <v>51</v>
      </c>
      <c r="C397" t="s">
        <v>97</v>
      </c>
      <c r="D397" t="s">
        <v>127</v>
      </c>
      <c r="E397" t="s">
        <v>130</v>
      </c>
      <c r="F397" s="3">
        <f>SUMIFS('1.All_IEO_Data'!F:F,'1.All_IEO_Data'!C:C,'2.Employment_Type_by_Sub_Sector'!C397,'1.All_IEO_Data'!E:E,'2.Employment_Type_by_Sub_Sector'!E397,'1.All_IEO_Data'!D:D,'2.Employment_Type_by_Sub_Sector'!D397,'1.All_IEO_Data'!A:A,'2.Employment_Type_by_Sub_Sector'!A397)</f>
        <v>5870.2175180178419</v>
      </c>
      <c r="G397" s="3">
        <f>SUMIFS('1.All_IEO_Data'!M:M,'1.All_IEO_Data'!C:C,'2.Employment_Type_by_Sub_Sector'!C397,'1.All_IEO_Data'!E:E,'2.Employment_Type_by_Sub_Sector'!E397,'1.All_IEO_Data'!D:D,'2.Employment_Type_by_Sub_Sector'!D397,'1.All_IEO_Data'!A:A,'2.Employment_Type_by_Sub_Sector'!A397)</f>
        <v>1092.1124073109841</v>
      </c>
      <c r="H397" s="3">
        <f>SUMIFS('1.All_IEO_Data'!N:N,'1.All_IEO_Data'!C:C,'2.Employment_Type_by_Sub_Sector'!C397,'1.All_IEO_Data'!E:E,'2.Employment_Type_by_Sub_Sector'!E397,'1.All_IEO_Data'!D:D,'2.Employment_Type_by_Sub_Sector'!D397,'1.All_IEO_Data'!A:A,'2.Employment_Type_by_Sub_Sector'!A397)</f>
        <v>1846.6038823830859</v>
      </c>
    </row>
    <row r="398" spans="1:9" x14ac:dyDescent="0.3">
      <c r="A398" s="6" t="s">
        <v>190</v>
      </c>
      <c r="B398" t="s">
        <v>51</v>
      </c>
      <c r="C398" t="s">
        <v>99</v>
      </c>
      <c r="D398" t="s">
        <v>138</v>
      </c>
      <c r="E398" t="s">
        <v>130</v>
      </c>
      <c r="F398" s="3">
        <f>F400-F399</f>
        <v>12178.722105247725</v>
      </c>
      <c r="G398" s="3">
        <f t="shared" ref="G398:H398" si="126">G400-G399</f>
        <v>391.17645100714526</v>
      </c>
      <c r="H398" s="3">
        <f t="shared" si="126"/>
        <v>945.2651257861562</v>
      </c>
    </row>
    <row r="399" spans="1:9" x14ac:dyDescent="0.3">
      <c r="A399" s="6" t="s">
        <v>190</v>
      </c>
      <c r="B399" t="s">
        <v>51</v>
      </c>
      <c r="C399" t="s">
        <v>99</v>
      </c>
      <c r="D399" t="s">
        <v>125</v>
      </c>
      <c r="E399" t="s">
        <v>130</v>
      </c>
      <c r="F399" s="3">
        <f>SUMIFS('1.All_IEO_Data'!F:F,'1.All_IEO_Data'!C:C,'2.Employment_Type_by_Sub_Sector'!C399,'1.All_IEO_Data'!E:E,'2.Employment_Type_by_Sub_Sector'!E399,'1.All_IEO_Data'!D:D,'2.Employment_Type_by_Sub_Sector'!D399,'1.All_IEO_Data'!A:A,'2.Employment_Type_by_Sub_Sector'!A399)</f>
        <v>3653.8387731525454</v>
      </c>
      <c r="G399" s="3">
        <f>SUMIFS('1.All_IEO_Data'!M:M,'1.All_IEO_Data'!C:C,'2.Employment_Type_by_Sub_Sector'!C399,'1.All_IEO_Data'!E:E,'2.Employment_Type_by_Sub_Sector'!E399,'1.All_IEO_Data'!D:D,'2.Employment_Type_by_Sub_Sector'!D399,'1.All_IEO_Data'!A:A,'2.Employment_Type_by_Sub_Sector'!A399)</f>
        <v>117.36007041479843</v>
      </c>
      <c r="H399" s="3">
        <f>SUMIFS('1.All_IEO_Data'!N:N,'1.All_IEO_Data'!C:C,'2.Employment_Type_by_Sub_Sector'!C399,'1.All_IEO_Data'!E:E,'2.Employment_Type_by_Sub_Sector'!E399,'1.All_IEO_Data'!D:D,'2.Employment_Type_by_Sub_Sector'!D399,'1.All_IEO_Data'!A:A,'2.Employment_Type_by_Sub_Sector'!A399)</f>
        <v>283.45456919013668</v>
      </c>
    </row>
    <row r="400" spans="1:9" x14ac:dyDescent="0.3">
      <c r="A400" s="6" t="s">
        <v>190</v>
      </c>
      <c r="B400" t="s">
        <v>51</v>
      </c>
      <c r="C400" t="s">
        <v>99</v>
      </c>
      <c r="D400" t="s">
        <v>127</v>
      </c>
      <c r="E400" t="s">
        <v>130</v>
      </c>
      <c r="F400" s="3">
        <f>SUMIFS('1.All_IEO_Data'!F:F,'1.All_IEO_Data'!C:C,'2.Employment_Type_by_Sub_Sector'!C400,'1.All_IEO_Data'!E:E,'2.Employment_Type_by_Sub_Sector'!E400,'1.All_IEO_Data'!D:D,'2.Employment_Type_by_Sub_Sector'!D400,'1.All_IEO_Data'!A:A,'2.Employment_Type_by_Sub_Sector'!A400)</f>
        <v>15832.560878400271</v>
      </c>
      <c r="G400" s="3">
        <f>SUMIFS('1.All_IEO_Data'!M:M,'1.All_IEO_Data'!C:C,'2.Employment_Type_by_Sub_Sector'!C400,'1.All_IEO_Data'!E:E,'2.Employment_Type_by_Sub_Sector'!E400,'1.All_IEO_Data'!D:D,'2.Employment_Type_by_Sub_Sector'!D400,'1.All_IEO_Data'!A:A,'2.Employment_Type_by_Sub_Sector'!A400)</f>
        <v>508.53652142194369</v>
      </c>
      <c r="H400" s="3">
        <f>SUMIFS('1.All_IEO_Data'!N:N,'1.All_IEO_Data'!C:C,'2.Employment_Type_by_Sub_Sector'!C400,'1.All_IEO_Data'!E:E,'2.Employment_Type_by_Sub_Sector'!E400,'1.All_IEO_Data'!D:D,'2.Employment_Type_by_Sub_Sector'!D400,'1.All_IEO_Data'!A:A,'2.Employment_Type_by_Sub_Sector'!A400)</f>
        <v>1228.7196949762929</v>
      </c>
    </row>
    <row r="401" spans="1:8" x14ac:dyDescent="0.3">
      <c r="A401" s="6" t="s">
        <v>190</v>
      </c>
      <c r="B401" t="s">
        <v>51</v>
      </c>
      <c r="C401" t="s">
        <v>101</v>
      </c>
      <c r="D401" t="s">
        <v>138</v>
      </c>
      <c r="E401" t="s">
        <v>130</v>
      </c>
      <c r="F401" s="3">
        <f>F403-F402</f>
        <v>6365.6479536600236</v>
      </c>
      <c r="G401" s="3">
        <f t="shared" ref="G401:H401" si="127">G403-G402</f>
        <v>1107.3708529023611</v>
      </c>
      <c r="H401" s="3">
        <f t="shared" si="127"/>
        <v>1167.282161516765</v>
      </c>
    </row>
    <row r="402" spans="1:8" x14ac:dyDescent="0.3">
      <c r="A402" s="6" t="s">
        <v>190</v>
      </c>
      <c r="B402" t="s">
        <v>51</v>
      </c>
      <c r="C402" t="s">
        <v>101</v>
      </c>
      <c r="D402" t="s">
        <v>125</v>
      </c>
      <c r="E402" t="s">
        <v>130</v>
      </c>
      <c r="F402" s="3">
        <f>SUMIFS('1.All_IEO_Data'!F:F,'1.All_IEO_Data'!C:C,'2.Employment_Type_by_Sub_Sector'!C402,'1.All_IEO_Data'!E:E,'2.Employment_Type_by_Sub_Sector'!E402,'1.All_IEO_Data'!D:D,'2.Employment_Type_by_Sub_Sector'!D402,'1.All_IEO_Data'!A:A,'2.Employment_Type_by_Sub_Sector'!A402)</f>
        <v>1907.4372781306829</v>
      </c>
      <c r="G402" s="3">
        <f>SUMIFS('1.All_IEO_Data'!M:M,'1.All_IEO_Data'!C:C,'2.Employment_Type_by_Sub_Sector'!C402,'1.All_IEO_Data'!E:E,'2.Employment_Type_by_Sub_Sector'!E402,'1.All_IEO_Data'!D:D,'2.Employment_Type_by_Sub_Sector'!D402,'1.All_IEO_Data'!A:A,'2.Employment_Type_by_Sub_Sector'!A402)</f>
        <v>331.13093070709101</v>
      </c>
      <c r="H402" s="3">
        <f>SUMIFS('1.All_IEO_Data'!N:N,'1.All_IEO_Data'!C:C,'2.Employment_Type_by_Sub_Sector'!C402,'1.All_IEO_Data'!E:E,'2.Employment_Type_by_Sub_Sector'!E402,'1.All_IEO_Data'!D:D,'2.Employment_Type_by_Sub_Sector'!D402,'1.All_IEO_Data'!A:A,'2.Employment_Type_by_Sub_Sector'!A402)</f>
        <v>349.04576192997229</v>
      </c>
    </row>
    <row r="403" spans="1:8" x14ac:dyDescent="0.3">
      <c r="A403" s="6" t="s">
        <v>190</v>
      </c>
      <c r="B403" t="s">
        <v>51</v>
      </c>
      <c r="C403" t="s">
        <v>101</v>
      </c>
      <c r="D403" t="s">
        <v>127</v>
      </c>
      <c r="E403" t="s">
        <v>130</v>
      </c>
      <c r="F403" s="3">
        <f>SUMIFS('1.All_IEO_Data'!F:F,'1.All_IEO_Data'!C:C,'2.Employment_Type_by_Sub_Sector'!C403,'1.All_IEO_Data'!E:E,'2.Employment_Type_by_Sub_Sector'!E403,'1.All_IEO_Data'!D:D,'2.Employment_Type_by_Sub_Sector'!D403,'1.All_IEO_Data'!A:A,'2.Employment_Type_by_Sub_Sector'!A403)</f>
        <v>8273.0852317907065</v>
      </c>
      <c r="G403" s="3">
        <f>SUMIFS('1.All_IEO_Data'!M:M,'1.All_IEO_Data'!C:C,'2.Employment_Type_by_Sub_Sector'!C403,'1.All_IEO_Data'!E:E,'2.Employment_Type_by_Sub_Sector'!E403,'1.All_IEO_Data'!D:D,'2.Employment_Type_by_Sub_Sector'!D403,'1.All_IEO_Data'!A:A,'2.Employment_Type_by_Sub_Sector'!A403)</f>
        <v>1438.5017836094521</v>
      </c>
      <c r="H403" s="3">
        <f>SUMIFS('1.All_IEO_Data'!N:N,'1.All_IEO_Data'!C:C,'2.Employment_Type_by_Sub_Sector'!C403,'1.All_IEO_Data'!E:E,'2.Employment_Type_by_Sub_Sector'!E403,'1.All_IEO_Data'!D:D,'2.Employment_Type_by_Sub_Sector'!D403,'1.All_IEO_Data'!A:A,'2.Employment_Type_by_Sub_Sector'!A403)</f>
        <v>1516.3279234467373</v>
      </c>
    </row>
    <row r="404" spans="1:8" x14ac:dyDescent="0.3">
      <c r="A404" s="6" t="s">
        <v>190</v>
      </c>
      <c r="B404" t="s">
        <v>51</v>
      </c>
      <c r="C404" t="s">
        <v>103</v>
      </c>
      <c r="D404" t="s">
        <v>138</v>
      </c>
      <c r="E404" t="s">
        <v>130</v>
      </c>
      <c r="F404" s="3">
        <f>F406-F405</f>
        <v>5227.7124795747623</v>
      </c>
      <c r="G404" s="3">
        <f t="shared" ref="G404:H404" si="128">G406-G405</f>
        <v>445.67398250175052</v>
      </c>
      <c r="H404" s="3">
        <f t="shared" si="128"/>
        <v>482.4668685709612</v>
      </c>
    </row>
    <row r="405" spans="1:8" x14ac:dyDescent="0.3">
      <c r="A405" s="6" t="s">
        <v>190</v>
      </c>
      <c r="B405" t="s">
        <v>51</v>
      </c>
      <c r="C405" t="s">
        <v>103</v>
      </c>
      <c r="D405" t="s">
        <v>125</v>
      </c>
      <c r="E405" t="s">
        <v>130</v>
      </c>
      <c r="F405" s="3">
        <f>SUMIFS('1.All_IEO_Data'!F:F,'1.All_IEO_Data'!C:C,'2.Employment_Type_by_Sub_Sector'!C405,'1.All_IEO_Data'!E:E,'2.Employment_Type_by_Sub_Sector'!E405,'1.All_IEO_Data'!D:D,'2.Employment_Type_by_Sub_Sector'!D405,'1.All_IEO_Data'!A:A,'2.Employment_Type_by_Sub_Sector'!A405)</f>
        <v>1585.3178479168414</v>
      </c>
      <c r="G405" s="3">
        <f>SUMIFS('1.All_IEO_Data'!M:M,'1.All_IEO_Data'!C:C,'2.Employment_Type_by_Sub_Sector'!C405,'1.All_IEO_Data'!E:E,'2.Employment_Type_by_Sub_Sector'!E405,'1.All_IEO_Data'!D:D,'2.Employment_Type_by_Sub_Sector'!D405,'1.All_IEO_Data'!A:A,'2.Employment_Type_by_Sub_Sector'!A405)</f>
        <v>134.99918426479303</v>
      </c>
      <c r="H405" s="3">
        <f>SUMIFS('1.All_IEO_Data'!N:N,'1.All_IEO_Data'!C:C,'2.Employment_Type_by_Sub_Sector'!C405,'1.All_IEO_Data'!E:E,'2.Employment_Type_by_Sub_Sector'!E405,'1.All_IEO_Data'!D:D,'2.Employment_Type_by_Sub_Sector'!D405,'1.All_IEO_Data'!A:A,'2.Employment_Type_by_Sub_Sector'!A405)</f>
        <v>146.14389882925479</v>
      </c>
    </row>
    <row r="406" spans="1:8" x14ac:dyDescent="0.3">
      <c r="A406" s="6" t="s">
        <v>190</v>
      </c>
      <c r="B406" t="s">
        <v>51</v>
      </c>
      <c r="C406" t="s">
        <v>103</v>
      </c>
      <c r="D406" t="s">
        <v>127</v>
      </c>
      <c r="E406" t="s">
        <v>130</v>
      </c>
      <c r="F406" s="3">
        <f>SUMIFS('1.All_IEO_Data'!F:F,'1.All_IEO_Data'!C:C,'2.Employment_Type_by_Sub_Sector'!C406,'1.All_IEO_Data'!E:E,'2.Employment_Type_by_Sub_Sector'!E406,'1.All_IEO_Data'!D:D,'2.Employment_Type_by_Sub_Sector'!D406,'1.All_IEO_Data'!A:A,'2.Employment_Type_by_Sub_Sector'!A406)</f>
        <v>6813.0303274916041</v>
      </c>
      <c r="G406" s="3">
        <f>SUMIFS('1.All_IEO_Data'!M:M,'1.All_IEO_Data'!C:C,'2.Employment_Type_by_Sub_Sector'!C406,'1.All_IEO_Data'!E:E,'2.Employment_Type_by_Sub_Sector'!E406,'1.All_IEO_Data'!D:D,'2.Employment_Type_by_Sub_Sector'!D406,'1.All_IEO_Data'!A:A,'2.Employment_Type_by_Sub_Sector'!A406)</f>
        <v>580.67316676654355</v>
      </c>
      <c r="H406" s="3">
        <f>SUMIFS('1.All_IEO_Data'!N:N,'1.All_IEO_Data'!C:C,'2.Employment_Type_by_Sub_Sector'!C406,'1.All_IEO_Data'!E:E,'2.Employment_Type_by_Sub_Sector'!E406,'1.All_IEO_Data'!D:D,'2.Employment_Type_by_Sub_Sector'!D406,'1.All_IEO_Data'!A:A,'2.Employment_Type_by_Sub_Sector'!A406)</f>
        <v>628.61076740021599</v>
      </c>
    </row>
    <row r="407" spans="1:8" x14ac:dyDescent="0.3">
      <c r="A407" s="6" t="s">
        <v>190</v>
      </c>
      <c r="B407" t="s">
        <v>53</v>
      </c>
      <c r="C407" t="s">
        <v>105</v>
      </c>
      <c r="D407" t="s">
        <v>138</v>
      </c>
      <c r="E407" t="s">
        <v>130</v>
      </c>
      <c r="F407" s="3">
        <f>F409-F408</f>
        <v>5610.2304259010843</v>
      </c>
      <c r="G407" s="3">
        <f t="shared" ref="G407:H407" si="129">G409-G408</f>
        <v>407.99521247377879</v>
      </c>
      <c r="H407" s="3">
        <f t="shared" si="129"/>
        <v>1006.7534569489096</v>
      </c>
    </row>
    <row r="408" spans="1:8" x14ac:dyDescent="0.3">
      <c r="A408" s="6" t="s">
        <v>190</v>
      </c>
      <c r="B408" t="s">
        <v>53</v>
      </c>
      <c r="C408" t="s">
        <v>105</v>
      </c>
      <c r="D408" t="s">
        <v>125</v>
      </c>
      <c r="E408" t="s">
        <v>130</v>
      </c>
      <c r="F408" s="3">
        <f>SUMIFS('1.All_IEO_Data'!F:F,'1.All_IEO_Data'!C:C,'2.Employment_Type_by_Sub_Sector'!C408,'1.All_IEO_Data'!E:E,'2.Employment_Type_by_Sub_Sector'!E408,'1.All_IEO_Data'!D:D,'2.Employment_Type_by_Sub_Sector'!D408,'1.All_IEO_Data'!A:A,'2.Employment_Type_by_Sub_Sector'!A408)</f>
        <v>1818.7152659756796</v>
      </c>
      <c r="G408" s="3">
        <f>SUMIFS('1.All_IEO_Data'!M:M,'1.All_IEO_Data'!C:C,'2.Employment_Type_by_Sub_Sector'!C408,'1.All_IEO_Data'!E:E,'2.Employment_Type_by_Sub_Sector'!E408,'1.All_IEO_Data'!D:D,'2.Employment_Type_by_Sub_Sector'!D408,'1.All_IEO_Data'!A:A,'2.Employment_Type_by_Sub_Sector'!A408)</f>
        <v>132.26321648845123</v>
      </c>
      <c r="H408" s="3">
        <f>SUMIFS('1.All_IEO_Data'!N:N,'1.All_IEO_Data'!C:C,'2.Employment_Type_by_Sub_Sector'!C408,'1.All_IEO_Data'!E:E,'2.Employment_Type_by_Sub_Sector'!E408,'1.All_IEO_Data'!D:D,'2.Employment_Type_by_Sub_Sector'!D408,'1.All_IEO_Data'!A:A,'2.Employment_Type_by_Sub_Sector'!A408)</f>
        <v>326.36767872732912</v>
      </c>
    </row>
    <row r="409" spans="1:8" x14ac:dyDescent="0.3">
      <c r="A409" s="6" t="s">
        <v>190</v>
      </c>
      <c r="B409" t="s">
        <v>53</v>
      </c>
      <c r="C409" t="s">
        <v>105</v>
      </c>
      <c r="D409" t="s">
        <v>127</v>
      </c>
      <c r="E409" t="s">
        <v>130</v>
      </c>
      <c r="F409" s="3">
        <f>SUMIFS('1.All_IEO_Data'!F:F,'1.All_IEO_Data'!C:C,'2.Employment_Type_by_Sub_Sector'!C409,'1.All_IEO_Data'!E:E,'2.Employment_Type_by_Sub_Sector'!E409,'1.All_IEO_Data'!D:D,'2.Employment_Type_by_Sub_Sector'!D409,'1.All_IEO_Data'!A:A,'2.Employment_Type_by_Sub_Sector'!A409)</f>
        <v>7428.9456918767637</v>
      </c>
      <c r="G409" s="3">
        <f>SUMIFS('1.All_IEO_Data'!M:M,'1.All_IEO_Data'!C:C,'2.Employment_Type_by_Sub_Sector'!C409,'1.All_IEO_Data'!E:E,'2.Employment_Type_by_Sub_Sector'!E409,'1.All_IEO_Data'!D:D,'2.Employment_Type_by_Sub_Sector'!D409,'1.All_IEO_Data'!A:A,'2.Employment_Type_by_Sub_Sector'!A409)</f>
        <v>540.25842896223003</v>
      </c>
      <c r="H409" s="3">
        <f>SUMIFS('1.All_IEO_Data'!N:N,'1.All_IEO_Data'!C:C,'2.Employment_Type_by_Sub_Sector'!C409,'1.All_IEO_Data'!E:E,'2.Employment_Type_by_Sub_Sector'!E409,'1.All_IEO_Data'!D:D,'2.Employment_Type_by_Sub_Sector'!D409,'1.All_IEO_Data'!A:A,'2.Employment_Type_by_Sub_Sector'!A409)</f>
        <v>1333.1211356762387</v>
      </c>
    </row>
    <row r="410" spans="1:8" x14ac:dyDescent="0.3">
      <c r="A410" s="6" t="s">
        <v>190</v>
      </c>
      <c r="B410" t="s">
        <v>53</v>
      </c>
      <c r="C410" t="s">
        <v>107</v>
      </c>
      <c r="D410" t="s">
        <v>138</v>
      </c>
      <c r="E410" t="s">
        <v>130</v>
      </c>
      <c r="F410" s="3">
        <f>F412-F411</f>
        <v>13163.683229056778</v>
      </c>
      <c r="G410" s="3">
        <f t="shared" ref="G410:H410" si="130">G412-G411</f>
        <v>-1994.7055357298018</v>
      </c>
      <c r="H410" s="3">
        <f t="shared" si="130"/>
        <v>-4654.9167230401636</v>
      </c>
    </row>
    <row r="411" spans="1:8" x14ac:dyDescent="0.3">
      <c r="A411" s="6" t="s">
        <v>190</v>
      </c>
      <c r="B411" t="s">
        <v>53</v>
      </c>
      <c r="C411" t="s">
        <v>107</v>
      </c>
      <c r="D411" t="s">
        <v>125</v>
      </c>
      <c r="E411" t="s">
        <v>130</v>
      </c>
      <c r="F411" s="3">
        <f>SUMIFS('1.All_IEO_Data'!F:F,'1.All_IEO_Data'!C:C,'2.Employment_Type_by_Sub_Sector'!C411,'1.All_IEO_Data'!E:E,'2.Employment_Type_by_Sub_Sector'!E411,'1.All_IEO_Data'!D:D,'2.Employment_Type_by_Sub_Sector'!D411,'1.All_IEO_Data'!A:A,'2.Employment_Type_by_Sub_Sector'!A411)</f>
        <v>3916.3572140154006</v>
      </c>
      <c r="G411" s="3">
        <f>SUMIFS('1.All_IEO_Data'!M:M,'1.All_IEO_Data'!C:C,'2.Employment_Type_by_Sub_Sector'!C411,'1.All_IEO_Data'!E:E,'2.Employment_Type_by_Sub_Sector'!E411,'1.All_IEO_Data'!D:D,'2.Employment_Type_by_Sub_Sector'!D411,'1.All_IEO_Data'!A:A,'2.Employment_Type_by_Sub_Sector'!A411)</f>
        <v>-593.44936206366174</v>
      </c>
      <c r="H411" s="3">
        <f>SUMIFS('1.All_IEO_Data'!N:N,'1.All_IEO_Data'!C:C,'2.Employment_Type_by_Sub_Sector'!C411,'1.All_IEO_Data'!E:E,'2.Employment_Type_by_Sub_Sector'!E411,'1.All_IEO_Data'!D:D,'2.Employment_Type_by_Sub_Sector'!D411,'1.All_IEO_Data'!A:A,'2.Employment_Type_by_Sub_Sector'!A411)</f>
        <v>-1384.8948179396089</v>
      </c>
    </row>
    <row r="412" spans="1:8" x14ac:dyDescent="0.3">
      <c r="A412" s="6" t="s">
        <v>190</v>
      </c>
      <c r="B412" t="s">
        <v>53</v>
      </c>
      <c r="C412" t="s">
        <v>107</v>
      </c>
      <c r="D412" t="s">
        <v>127</v>
      </c>
      <c r="E412" t="s">
        <v>130</v>
      </c>
      <c r="F412" s="3">
        <f>SUMIFS('1.All_IEO_Data'!F:F,'1.All_IEO_Data'!C:C,'2.Employment_Type_by_Sub_Sector'!C412,'1.All_IEO_Data'!E:E,'2.Employment_Type_by_Sub_Sector'!E412,'1.All_IEO_Data'!D:D,'2.Employment_Type_by_Sub_Sector'!D412,'1.All_IEO_Data'!A:A,'2.Employment_Type_by_Sub_Sector'!A412)</f>
        <v>17080.040443072179</v>
      </c>
      <c r="G412" s="3">
        <f>SUMIFS('1.All_IEO_Data'!M:M,'1.All_IEO_Data'!C:C,'2.Employment_Type_by_Sub_Sector'!C412,'1.All_IEO_Data'!E:E,'2.Employment_Type_by_Sub_Sector'!E412,'1.All_IEO_Data'!D:D,'2.Employment_Type_by_Sub_Sector'!D412,'1.All_IEO_Data'!A:A,'2.Employment_Type_by_Sub_Sector'!A412)</f>
        <v>-2588.1548977934635</v>
      </c>
      <c r="H412" s="3">
        <f>SUMIFS('1.All_IEO_Data'!N:N,'1.All_IEO_Data'!C:C,'2.Employment_Type_by_Sub_Sector'!C412,'1.All_IEO_Data'!E:E,'2.Employment_Type_by_Sub_Sector'!E412,'1.All_IEO_Data'!D:D,'2.Employment_Type_by_Sub_Sector'!D412,'1.All_IEO_Data'!A:A,'2.Employment_Type_by_Sub_Sector'!A412)</f>
        <v>-6039.811540979772</v>
      </c>
    </row>
    <row r="413" spans="1:8" x14ac:dyDescent="0.3">
      <c r="A413" s="6" t="s">
        <v>190</v>
      </c>
      <c r="B413" t="s">
        <v>53</v>
      </c>
      <c r="C413" t="s">
        <v>109</v>
      </c>
      <c r="D413" t="s">
        <v>138</v>
      </c>
      <c r="E413" t="s">
        <v>130</v>
      </c>
      <c r="F413" s="3">
        <f>F415-F414</f>
        <v>13550.889163688586</v>
      </c>
      <c r="G413" s="3">
        <f t="shared" ref="G413:H413" si="131">G415-G414</f>
        <v>-4333.5671119824701</v>
      </c>
      <c r="H413" s="3">
        <f t="shared" si="131"/>
        <v>-8288.174818657626</v>
      </c>
    </row>
    <row r="414" spans="1:8" x14ac:dyDescent="0.3">
      <c r="A414" s="6" t="s">
        <v>190</v>
      </c>
      <c r="B414" t="s">
        <v>53</v>
      </c>
      <c r="C414" t="s">
        <v>109</v>
      </c>
      <c r="D414" t="s">
        <v>125</v>
      </c>
      <c r="E414" t="s">
        <v>130</v>
      </c>
      <c r="F414" s="3">
        <f>SUMIFS('1.All_IEO_Data'!F:F,'1.All_IEO_Data'!C:C,'2.Employment_Type_by_Sub_Sector'!C414,'1.All_IEO_Data'!E:E,'2.Employment_Type_by_Sub_Sector'!E414,'1.All_IEO_Data'!D:D,'2.Employment_Type_by_Sub_Sector'!D414,'1.All_IEO_Data'!A:A,'2.Employment_Type_by_Sub_Sector'!A414)</f>
        <v>3452.2516780276483</v>
      </c>
      <c r="G414" s="3">
        <f>SUMIFS('1.All_IEO_Data'!M:M,'1.All_IEO_Data'!C:C,'2.Employment_Type_by_Sub_Sector'!C414,'1.All_IEO_Data'!E:E,'2.Employment_Type_by_Sub_Sector'!E414,'1.All_IEO_Data'!D:D,'2.Employment_Type_by_Sub_Sector'!D414,'1.All_IEO_Data'!A:A,'2.Employment_Type_by_Sub_Sector'!A414)</f>
        <v>-1104.0282415028332</v>
      </c>
      <c r="H414" s="3">
        <f>SUMIFS('1.All_IEO_Data'!N:N,'1.All_IEO_Data'!C:C,'2.Employment_Type_by_Sub_Sector'!C414,'1.All_IEO_Data'!E:E,'2.Employment_Type_by_Sub_Sector'!E414,'1.All_IEO_Data'!D:D,'2.Employment_Type_by_Sub_Sector'!D414,'1.All_IEO_Data'!A:A,'2.Employment_Type_by_Sub_Sector'!A414)</f>
        <v>-2111.5120255111578</v>
      </c>
    </row>
    <row r="415" spans="1:8" x14ac:dyDescent="0.3">
      <c r="A415" s="6" t="s">
        <v>190</v>
      </c>
      <c r="B415" t="s">
        <v>53</v>
      </c>
      <c r="C415" t="s">
        <v>109</v>
      </c>
      <c r="D415" t="s">
        <v>127</v>
      </c>
      <c r="E415" t="s">
        <v>130</v>
      </c>
      <c r="F415" s="3">
        <f>SUMIFS('1.All_IEO_Data'!F:F,'1.All_IEO_Data'!C:C,'2.Employment_Type_by_Sub_Sector'!C415,'1.All_IEO_Data'!E:E,'2.Employment_Type_by_Sub_Sector'!E415,'1.All_IEO_Data'!D:D,'2.Employment_Type_by_Sub_Sector'!D415,'1.All_IEO_Data'!A:A,'2.Employment_Type_by_Sub_Sector'!A415)</f>
        <v>17003.140841716235</v>
      </c>
      <c r="G415" s="3">
        <f>SUMIFS('1.All_IEO_Data'!M:M,'1.All_IEO_Data'!C:C,'2.Employment_Type_by_Sub_Sector'!C415,'1.All_IEO_Data'!E:E,'2.Employment_Type_by_Sub_Sector'!E415,'1.All_IEO_Data'!D:D,'2.Employment_Type_by_Sub_Sector'!D415,'1.All_IEO_Data'!A:A,'2.Employment_Type_by_Sub_Sector'!A415)</f>
        <v>-5437.5953534853033</v>
      </c>
      <c r="H415" s="3">
        <f>SUMIFS('1.All_IEO_Data'!N:N,'1.All_IEO_Data'!C:C,'2.Employment_Type_by_Sub_Sector'!C415,'1.All_IEO_Data'!E:E,'2.Employment_Type_by_Sub_Sector'!E415,'1.All_IEO_Data'!D:D,'2.Employment_Type_by_Sub_Sector'!D415,'1.All_IEO_Data'!A:A,'2.Employment_Type_by_Sub_Sector'!A415)</f>
        <v>-10399.686844168784</v>
      </c>
    </row>
    <row r="416" spans="1:8" x14ac:dyDescent="0.3">
      <c r="A416" s="6" t="s">
        <v>190</v>
      </c>
      <c r="B416" t="s">
        <v>53</v>
      </c>
      <c r="C416" t="s">
        <v>111</v>
      </c>
      <c r="D416" t="s">
        <v>138</v>
      </c>
      <c r="E416" t="s">
        <v>130</v>
      </c>
      <c r="F416" s="3">
        <f>F418-F417</f>
        <v>56.591153890680324</v>
      </c>
      <c r="G416" s="3">
        <f t="shared" ref="G416:H416" si="132">G418-G417</f>
        <v>555.65126000665555</v>
      </c>
      <c r="H416" s="3">
        <f t="shared" si="132"/>
        <v>1302.0891559309766</v>
      </c>
    </row>
    <row r="417" spans="1:8" x14ac:dyDescent="0.3">
      <c r="A417" s="6" t="s">
        <v>190</v>
      </c>
      <c r="B417" t="s">
        <v>53</v>
      </c>
      <c r="C417" t="s">
        <v>111</v>
      </c>
      <c r="D417" t="s">
        <v>125</v>
      </c>
      <c r="E417" t="s">
        <v>130</v>
      </c>
      <c r="F417" s="3">
        <f>SUMIFS('1.All_IEO_Data'!F:F,'1.All_IEO_Data'!C:C,'2.Employment_Type_by_Sub_Sector'!C417,'1.All_IEO_Data'!E:E,'2.Employment_Type_by_Sub_Sector'!E417,'1.All_IEO_Data'!D:D,'2.Employment_Type_by_Sub_Sector'!D417,'1.All_IEO_Data'!A:A,'2.Employment_Type_by_Sub_Sector'!A417)</f>
        <v>19.023468541237996</v>
      </c>
      <c r="G417" s="3">
        <f>SUMIFS('1.All_IEO_Data'!M:M,'1.All_IEO_Data'!C:C,'2.Employment_Type_by_Sub_Sector'!C417,'1.All_IEO_Data'!E:E,'2.Employment_Type_by_Sub_Sector'!E417,'1.All_IEO_Data'!D:D,'2.Employment_Type_by_Sub_Sector'!D417,'1.All_IEO_Data'!A:A,'2.Employment_Type_by_Sub_Sector'!A417)</f>
        <v>186.68060795964908</v>
      </c>
      <c r="H417" s="3">
        <f>SUMIFS('1.All_IEO_Data'!N:N,'1.All_IEO_Data'!C:C,'2.Employment_Type_by_Sub_Sector'!C417,'1.All_IEO_Data'!E:E,'2.Employment_Type_by_Sub_Sector'!E417,'1.All_IEO_Data'!D:D,'2.Employment_Type_by_Sub_Sector'!D417,'1.All_IEO_Data'!A:A,'2.Employment_Type_by_Sub_Sector'!A417)</f>
        <v>437.39219878157047</v>
      </c>
    </row>
    <row r="418" spans="1:8" x14ac:dyDescent="0.3">
      <c r="A418" s="6" t="s">
        <v>190</v>
      </c>
      <c r="B418" t="s">
        <v>53</v>
      </c>
      <c r="C418" t="s">
        <v>111</v>
      </c>
      <c r="D418" t="s">
        <v>127</v>
      </c>
      <c r="E418" t="s">
        <v>130</v>
      </c>
      <c r="F418" s="3">
        <f>SUMIFS('1.All_IEO_Data'!F:F,'1.All_IEO_Data'!C:C,'2.Employment_Type_by_Sub_Sector'!C418,'1.All_IEO_Data'!E:E,'2.Employment_Type_by_Sub_Sector'!E418,'1.All_IEO_Data'!D:D,'2.Employment_Type_by_Sub_Sector'!D418,'1.All_IEO_Data'!A:A,'2.Employment_Type_by_Sub_Sector'!A418)</f>
        <v>75.61462243191832</v>
      </c>
      <c r="G418" s="3">
        <f>SUMIFS('1.All_IEO_Data'!M:M,'1.All_IEO_Data'!C:C,'2.Employment_Type_by_Sub_Sector'!C418,'1.All_IEO_Data'!E:E,'2.Employment_Type_by_Sub_Sector'!E418,'1.All_IEO_Data'!D:D,'2.Employment_Type_by_Sub_Sector'!D418,'1.All_IEO_Data'!A:A,'2.Employment_Type_by_Sub_Sector'!A418)</f>
        <v>742.33186796630469</v>
      </c>
      <c r="H418" s="3">
        <f>SUMIFS('1.All_IEO_Data'!N:N,'1.All_IEO_Data'!C:C,'2.Employment_Type_by_Sub_Sector'!C418,'1.All_IEO_Data'!E:E,'2.Employment_Type_by_Sub_Sector'!E418,'1.All_IEO_Data'!D:D,'2.Employment_Type_by_Sub_Sector'!D418,'1.All_IEO_Data'!A:A,'2.Employment_Type_by_Sub_Sector'!A418)</f>
        <v>1739.481354712547</v>
      </c>
    </row>
    <row r="419" spans="1:8" x14ac:dyDescent="0.3">
      <c r="A419" s="6" t="s">
        <v>190</v>
      </c>
      <c r="B419" t="s">
        <v>53</v>
      </c>
      <c r="C419" t="s">
        <v>113</v>
      </c>
      <c r="D419" t="s">
        <v>138</v>
      </c>
      <c r="E419" t="s">
        <v>130</v>
      </c>
      <c r="F419" s="3">
        <f>F421-F420</f>
        <v>5470.3424704760364</v>
      </c>
      <c r="G419" s="3">
        <f t="shared" ref="G419:H419" si="133">G421-G420</f>
        <v>8.946307987236878</v>
      </c>
      <c r="H419" s="3">
        <f t="shared" si="133"/>
        <v>107.33796089291286</v>
      </c>
    </row>
    <row r="420" spans="1:8" x14ac:dyDescent="0.3">
      <c r="A420" s="6" t="s">
        <v>190</v>
      </c>
      <c r="B420" t="s">
        <v>53</v>
      </c>
      <c r="C420" t="s">
        <v>113</v>
      </c>
      <c r="D420" t="s">
        <v>125</v>
      </c>
      <c r="E420" t="s">
        <v>130</v>
      </c>
      <c r="F420" s="3">
        <f>SUMIFS('1.All_IEO_Data'!F:F,'1.All_IEO_Data'!C:C,'2.Employment_Type_by_Sub_Sector'!C420,'1.All_IEO_Data'!E:E,'2.Employment_Type_by_Sub_Sector'!E420,'1.All_IEO_Data'!D:D,'2.Employment_Type_by_Sub_Sector'!D420,'1.All_IEO_Data'!A:A,'2.Employment_Type_by_Sub_Sector'!A420)</f>
        <v>1829.4235882719681</v>
      </c>
      <c r="G420" s="3">
        <f>SUMIFS('1.All_IEO_Data'!M:M,'1.All_IEO_Data'!C:C,'2.Employment_Type_by_Sub_Sector'!C420,'1.All_IEO_Data'!E:E,'2.Employment_Type_by_Sub_Sector'!E420,'1.All_IEO_Data'!D:D,'2.Employment_Type_by_Sub_Sector'!D420,'1.All_IEO_Data'!A:A,'2.Employment_Type_by_Sub_Sector'!A420)</f>
        <v>2.72088559089093</v>
      </c>
      <c r="H420" s="3">
        <f>SUMIFS('1.All_IEO_Data'!N:N,'1.All_IEO_Data'!C:C,'2.Employment_Type_by_Sub_Sector'!C420,'1.All_IEO_Data'!E:E,'2.Employment_Type_by_Sub_Sector'!E420,'1.All_IEO_Data'!D:D,'2.Employment_Type_by_Sub_Sector'!D420,'1.All_IEO_Data'!A:A,'2.Employment_Type_by_Sub_Sector'!A420)</f>
        <v>35.743713517422975</v>
      </c>
    </row>
    <row r="421" spans="1:8" x14ac:dyDescent="0.3">
      <c r="A421" s="6" t="s">
        <v>190</v>
      </c>
      <c r="B421" t="s">
        <v>53</v>
      </c>
      <c r="C421" t="s">
        <v>113</v>
      </c>
      <c r="D421" t="s">
        <v>127</v>
      </c>
      <c r="E421" t="s">
        <v>130</v>
      </c>
      <c r="F421" s="3">
        <f>SUMIFS('1.All_IEO_Data'!F:F,'1.All_IEO_Data'!C:C,'2.Employment_Type_by_Sub_Sector'!C421,'1.All_IEO_Data'!E:E,'2.Employment_Type_by_Sub_Sector'!E421,'1.All_IEO_Data'!D:D,'2.Employment_Type_by_Sub_Sector'!D421,'1.All_IEO_Data'!A:A,'2.Employment_Type_by_Sub_Sector'!A421)</f>
        <v>7299.7660587480041</v>
      </c>
      <c r="G421" s="3">
        <f>SUMIFS('1.All_IEO_Data'!M:M,'1.All_IEO_Data'!C:C,'2.Employment_Type_by_Sub_Sector'!C421,'1.All_IEO_Data'!E:E,'2.Employment_Type_by_Sub_Sector'!E421,'1.All_IEO_Data'!D:D,'2.Employment_Type_by_Sub_Sector'!D421,'1.All_IEO_Data'!A:A,'2.Employment_Type_by_Sub_Sector'!A421)</f>
        <v>11.667193578127808</v>
      </c>
      <c r="H421" s="3">
        <f>SUMIFS('1.All_IEO_Data'!N:N,'1.All_IEO_Data'!C:C,'2.Employment_Type_by_Sub_Sector'!C421,'1.All_IEO_Data'!E:E,'2.Employment_Type_by_Sub_Sector'!E421,'1.All_IEO_Data'!D:D,'2.Employment_Type_by_Sub_Sector'!D421,'1.All_IEO_Data'!A:A,'2.Employment_Type_by_Sub_Sector'!A421)</f>
        <v>143.08167441033584</v>
      </c>
    </row>
    <row r="422" spans="1:8" x14ac:dyDescent="0.3">
      <c r="A422" s="6" t="s">
        <v>191</v>
      </c>
      <c r="B422" t="s">
        <v>47</v>
      </c>
      <c r="C422" t="s">
        <v>57</v>
      </c>
      <c r="D422" t="s">
        <v>138</v>
      </c>
      <c r="E422" t="s">
        <v>130</v>
      </c>
      <c r="F422" s="3">
        <f>F424-F423</f>
        <v>4854.499185718596</v>
      </c>
      <c r="G422" s="3">
        <f t="shared" ref="G422:H422" si="134">G424-G423</f>
        <v>360.97459449952339</v>
      </c>
      <c r="H422" s="3">
        <f t="shared" si="134"/>
        <v>56.4810748580785</v>
      </c>
    </row>
    <row r="423" spans="1:8" x14ac:dyDescent="0.3">
      <c r="A423" s="6" t="s">
        <v>191</v>
      </c>
      <c r="B423" t="s">
        <v>47</v>
      </c>
      <c r="C423" t="s">
        <v>57</v>
      </c>
      <c r="D423" t="s">
        <v>125</v>
      </c>
      <c r="E423" t="s">
        <v>130</v>
      </c>
      <c r="F423" s="3">
        <f>SUMIFS('1.All_IEO_Data'!F:F,'1.All_IEO_Data'!C:C,'2.Employment_Type_by_Sub_Sector'!C423,'1.All_IEO_Data'!E:E,'2.Employment_Type_by_Sub_Sector'!E423,'1.All_IEO_Data'!D:D,'2.Employment_Type_by_Sub_Sector'!D423,'1.All_IEO_Data'!A:A,'2.Employment_Type_by_Sub_Sector'!A423)</f>
        <v>1614.1343522374173</v>
      </c>
      <c r="G423" s="3">
        <f>SUMIFS('1.All_IEO_Data'!M:M,'1.All_IEO_Data'!C:C,'2.Employment_Type_by_Sub_Sector'!C423,'1.All_IEO_Data'!E:E,'2.Employment_Type_by_Sub_Sector'!E423,'1.All_IEO_Data'!D:D,'2.Employment_Type_by_Sub_Sector'!D423,'1.All_IEO_Data'!A:A,'2.Employment_Type_by_Sub_Sector'!A423)</f>
        <v>120.02504706989703</v>
      </c>
      <c r="H423" s="3">
        <f>SUMIFS('1.All_IEO_Data'!N:N,'1.All_IEO_Data'!C:C,'2.Employment_Type_by_Sub_Sector'!C423,'1.All_IEO_Data'!E:E,'2.Employment_Type_by_Sub_Sector'!E423,'1.All_IEO_Data'!D:D,'2.Employment_Type_by_Sub_Sector'!D423,'1.All_IEO_Data'!A:A,'2.Employment_Type_by_Sub_Sector'!A423)</f>
        <v>18.780112982184619</v>
      </c>
    </row>
    <row r="424" spans="1:8" x14ac:dyDescent="0.3">
      <c r="A424" s="6" t="s">
        <v>191</v>
      </c>
      <c r="B424" t="s">
        <v>47</v>
      </c>
      <c r="C424" t="s">
        <v>57</v>
      </c>
      <c r="D424" t="s">
        <v>127</v>
      </c>
      <c r="E424" t="s">
        <v>130</v>
      </c>
      <c r="F424" s="3">
        <f>SUMIFS('1.All_IEO_Data'!F:F,'1.All_IEO_Data'!C:C,'2.Employment_Type_by_Sub_Sector'!C424,'1.All_IEO_Data'!E:E,'2.Employment_Type_by_Sub_Sector'!E424,'1.All_IEO_Data'!D:D,'2.Employment_Type_by_Sub_Sector'!D424,'1.All_IEO_Data'!A:A,'2.Employment_Type_by_Sub_Sector'!A424)</f>
        <v>6468.6335379560132</v>
      </c>
      <c r="G424" s="3">
        <f>SUMIFS('1.All_IEO_Data'!M:M,'1.All_IEO_Data'!C:C,'2.Employment_Type_by_Sub_Sector'!C424,'1.All_IEO_Data'!E:E,'2.Employment_Type_by_Sub_Sector'!E424,'1.All_IEO_Data'!D:D,'2.Employment_Type_by_Sub_Sector'!D424,'1.All_IEO_Data'!A:A,'2.Employment_Type_by_Sub_Sector'!A424)</f>
        <v>480.99964156942042</v>
      </c>
      <c r="H424" s="3">
        <f>SUMIFS('1.All_IEO_Data'!N:N,'1.All_IEO_Data'!C:C,'2.Employment_Type_by_Sub_Sector'!C424,'1.All_IEO_Data'!E:E,'2.Employment_Type_by_Sub_Sector'!E424,'1.All_IEO_Data'!D:D,'2.Employment_Type_by_Sub_Sector'!D424,'1.All_IEO_Data'!A:A,'2.Employment_Type_by_Sub_Sector'!A424)</f>
        <v>75.261187840263119</v>
      </c>
    </row>
    <row r="425" spans="1:8" x14ac:dyDescent="0.3">
      <c r="A425" s="6" t="s">
        <v>191</v>
      </c>
      <c r="B425" t="s">
        <v>47</v>
      </c>
      <c r="C425" t="s">
        <v>59</v>
      </c>
      <c r="D425" t="s">
        <v>138</v>
      </c>
      <c r="E425" t="s">
        <v>130</v>
      </c>
      <c r="F425" s="3">
        <f>F427-F426</f>
        <v>6523.2445351067799</v>
      </c>
      <c r="G425" s="3">
        <f t="shared" ref="G425:H425" si="135">G427-G426</f>
        <v>2352.6988623813741</v>
      </c>
      <c r="H425" s="3">
        <f t="shared" si="135"/>
        <v>3627.6682456312906</v>
      </c>
    </row>
    <row r="426" spans="1:8" x14ac:dyDescent="0.3">
      <c r="A426" s="6" t="s">
        <v>191</v>
      </c>
      <c r="B426" t="s">
        <v>47</v>
      </c>
      <c r="C426" t="s">
        <v>59</v>
      </c>
      <c r="D426" t="s">
        <v>125</v>
      </c>
      <c r="E426" t="s">
        <v>130</v>
      </c>
      <c r="F426" s="3">
        <f>SUMIFS('1.All_IEO_Data'!F:F,'1.All_IEO_Data'!C:C,'2.Employment_Type_by_Sub_Sector'!C426,'1.All_IEO_Data'!E:E,'2.Employment_Type_by_Sub_Sector'!E426,'1.All_IEO_Data'!D:D,'2.Employment_Type_by_Sub_Sector'!D426,'1.All_IEO_Data'!A:A,'2.Employment_Type_by_Sub_Sector'!A426)</f>
        <v>3205.0643873474296</v>
      </c>
      <c r="G426" s="3">
        <f>SUMIFS('1.All_IEO_Data'!M:M,'1.All_IEO_Data'!C:C,'2.Employment_Type_by_Sub_Sector'!C426,'1.All_IEO_Data'!E:E,'2.Employment_Type_by_Sub_Sector'!E426,'1.All_IEO_Data'!D:D,'2.Employment_Type_by_Sub_Sector'!D426,'1.All_IEO_Data'!A:A,'2.Employment_Type_by_Sub_Sector'!A426)</f>
        <v>780.14159964732244</v>
      </c>
      <c r="H426" s="3">
        <f>SUMIFS('1.All_IEO_Data'!N:N,'1.All_IEO_Data'!C:C,'2.Employment_Type_by_Sub_Sector'!C426,'1.All_IEO_Data'!E:E,'2.Employment_Type_by_Sub_Sector'!E426,'1.All_IEO_Data'!D:D,'2.Employment_Type_by_Sub_Sector'!D426,'1.All_IEO_Data'!A:A,'2.Employment_Type_by_Sub_Sector'!A426)</f>
        <v>1377.2367833038475</v>
      </c>
    </row>
    <row r="427" spans="1:8" x14ac:dyDescent="0.3">
      <c r="A427" s="6" t="s">
        <v>191</v>
      </c>
      <c r="B427" t="s">
        <v>47</v>
      </c>
      <c r="C427" t="s">
        <v>59</v>
      </c>
      <c r="D427" t="s">
        <v>127</v>
      </c>
      <c r="E427" t="s">
        <v>130</v>
      </c>
      <c r="F427" s="3">
        <f>SUMIFS('1.All_IEO_Data'!F:F,'1.All_IEO_Data'!C:C,'2.Employment_Type_by_Sub_Sector'!C427,'1.All_IEO_Data'!E:E,'2.Employment_Type_by_Sub_Sector'!E427,'1.All_IEO_Data'!D:D,'2.Employment_Type_by_Sub_Sector'!D427,'1.All_IEO_Data'!A:A,'2.Employment_Type_by_Sub_Sector'!A427)</f>
        <v>9728.3089224542091</v>
      </c>
      <c r="G427" s="3">
        <f>SUMIFS('1.All_IEO_Data'!M:M,'1.All_IEO_Data'!C:C,'2.Employment_Type_by_Sub_Sector'!C427,'1.All_IEO_Data'!E:E,'2.Employment_Type_by_Sub_Sector'!E427,'1.All_IEO_Data'!D:D,'2.Employment_Type_by_Sub_Sector'!D427,'1.All_IEO_Data'!A:A,'2.Employment_Type_by_Sub_Sector'!A427)</f>
        <v>3132.8404620286965</v>
      </c>
      <c r="H427" s="3">
        <f>SUMIFS('1.All_IEO_Data'!N:N,'1.All_IEO_Data'!C:C,'2.Employment_Type_by_Sub_Sector'!C427,'1.All_IEO_Data'!E:E,'2.Employment_Type_by_Sub_Sector'!E427,'1.All_IEO_Data'!D:D,'2.Employment_Type_by_Sub_Sector'!D427,'1.All_IEO_Data'!A:A,'2.Employment_Type_by_Sub_Sector'!A427)</f>
        <v>5004.905028935138</v>
      </c>
    </row>
    <row r="428" spans="1:8" x14ac:dyDescent="0.3">
      <c r="A428" s="6" t="s">
        <v>191</v>
      </c>
      <c r="B428" t="s">
        <v>47</v>
      </c>
      <c r="C428" t="s">
        <v>61</v>
      </c>
      <c r="D428" t="s">
        <v>138</v>
      </c>
      <c r="E428" t="s">
        <v>130</v>
      </c>
      <c r="F428" s="3">
        <f>F430-F429</f>
        <v>1888.3152045919951</v>
      </c>
      <c r="G428" s="3">
        <f t="shared" ref="G428:H428" si="136">G430-G429</f>
        <v>165.32216518452651</v>
      </c>
      <c r="H428" s="3">
        <f t="shared" si="136"/>
        <v>84.812254112463961</v>
      </c>
    </row>
    <row r="429" spans="1:8" x14ac:dyDescent="0.3">
      <c r="A429" s="6" t="s">
        <v>191</v>
      </c>
      <c r="B429" t="s">
        <v>47</v>
      </c>
      <c r="C429" t="s">
        <v>61</v>
      </c>
      <c r="D429" t="s">
        <v>125</v>
      </c>
      <c r="E429" t="s">
        <v>130</v>
      </c>
      <c r="F429" s="3">
        <f>SUMIFS('1.All_IEO_Data'!F:F,'1.All_IEO_Data'!C:C,'2.Employment_Type_by_Sub_Sector'!C429,'1.All_IEO_Data'!E:E,'2.Employment_Type_by_Sub_Sector'!E429,'1.All_IEO_Data'!D:D,'2.Employment_Type_by_Sub_Sector'!D429,'1.All_IEO_Data'!A:A,'2.Employment_Type_by_Sub_Sector'!A429)</f>
        <v>1106.8745420062778</v>
      </c>
      <c r="G429" s="3">
        <f>SUMIFS('1.All_IEO_Data'!M:M,'1.All_IEO_Data'!C:C,'2.Employment_Type_by_Sub_Sector'!C429,'1.All_IEO_Data'!E:E,'2.Employment_Type_by_Sub_Sector'!E429,'1.All_IEO_Data'!D:D,'2.Employment_Type_by_Sub_Sector'!D429,'1.All_IEO_Data'!A:A,'2.Employment_Type_by_Sub_Sector'!A429)</f>
        <v>80.331902393708333</v>
      </c>
      <c r="H429" s="3">
        <f>SUMIFS('1.All_IEO_Data'!N:N,'1.All_IEO_Data'!C:C,'2.Employment_Type_by_Sub_Sector'!C429,'1.All_IEO_Data'!E:E,'2.Employment_Type_by_Sub_Sector'!E429,'1.All_IEO_Data'!D:D,'2.Employment_Type_by_Sub_Sector'!D429,'1.All_IEO_Data'!A:A,'2.Employment_Type_by_Sub_Sector'!A429)</f>
        <v>52.995624814783241</v>
      </c>
    </row>
    <row r="430" spans="1:8" x14ac:dyDescent="0.3">
      <c r="A430" s="6" t="s">
        <v>191</v>
      </c>
      <c r="B430" t="s">
        <v>47</v>
      </c>
      <c r="C430" t="s">
        <v>61</v>
      </c>
      <c r="D430" t="s">
        <v>127</v>
      </c>
      <c r="E430" t="s">
        <v>130</v>
      </c>
      <c r="F430" s="3">
        <f>SUMIFS('1.All_IEO_Data'!F:F,'1.All_IEO_Data'!C:C,'2.Employment_Type_by_Sub_Sector'!C430,'1.All_IEO_Data'!E:E,'2.Employment_Type_by_Sub_Sector'!E430,'1.All_IEO_Data'!D:D,'2.Employment_Type_by_Sub_Sector'!D430,'1.All_IEO_Data'!A:A,'2.Employment_Type_by_Sub_Sector'!A430)</f>
        <v>2995.1897465982729</v>
      </c>
      <c r="G430" s="3">
        <f>SUMIFS('1.All_IEO_Data'!M:M,'1.All_IEO_Data'!C:C,'2.Employment_Type_by_Sub_Sector'!C430,'1.All_IEO_Data'!E:E,'2.Employment_Type_by_Sub_Sector'!E430,'1.All_IEO_Data'!D:D,'2.Employment_Type_by_Sub_Sector'!D430,'1.All_IEO_Data'!A:A,'2.Employment_Type_by_Sub_Sector'!A430)</f>
        <v>245.65406757823484</v>
      </c>
      <c r="H430" s="3">
        <f>SUMIFS('1.All_IEO_Data'!N:N,'1.All_IEO_Data'!C:C,'2.Employment_Type_by_Sub_Sector'!C430,'1.All_IEO_Data'!E:E,'2.Employment_Type_by_Sub_Sector'!E430,'1.All_IEO_Data'!D:D,'2.Employment_Type_by_Sub_Sector'!D430,'1.All_IEO_Data'!A:A,'2.Employment_Type_by_Sub_Sector'!A430)</f>
        <v>137.8078789272472</v>
      </c>
    </row>
    <row r="431" spans="1:8" x14ac:dyDescent="0.3">
      <c r="A431" s="6" t="s">
        <v>191</v>
      </c>
      <c r="B431" t="s">
        <v>47</v>
      </c>
      <c r="C431" t="s">
        <v>63</v>
      </c>
      <c r="D431" t="s">
        <v>138</v>
      </c>
      <c r="E431" t="s">
        <v>130</v>
      </c>
      <c r="F431" s="3">
        <f>F433-F432</f>
        <v>1700.3234921462017</v>
      </c>
      <c r="G431" s="3">
        <f t="shared" ref="G431:H431" si="137">G433-G432</f>
        <v>2522.8122307603699</v>
      </c>
      <c r="H431" s="3">
        <f t="shared" si="137"/>
        <v>6526.1411091325772</v>
      </c>
    </row>
    <row r="432" spans="1:8" x14ac:dyDescent="0.3">
      <c r="A432" s="6" t="s">
        <v>191</v>
      </c>
      <c r="B432" t="s">
        <v>47</v>
      </c>
      <c r="C432" t="s">
        <v>63</v>
      </c>
      <c r="D432" t="s">
        <v>125</v>
      </c>
      <c r="E432" t="s">
        <v>130</v>
      </c>
      <c r="F432" s="3">
        <f>SUMIFS('1.All_IEO_Data'!F:F,'1.All_IEO_Data'!C:C,'2.Employment_Type_by_Sub_Sector'!C432,'1.All_IEO_Data'!E:E,'2.Employment_Type_by_Sub_Sector'!E432,'1.All_IEO_Data'!D:D,'2.Employment_Type_by_Sub_Sector'!D432,'1.All_IEO_Data'!A:A,'2.Employment_Type_by_Sub_Sector'!A432)</f>
        <v>487.28512458177607</v>
      </c>
      <c r="G432" s="3">
        <f>SUMIFS('1.All_IEO_Data'!M:M,'1.All_IEO_Data'!C:C,'2.Employment_Type_by_Sub_Sector'!C432,'1.All_IEO_Data'!E:E,'2.Employment_Type_by_Sub_Sector'!E432,'1.All_IEO_Data'!D:D,'2.Employment_Type_by_Sub_Sector'!D432,'1.All_IEO_Data'!A:A,'2.Employment_Type_by_Sub_Sector'!A432)</f>
        <v>696.95186469653731</v>
      </c>
      <c r="H432" s="3">
        <f>SUMIFS('1.All_IEO_Data'!N:N,'1.All_IEO_Data'!C:C,'2.Employment_Type_by_Sub_Sector'!C432,'1.All_IEO_Data'!E:E,'2.Employment_Type_by_Sub_Sector'!E432,'1.All_IEO_Data'!D:D,'2.Employment_Type_by_Sub_Sector'!D432,'1.All_IEO_Data'!A:A,'2.Employment_Type_by_Sub_Sector'!A432)</f>
        <v>1584.9308329759956</v>
      </c>
    </row>
    <row r="433" spans="1:8" x14ac:dyDescent="0.3">
      <c r="A433" s="6" t="s">
        <v>191</v>
      </c>
      <c r="B433" t="s">
        <v>47</v>
      </c>
      <c r="C433" t="s">
        <v>63</v>
      </c>
      <c r="D433" t="s">
        <v>127</v>
      </c>
      <c r="E433" t="s">
        <v>130</v>
      </c>
      <c r="F433" s="3">
        <f>SUMIFS('1.All_IEO_Data'!F:F,'1.All_IEO_Data'!C:C,'2.Employment_Type_by_Sub_Sector'!C433,'1.All_IEO_Data'!E:E,'2.Employment_Type_by_Sub_Sector'!E433,'1.All_IEO_Data'!D:D,'2.Employment_Type_by_Sub_Sector'!D433,'1.All_IEO_Data'!A:A,'2.Employment_Type_by_Sub_Sector'!A433)</f>
        <v>2187.6086167279777</v>
      </c>
      <c r="G433" s="3">
        <f>SUMIFS('1.All_IEO_Data'!M:M,'1.All_IEO_Data'!C:C,'2.Employment_Type_by_Sub_Sector'!C433,'1.All_IEO_Data'!E:E,'2.Employment_Type_by_Sub_Sector'!E433,'1.All_IEO_Data'!D:D,'2.Employment_Type_by_Sub_Sector'!D433,'1.All_IEO_Data'!A:A,'2.Employment_Type_by_Sub_Sector'!A433)</f>
        <v>3219.7640954569074</v>
      </c>
      <c r="H433" s="3">
        <f>SUMIFS('1.All_IEO_Data'!N:N,'1.All_IEO_Data'!C:C,'2.Employment_Type_by_Sub_Sector'!C433,'1.All_IEO_Data'!E:E,'2.Employment_Type_by_Sub_Sector'!E433,'1.All_IEO_Data'!D:D,'2.Employment_Type_by_Sub_Sector'!D433,'1.All_IEO_Data'!A:A,'2.Employment_Type_by_Sub_Sector'!A433)</f>
        <v>8111.0719421085723</v>
      </c>
    </row>
    <row r="434" spans="1:8" x14ac:dyDescent="0.3">
      <c r="A434" s="6" t="s">
        <v>191</v>
      </c>
      <c r="B434" t="s">
        <v>47</v>
      </c>
      <c r="C434" t="s">
        <v>65</v>
      </c>
      <c r="D434" t="s">
        <v>138</v>
      </c>
      <c r="E434" t="s">
        <v>130</v>
      </c>
      <c r="F434" s="3">
        <f>F436-F435</f>
        <v>648.67080421975174</v>
      </c>
      <c r="G434" s="3">
        <f t="shared" ref="G434:H434" si="138">G436-G435</f>
        <v>991.29066967264089</v>
      </c>
      <c r="H434" s="3">
        <f t="shared" si="138"/>
        <v>395.62918417994553</v>
      </c>
    </row>
    <row r="435" spans="1:8" x14ac:dyDescent="0.3">
      <c r="A435" s="6" t="s">
        <v>191</v>
      </c>
      <c r="B435" t="s">
        <v>47</v>
      </c>
      <c r="C435" t="s">
        <v>65</v>
      </c>
      <c r="D435" t="s">
        <v>125</v>
      </c>
      <c r="E435" t="s">
        <v>130</v>
      </c>
      <c r="F435" s="3">
        <f>SUMIFS('1.All_IEO_Data'!F:F,'1.All_IEO_Data'!C:C,'2.Employment_Type_by_Sub_Sector'!C435,'1.All_IEO_Data'!E:E,'2.Employment_Type_by_Sub_Sector'!E435,'1.All_IEO_Data'!D:D,'2.Employment_Type_by_Sub_Sector'!D435,'1.All_IEO_Data'!A:A,'2.Employment_Type_by_Sub_Sector'!A435)</f>
        <v>340.94928193645944</v>
      </c>
      <c r="G435" s="3">
        <f>SUMIFS('1.All_IEO_Data'!M:M,'1.All_IEO_Data'!C:C,'2.Employment_Type_by_Sub_Sector'!C435,'1.All_IEO_Data'!E:E,'2.Employment_Type_by_Sub_Sector'!E435,'1.All_IEO_Data'!D:D,'2.Employment_Type_by_Sub_Sector'!D435,'1.All_IEO_Data'!A:A,'2.Employment_Type_by_Sub_Sector'!A435)</f>
        <v>420.02120967634482</v>
      </c>
      <c r="H435" s="3">
        <f>SUMIFS('1.All_IEO_Data'!N:N,'1.All_IEO_Data'!C:C,'2.Employment_Type_by_Sub_Sector'!C435,'1.All_IEO_Data'!E:E,'2.Employment_Type_by_Sub_Sector'!E435,'1.All_IEO_Data'!D:D,'2.Employment_Type_by_Sub_Sector'!D435,'1.All_IEO_Data'!A:A,'2.Employment_Type_by_Sub_Sector'!A435)</f>
        <v>97.74255993387743</v>
      </c>
    </row>
    <row r="436" spans="1:8" x14ac:dyDescent="0.3">
      <c r="A436" s="6" t="s">
        <v>191</v>
      </c>
      <c r="B436" t="s">
        <v>47</v>
      </c>
      <c r="C436" t="s">
        <v>65</v>
      </c>
      <c r="D436" t="s">
        <v>127</v>
      </c>
      <c r="E436" t="s">
        <v>130</v>
      </c>
      <c r="F436" s="3">
        <f>SUMIFS('1.All_IEO_Data'!F:F,'1.All_IEO_Data'!C:C,'2.Employment_Type_by_Sub_Sector'!C436,'1.All_IEO_Data'!E:E,'2.Employment_Type_by_Sub_Sector'!E436,'1.All_IEO_Data'!D:D,'2.Employment_Type_by_Sub_Sector'!D436,'1.All_IEO_Data'!A:A,'2.Employment_Type_by_Sub_Sector'!A436)</f>
        <v>989.62008615621119</v>
      </c>
      <c r="G436" s="3">
        <f>SUMIFS('1.All_IEO_Data'!M:M,'1.All_IEO_Data'!C:C,'2.Employment_Type_by_Sub_Sector'!C436,'1.All_IEO_Data'!E:E,'2.Employment_Type_by_Sub_Sector'!E436,'1.All_IEO_Data'!D:D,'2.Employment_Type_by_Sub_Sector'!D436,'1.All_IEO_Data'!A:A,'2.Employment_Type_by_Sub_Sector'!A436)</f>
        <v>1411.3118793489857</v>
      </c>
      <c r="H436" s="3">
        <f>SUMIFS('1.All_IEO_Data'!N:N,'1.All_IEO_Data'!C:C,'2.Employment_Type_by_Sub_Sector'!C436,'1.All_IEO_Data'!E:E,'2.Employment_Type_by_Sub_Sector'!E436,'1.All_IEO_Data'!D:D,'2.Employment_Type_by_Sub_Sector'!D436,'1.All_IEO_Data'!A:A,'2.Employment_Type_by_Sub_Sector'!A436)</f>
        <v>493.37174411382296</v>
      </c>
    </row>
    <row r="437" spans="1:8" x14ac:dyDescent="0.3">
      <c r="A437" s="6" t="s">
        <v>191</v>
      </c>
      <c r="B437" t="s">
        <v>47</v>
      </c>
      <c r="C437" t="s">
        <v>67</v>
      </c>
      <c r="D437" t="s">
        <v>138</v>
      </c>
      <c r="E437" t="s">
        <v>130</v>
      </c>
      <c r="F437" s="3">
        <f>F439-F438</f>
        <v>199.13298583120817</v>
      </c>
      <c r="G437" s="3">
        <f t="shared" ref="G437:H437" si="139">G439-G438</f>
        <v>0</v>
      </c>
      <c r="H437" s="3">
        <f t="shared" si="139"/>
        <v>0</v>
      </c>
    </row>
    <row r="438" spans="1:8" x14ac:dyDescent="0.3">
      <c r="A438" s="6" t="s">
        <v>191</v>
      </c>
      <c r="B438" t="s">
        <v>47</v>
      </c>
      <c r="C438" t="s">
        <v>67</v>
      </c>
      <c r="D438" t="s">
        <v>125</v>
      </c>
      <c r="E438" t="s">
        <v>130</v>
      </c>
      <c r="F438" s="3">
        <f>SUMIFS('1.All_IEO_Data'!F:F,'1.All_IEO_Data'!C:C,'2.Employment_Type_by_Sub_Sector'!C438,'1.All_IEO_Data'!E:E,'2.Employment_Type_by_Sub_Sector'!E438,'1.All_IEO_Data'!D:D,'2.Employment_Type_by_Sub_Sector'!D438,'1.All_IEO_Data'!A:A,'2.Employment_Type_by_Sub_Sector'!A438)</f>
        <v>201.63982853000297</v>
      </c>
      <c r="G438" s="3">
        <f>SUMIFS('1.All_IEO_Data'!M:M,'1.All_IEO_Data'!C:C,'2.Employment_Type_by_Sub_Sector'!C438,'1.All_IEO_Data'!E:E,'2.Employment_Type_by_Sub_Sector'!E438,'1.All_IEO_Data'!D:D,'2.Employment_Type_by_Sub_Sector'!D438,'1.All_IEO_Data'!A:A,'2.Employment_Type_by_Sub_Sector'!A438)</f>
        <v>0</v>
      </c>
      <c r="H438" s="3">
        <f>SUMIFS('1.All_IEO_Data'!N:N,'1.All_IEO_Data'!C:C,'2.Employment_Type_by_Sub_Sector'!C438,'1.All_IEO_Data'!E:E,'2.Employment_Type_by_Sub_Sector'!E438,'1.All_IEO_Data'!D:D,'2.Employment_Type_by_Sub_Sector'!D438,'1.All_IEO_Data'!A:A,'2.Employment_Type_by_Sub_Sector'!A438)</f>
        <v>0</v>
      </c>
    </row>
    <row r="439" spans="1:8" x14ac:dyDescent="0.3">
      <c r="A439" s="6" t="s">
        <v>191</v>
      </c>
      <c r="B439" t="s">
        <v>47</v>
      </c>
      <c r="C439" t="s">
        <v>67</v>
      </c>
      <c r="D439" t="s">
        <v>127</v>
      </c>
      <c r="E439" t="s">
        <v>130</v>
      </c>
      <c r="F439" s="3">
        <f>SUMIFS('1.All_IEO_Data'!F:F,'1.All_IEO_Data'!C:C,'2.Employment_Type_by_Sub_Sector'!C439,'1.All_IEO_Data'!E:E,'2.Employment_Type_by_Sub_Sector'!E439,'1.All_IEO_Data'!D:D,'2.Employment_Type_by_Sub_Sector'!D439,'1.All_IEO_Data'!A:A,'2.Employment_Type_by_Sub_Sector'!A439)</f>
        <v>400.77281436121115</v>
      </c>
      <c r="G439" s="3">
        <f>SUMIFS('1.All_IEO_Data'!M:M,'1.All_IEO_Data'!C:C,'2.Employment_Type_by_Sub_Sector'!C439,'1.All_IEO_Data'!E:E,'2.Employment_Type_by_Sub_Sector'!E439,'1.All_IEO_Data'!D:D,'2.Employment_Type_by_Sub_Sector'!D439,'1.All_IEO_Data'!A:A,'2.Employment_Type_by_Sub_Sector'!A439)</f>
        <v>0</v>
      </c>
      <c r="H439" s="3">
        <f>SUMIFS('1.All_IEO_Data'!N:N,'1.All_IEO_Data'!C:C,'2.Employment_Type_by_Sub_Sector'!C439,'1.All_IEO_Data'!E:E,'2.Employment_Type_by_Sub_Sector'!E439,'1.All_IEO_Data'!D:D,'2.Employment_Type_by_Sub_Sector'!D439,'1.All_IEO_Data'!A:A,'2.Employment_Type_by_Sub_Sector'!A439)</f>
        <v>0</v>
      </c>
    </row>
    <row r="440" spans="1:8" x14ac:dyDescent="0.3">
      <c r="A440" s="6" t="s">
        <v>191</v>
      </c>
      <c r="B440" t="s">
        <v>47</v>
      </c>
      <c r="C440" t="s">
        <v>69</v>
      </c>
      <c r="D440" t="s">
        <v>138</v>
      </c>
      <c r="E440" t="s">
        <v>130</v>
      </c>
      <c r="F440" s="3">
        <f>F442-F441</f>
        <v>279.88220017052117</v>
      </c>
      <c r="G440" s="3">
        <f t="shared" ref="G440:H440" si="140">G442-G441</f>
        <v>-279.88220017052117</v>
      </c>
      <c r="H440" s="3">
        <f t="shared" si="140"/>
        <v>-279.88220017052117</v>
      </c>
    </row>
    <row r="441" spans="1:8" x14ac:dyDescent="0.3">
      <c r="A441" s="6" t="s">
        <v>191</v>
      </c>
      <c r="B441" t="s">
        <v>47</v>
      </c>
      <c r="C441" t="s">
        <v>69</v>
      </c>
      <c r="D441" t="s">
        <v>125</v>
      </c>
      <c r="E441" t="s">
        <v>130</v>
      </c>
      <c r="F441" s="3">
        <f>SUMIFS('1.All_IEO_Data'!F:F,'1.All_IEO_Data'!C:C,'2.Employment_Type_by_Sub_Sector'!C441,'1.All_IEO_Data'!E:E,'2.Employment_Type_by_Sub_Sector'!E441,'1.All_IEO_Data'!D:D,'2.Employment_Type_by_Sub_Sector'!D441,'1.All_IEO_Data'!A:A,'2.Employment_Type_by_Sub_Sector'!A441)</f>
        <v>147.10949614838538</v>
      </c>
      <c r="G441" s="3">
        <f>SUMIFS('1.All_IEO_Data'!M:M,'1.All_IEO_Data'!C:C,'2.Employment_Type_by_Sub_Sector'!C441,'1.All_IEO_Data'!E:E,'2.Employment_Type_by_Sub_Sector'!E441,'1.All_IEO_Data'!D:D,'2.Employment_Type_by_Sub_Sector'!D441,'1.All_IEO_Data'!A:A,'2.Employment_Type_by_Sub_Sector'!A441)</f>
        <v>-147.10949614838538</v>
      </c>
      <c r="H441" s="3">
        <f>SUMIFS('1.All_IEO_Data'!N:N,'1.All_IEO_Data'!C:C,'2.Employment_Type_by_Sub_Sector'!C441,'1.All_IEO_Data'!E:E,'2.Employment_Type_by_Sub_Sector'!E441,'1.All_IEO_Data'!D:D,'2.Employment_Type_by_Sub_Sector'!D441,'1.All_IEO_Data'!A:A,'2.Employment_Type_by_Sub_Sector'!A441)</f>
        <v>-147.10949614838538</v>
      </c>
    </row>
    <row r="442" spans="1:8" x14ac:dyDescent="0.3">
      <c r="A442" s="6" t="s">
        <v>191</v>
      </c>
      <c r="B442" t="s">
        <v>47</v>
      </c>
      <c r="C442" t="s">
        <v>69</v>
      </c>
      <c r="D442" t="s">
        <v>127</v>
      </c>
      <c r="E442" t="s">
        <v>130</v>
      </c>
      <c r="F442" s="3">
        <f>SUMIFS('1.All_IEO_Data'!F:F,'1.All_IEO_Data'!C:C,'2.Employment_Type_by_Sub_Sector'!C442,'1.All_IEO_Data'!E:E,'2.Employment_Type_by_Sub_Sector'!E442,'1.All_IEO_Data'!D:D,'2.Employment_Type_by_Sub_Sector'!D442,'1.All_IEO_Data'!A:A,'2.Employment_Type_by_Sub_Sector'!A442)</f>
        <v>426.99169631890652</v>
      </c>
      <c r="G442" s="3">
        <f>SUMIFS('1.All_IEO_Data'!M:M,'1.All_IEO_Data'!C:C,'2.Employment_Type_by_Sub_Sector'!C442,'1.All_IEO_Data'!E:E,'2.Employment_Type_by_Sub_Sector'!E442,'1.All_IEO_Data'!D:D,'2.Employment_Type_by_Sub_Sector'!D442,'1.All_IEO_Data'!A:A,'2.Employment_Type_by_Sub_Sector'!A442)</f>
        <v>-426.99169631890652</v>
      </c>
      <c r="H442" s="3">
        <f>SUMIFS('1.All_IEO_Data'!N:N,'1.All_IEO_Data'!C:C,'2.Employment_Type_by_Sub_Sector'!C442,'1.All_IEO_Data'!E:E,'2.Employment_Type_by_Sub_Sector'!E442,'1.All_IEO_Data'!D:D,'2.Employment_Type_by_Sub_Sector'!D442,'1.All_IEO_Data'!A:A,'2.Employment_Type_by_Sub_Sector'!A442)</f>
        <v>-426.99169631890652</v>
      </c>
    </row>
    <row r="443" spans="1:8" x14ac:dyDescent="0.3">
      <c r="A443" s="6" t="s">
        <v>191</v>
      </c>
      <c r="B443" t="s">
        <v>47</v>
      </c>
      <c r="C443" t="s">
        <v>73</v>
      </c>
      <c r="D443" t="s">
        <v>138</v>
      </c>
      <c r="E443" t="s">
        <v>130</v>
      </c>
      <c r="F443" s="3">
        <f>F445-F444</f>
        <v>413.88349983288128</v>
      </c>
      <c r="G443" s="3">
        <f t="shared" ref="G443:H443" si="141">G445-G444</f>
        <v>-182.77632786904809</v>
      </c>
      <c r="H443" s="3">
        <f t="shared" si="141"/>
        <v>-259.84502345477819</v>
      </c>
    </row>
    <row r="444" spans="1:8" x14ac:dyDescent="0.3">
      <c r="A444" s="6" t="s">
        <v>191</v>
      </c>
      <c r="B444" t="s">
        <v>47</v>
      </c>
      <c r="C444" t="s">
        <v>73</v>
      </c>
      <c r="D444" t="s">
        <v>125</v>
      </c>
      <c r="E444" t="s">
        <v>130</v>
      </c>
      <c r="F444" s="3">
        <f>SUMIFS('1.All_IEO_Data'!F:F,'1.All_IEO_Data'!C:C,'2.Employment_Type_by_Sub_Sector'!C444,'1.All_IEO_Data'!E:E,'2.Employment_Type_by_Sub_Sector'!E444,'1.All_IEO_Data'!D:D,'2.Employment_Type_by_Sub_Sector'!D444,'1.All_IEO_Data'!A:A,'2.Employment_Type_by_Sub_Sector'!A444)</f>
        <v>215.86298143273291</v>
      </c>
      <c r="G444" s="3">
        <f>SUMIFS('1.All_IEO_Data'!M:M,'1.All_IEO_Data'!C:C,'2.Employment_Type_by_Sub_Sector'!C444,'1.All_IEO_Data'!E:E,'2.Employment_Type_by_Sub_Sector'!E444,'1.All_IEO_Data'!D:D,'2.Employment_Type_by_Sub_Sector'!D444,'1.All_IEO_Data'!A:A,'2.Employment_Type_by_Sub_Sector'!A444)</f>
        <v>-95.327895615724017</v>
      </c>
      <c r="H444" s="3">
        <f>SUMIFS('1.All_IEO_Data'!N:N,'1.All_IEO_Data'!C:C,'2.Employment_Type_by_Sub_Sector'!C444,'1.All_IEO_Data'!E:E,'2.Employment_Type_by_Sub_Sector'!E444,'1.All_IEO_Data'!D:D,'2.Employment_Type_by_Sub_Sector'!D444,'1.All_IEO_Data'!A:A,'2.Employment_Type_by_Sub_Sector'!A444)</f>
        <v>-135.52345405423347</v>
      </c>
    </row>
    <row r="445" spans="1:8" x14ac:dyDescent="0.3">
      <c r="A445" s="6" t="s">
        <v>191</v>
      </c>
      <c r="B445" t="s">
        <v>47</v>
      </c>
      <c r="C445" t="s">
        <v>73</v>
      </c>
      <c r="D445" t="s">
        <v>127</v>
      </c>
      <c r="E445" t="s">
        <v>130</v>
      </c>
      <c r="F445" s="3">
        <f>SUMIFS('1.All_IEO_Data'!F:F,'1.All_IEO_Data'!C:C,'2.Employment_Type_by_Sub_Sector'!C445,'1.All_IEO_Data'!E:E,'2.Employment_Type_by_Sub_Sector'!E445,'1.All_IEO_Data'!D:D,'2.Employment_Type_by_Sub_Sector'!D445,'1.All_IEO_Data'!A:A,'2.Employment_Type_by_Sub_Sector'!A445)</f>
        <v>629.74648126561419</v>
      </c>
      <c r="G445" s="3">
        <f>SUMIFS('1.All_IEO_Data'!M:M,'1.All_IEO_Data'!C:C,'2.Employment_Type_by_Sub_Sector'!C445,'1.All_IEO_Data'!E:E,'2.Employment_Type_by_Sub_Sector'!E445,'1.All_IEO_Data'!D:D,'2.Employment_Type_by_Sub_Sector'!D445,'1.All_IEO_Data'!A:A,'2.Employment_Type_by_Sub_Sector'!A445)</f>
        <v>-278.10422348477209</v>
      </c>
      <c r="H445" s="3">
        <f>SUMIFS('1.All_IEO_Data'!N:N,'1.All_IEO_Data'!C:C,'2.Employment_Type_by_Sub_Sector'!C445,'1.All_IEO_Data'!E:E,'2.Employment_Type_by_Sub_Sector'!E445,'1.All_IEO_Data'!D:D,'2.Employment_Type_by_Sub_Sector'!D445,'1.All_IEO_Data'!A:A,'2.Employment_Type_by_Sub_Sector'!A445)</f>
        <v>-395.36847750901165</v>
      </c>
    </row>
    <row r="446" spans="1:8" x14ac:dyDescent="0.3">
      <c r="A446" s="6" t="s">
        <v>191</v>
      </c>
      <c r="B446" t="s">
        <v>47</v>
      </c>
      <c r="C446" t="s">
        <v>75</v>
      </c>
      <c r="D446" t="s">
        <v>138</v>
      </c>
      <c r="E446" t="s">
        <v>130</v>
      </c>
      <c r="F446" s="3">
        <f>F448-F447</f>
        <v>115.78048301359544</v>
      </c>
      <c r="G446" s="3">
        <f t="shared" ref="G446:H446" si="142">G448-G447</f>
        <v>1207.3120824096227</v>
      </c>
      <c r="H446" s="3">
        <f t="shared" si="142"/>
        <v>4274.6301103254209</v>
      </c>
    </row>
    <row r="447" spans="1:8" x14ac:dyDescent="0.3">
      <c r="A447" s="6" t="s">
        <v>191</v>
      </c>
      <c r="B447" t="s">
        <v>47</v>
      </c>
      <c r="C447" t="s">
        <v>75</v>
      </c>
      <c r="D447" t="s">
        <v>125</v>
      </c>
      <c r="E447" t="s">
        <v>130</v>
      </c>
      <c r="F447" s="3">
        <f>SUMIFS('1.All_IEO_Data'!F:F,'1.All_IEO_Data'!C:C,'2.Employment_Type_by_Sub_Sector'!C447,'1.All_IEO_Data'!E:E,'2.Employment_Type_by_Sub_Sector'!E447,'1.All_IEO_Data'!D:D,'2.Employment_Type_by_Sub_Sector'!D447,'1.All_IEO_Data'!A:A,'2.Employment_Type_by_Sub_Sector'!A447)</f>
        <v>43.922535996953918</v>
      </c>
      <c r="G447" s="3">
        <f>SUMIFS('1.All_IEO_Data'!M:M,'1.All_IEO_Data'!C:C,'2.Employment_Type_by_Sub_Sector'!C447,'1.All_IEO_Data'!E:E,'2.Employment_Type_by_Sub_Sector'!E447,'1.All_IEO_Data'!D:D,'2.Employment_Type_by_Sub_Sector'!D447,'1.All_IEO_Data'!A:A,'2.Employment_Type_by_Sub_Sector'!A447)</f>
        <v>431.4078482069184</v>
      </c>
      <c r="H447" s="3">
        <f>SUMIFS('1.All_IEO_Data'!N:N,'1.All_IEO_Data'!C:C,'2.Employment_Type_by_Sub_Sector'!C447,'1.All_IEO_Data'!E:E,'2.Employment_Type_by_Sub_Sector'!E447,'1.All_IEO_Data'!D:D,'2.Employment_Type_by_Sub_Sector'!D447,'1.All_IEO_Data'!A:A,'2.Employment_Type_by_Sub_Sector'!A447)</f>
        <v>1640.6323796356291</v>
      </c>
    </row>
    <row r="448" spans="1:8" x14ac:dyDescent="0.3">
      <c r="A448" s="6" t="s">
        <v>191</v>
      </c>
      <c r="B448" t="s">
        <v>47</v>
      </c>
      <c r="C448" t="s">
        <v>75</v>
      </c>
      <c r="D448" t="s">
        <v>127</v>
      </c>
      <c r="E448" t="s">
        <v>130</v>
      </c>
      <c r="F448" s="3">
        <f>SUMIFS('1.All_IEO_Data'!F:F,'1.All_IEO_Data'!C:C,'2.Employment_Type_by_Sub_Sector'!C448,'1.All_IEO_Data'!E:E,'2.Employment_Type_by_Sub_Sector'!E448,'1.All_IEO_Data'!D:D,'2.Employment_Type_by_Sub_Sector'!D448,'1.All_IEO_Data'!A:A,'2.Employment_Type_by_Sub_Sector'!A448)</f>
        <v>159.70301901054935</v>
      </c>
      <c r="G448" s="3">
        <f>SUMIFS('1.All_IEO_Data'!M:M,'1.All_IEO_Data'!C:C,'2.Employment_Type_by_Sub_Sector'!C448,'1.All_IEO_Data'!E:E,'2.Employment_Type_by_Sub_Sector'!E448,'1.All_IEO_Data'!D:D,'2.Employment_Type_by_Sub_Sector'!D448,'1.All_IEO_Data'!A:A,'2.Employment_Type_by_Sub_Sector'!A448)</f>
        <v>1638.7199306165412</v>
      </c>
      <c r="H448" s="3">
        <f>SUMIFS('1.All_IEO_Data'!N:N,'1.All_IEO_Data'!C:C,'2.Employment_Type_by_Sub_Sector'!C448,'1.All_IEO_Data'!E:E,'2.Employment_Type_by_Sub_Sector'!E448,'1.All_IEO_Data'!D:D,'2.Employment_Type_by_Sub_Sector'!D448,'1.All_IEO_Data'!A:A,'2.Employment_Type_by_Sub_Sector'!A448)</f>
        <v>5915.2624899610501</v>
      </c>
    </row>
    <row r="449" spans="1:8" x14ac:dyDescent="0.3">
      <c r="A449" s="6" t="s">
        <v>191</v>
      </c>
      <c r="B449" t="s">
        <v>47</v>
      </c>
      <c r="C449" t="s">
        <v>77</v>
      </c>
      <c r="D449" t="s">
        <v>138</v>
      </c>
      <c r="E449" t="s">
        <v>130</v>
      </c>
      <c r="F449" s="3">
        <f>F451-F450</f>
        <v>0</v>
      </c>
      <c r="G449" s="3">
        <f t="shared" ref="G449:H449" si="143">G451-G450</f>
        <v>0</v>
      </c>
      <c r="H449" s="3">
        <f t="shared" si="143"/>
        <v>0</v>
      </c>
    </row>
    <row r="450" spans="1:8" x14ac:dyDescent="0.3">
      <c r="A450" s="6" t="s">
        <v>191</v>
      </c>
      <c r="B450" t="s">
        <v>47</v>
      </c>
      <c r="C450" t="s">
        <v>77</v>
      </c>
      <c r="D450" t="s">
        <v>125</v>
      </c>
      <c r="E450" t="s">
        <v>130</v>
      </c>
      <c r="F450" s="3">
        <f>SUMIFS('1.All_IEO_Data'!F:F,'1.All_IEO_Data'!C:C,'2.Employment_Type_by_Sub_Sector'!C450,'1.All_IEO_Data'!E:E,'2.Employment_Type_by_Sub_Sector'!E450,'1.All_IEO_Data'!D:D,'2.Employment_Type_by_Sub_Sector'!D450,'1.All_IEO_Data'!A:A,'2.Employment_Type_by_Sub_Sector'!A450)</f>
        <v>0</v>
      </c>
      <c r="G450" s="3">
        <f>SUMIFS('1.All_IEO_Data'!M:M,'1.All_IEO_Data'!C:C,'2.Employment_Type_by_Sub_Sector'!C450,'1.All_IEO_Data'!E:E,'2.Employment_Type_by_Sub_Sector'!E450,'1.All_IEO_Data'!D:D,'2.Employment_Type_by_Sub_Sector'!D450,'1.All_IEO_Data'!A:A,'2.Employment_Type_by_Sub_Sector'!A450)</f>
        <v>0</v>
      </c>
      <c r="H450" s="3">
        <f>SUMIFS('1.All_IEO_Data'!N:N,'1.All_IEO_Data'!C:C,'2.Employment_Type_by_Sub_Sector'!C450,'1.All_IEO_Data'!E:E,'2.Employment_Type_by_Sub_Sector'!E450,'1.All_IEO_Data'!D:D,'2.Employment_Type_by_Sub_Sector'!D450,'1.All_IEO_Data'!A:A,'2.Employment_Type_by_Sub_Sector'!A450)</f>
        <v>0</v>
      </c>
    </row>
    <row r="451" spans="1:8" x14ac:dyDescent="0.3">
      <c r="A451" s="6" t="s">
        <v>191</v>
      </c>
      <c r="B451" t="s">
        <v>47</v>
      </c>
      <c r="C451" t="s">
        <v>77</v>
      </c>
      <c r="D451" t="s">
        <v>127</v>
      </c>
      <c r="E451" t="s">
        <v>130</v>
      </c>
      <c r="F451" s="3">
        <f>SUMIFS('1.All_IEO_Data'!F:F,'1.All_IEO_Data'!C:C,'2.Employment_Type_by_Sub_Sector'!C451,'1.All_IEO_Data'!E:E,'2.Employment_Type_by_Sub_Sector'!E451,'1.All_IEO_Data'!D:D,'2.Employment_Type_by_Sub_Sector'!D451,'1.All_IEO_Data'!A:A,'2.Employment_Type_by_Sub_Sector'!A451)</f>
        <v>0</v>
      </c>
      <c r="G451" s="3">
        <f>SUMIFS('1.All_IEO_Data'!M:M,'1.All_IEO_Data'!C:C,'2.Employment_Type_by_Sub_Sector'!C451,'1.All_IEO_Data'!E:E,'2.Employment_Type_by_Sub_Sector'!E451,'1.All_IEO_Data'!D:D,'2.Employment_Type_by_Sub_Sector'!D451,'1.All_IEO_Data'!A:A,'2.Employment_Type_by_Sub_Sector'!A451)</f>
        <v>0</v>
      </c>
      <c r="H451" s="3">
        <f>SUMIFS('1.All_IEO_Data'!N:N,'1.All_IEO_Data'!C:C,'2.Employment_Type_by_Sub_Sector'!C451,'1.All_IEO_Data'!E:E,'2.Employment_Type_by_Sub_Sector'!E451,'1.All_IEO_Data'!D:D,'2.Employment_Type_by_Sub_Sector'!D451,'1.All_IEO_Data'!A:A,'2.Employment_Type_by_Sub_Sector'!A451)</f>
        <v>0</v>
      </c>
    </row>
    <row r="452" spans="1:8" x14ac:dyDescent="0.3">
      <c r="A452" s="6" t="s">
        <v>191</v>
      </c>
      <c r="B452" t="s">
        <v>47</v>
      </c>
      <c r="C452" t="s">
        <v>79</v>
      </c>
      <c r="D452" t="s">
        <v>138</v>
      </c>
      <c r="E452" t="s">
        <v>130</v>
      </c>
      <c r="F452" s="3">
        <f>F454-F453</f>
        <v>1532.5033189064602</v>
      </c>
      <c r="G452" s="3">
        <f t="shared" ref="G452:H452" si="144">G454-G453</f>
        <v>6.162519647405702</v>
      </c>
      <c r="H452" s="3">
        <f t="shared" si="144"/>
        <v>10.27734159578165</v>
      </c>
    </row>
    <row r="453" spans="1:8" x14ac:dyDescent="0.3">
      <c r="A453" s="6" t="s">
        <v>191</v>
      </c>
      <c r="B453" t="s">
        <v>47</v>
      </c>
      <c r="C453" t="s">
        <v>79</v>
      </c>
      <c r="D453" t="s">
        <v>125</v>
      </c>
      <c r="E453" t="s">
        <v>130</v>
      </c>
      <c r="F453" s="3">
        <f>SUMIFS('1.All_IEO_Data'!F:F,'1.All_IEO_Data'!C:C,'2.Employment_Type_by_Sub_Sector'!C453,'1.All_IEO_Data'!E:E,'2.Employment_Type_by_Sub_Sector'!E453,'1.All_IEO_Data'!D:D,'2.Employment_Type_by_Sub_Sector'!D453,'1.All_IEO_Data'!A:A,'2.Employment_Type_by_Sub_Sector'!A453)</f>
        <v>512.03349796969769</v>
      </c>
      <c r="G453" s="3">
        <f>SUMIFS('1.All_IEO_Data'!M:M,'1.All_IEO_Data'!C:C,'2.Employment_Type_by_Sub_Sector'!C453,'1.All_IEO_Data'!E:E,'2.Employment_Type_by_Sub_Sector'!E453,'1.All_IEO_Data'!D:D,'2.Employment_Type_by_Sub_Sector'!D453,'1.All_IEO_Data'!A:A,'2.Employment_Type_by_Sub_Sector'!A453)</f>
        <v>2.598576523679526</v>
      </c>
      <c r="H453" s="3">
        <f>SUMIFS('1.All_IEO_Data'!N:N,'1.All_IEO_Data'!C:C,'2.Employment_Type_by_Sub_Sector'!C453,'1.All_IEO_Data'!E:E,'2.Employment_Type_by_Sub_Sector'!E453,'1.All_IEO_Data'!D:D,'2.Employment_Type_by_Sub_Sector'!D453,'1.All_IEO_Data'!A:A,'2.Employment_Type_by_Sub_Sector'!A453)</f>
        <v>3.963753793264118</v>
      </c>
    </row>
    <row r="454" spans="1:8" x14ac:dyDescent="0.3">
      <c r="A454" s="6" t="s">
        <v>191</v>
      </c>
      <c r="B454" t="s">
        <v>47</v>
      </c>
      <c r="C454" t="s">
        <v>79</v>
      </c>
      <c r="D454" t="s">
        <v>127</v>
      </c>
      <c r="E454" t="s">
        <v>130</v>
      </c>
      <c r="F454" s="3">
        <f>SUMIFS('1.All_IEO_Data'!F:F,'1.All_IEO_Data'!C:C,'2.Employment_Type_by_Sub_Sector'!C454,'1.All_IEO_Data'!E:E,'2.Employment_Type_by_Sub_Sector'!E454,'1.All_IEO_Data'!D:D,'2.Employment_Type_by_Sub_Sector'!D454,'1.All_IEO_Data'!A:A,'2.Employment_Type_by_Sub_Sector'!A454)</f>
        <v>2044.5368168761579</v>
      </c>
      <c r="G454" s="3">
        <f>SUMIFS('1.All_IEO_Data'!M:M,'1.All_IEO_Data'!C:C,'2.Employment_Type_by_Sub_Sector'!C454,'1.All_IEO_Data'!E:E,'2.Employment_Type_by_Sub_Sector'!E454,'1.All_IEO_Data'!D:D,'2.Employment_Type_by_Sub_Sector'!D454,'1.All_IEO_Data'!A:A,'2.Employment_Type_by_Sub_Sector'!A454)</f>
        <v>8.761096171085228</v>
      </c>
      <c r="H454" s="3">
        <f>SUMIFS('1.All_IEO_Data'!N:N,'1.All_IEO_Data'!C:C,'2.Employment_Type_by_Sub_Sector'!C454,'1.All_IEO_Data'!E:E,'2.Employment_Type_by_Sub_Sector'!E454,'1.All_IEO_Data'!D:D,'2.Employment_Type_by_Sub_Sector'!D454,'1.All_IEO_Data'!A:A,'2.Employment_Type_by_Sub_Sector'!A454)</f>
        <v>14.241095389045768</v>
      </c>
    </row>
    <row r="455" spans="1:8" x14ac:dyDescent="0.3">
      <c r="A455" s="6" t="s">
        <v>191</v>
      </c>
      <c r="B455" t="s">
        <v>47</v>
      </c>
      <c r="C455" t="s">
        <v>81</v>
      </c>
      <c r="D455" t="s">
        <v>138</v>
      </c>
      <c r="E455" t="s">
        <v>130</v>
      </c>
      <c r="F455" s="3">
        <f>F457-F456</f>
        <v>1494.5249307761974</v>
      </c>
      <c r="G455" s="3">
        <f t="shared" ref="G455:H455" si="145">G457-G456</f>
        <v>2309.4114633087593</v>
      </c>
      <c r="H455" s="3">
        <f t="shared" si="145"/>
        <v>3560.5142923034823</v>
      </c>
    </row>
    <row r="456" spans="1:8" x14ac:dyDescent="0.3">
      <c r="A456" s="6" t="s">
        <v>191</v>
      </c>
      <c r="B456" t="s">
        <v>47</v>
      </c>
      <c r="C456" t="s">
        <v>81</v>
      </c>
      <c r="D456" t="s">
        <v>125</v>
      </c>
      <c r="E456" t="s">
        <v>130</v>
      </c>
      <c r="F456" s="3">
        <f>SUMIFS('1.All_IEO_Data'!F:F,'1.All_IEO_Data'!C:C,'2.Employment_Type_by_Sub_Sector'!C456,'1.All_IEO_Data'!E:E,'2.Employment_Type_by_Sub_Sector'!E456,'1.All_IEO_Data'!D:D,'2.Employment_Type_by_Sub_Sector'!D456,'1.All_IEO_Data'!A:A,'2.Employment_Type_by_Sub_Sector'!A456)</f>
        <v>724.99361620957154</v>
      </c>
      <c r="G456" s="3">
        <f>SUMIFS('1.All_IEO_Data'!M:M,'1.All_IEO_Data'!C:C,'2.Employment_Type_by_Sub_Sector'!C456,'1.All_IEO_Data'!E:E,'2.Employment_Type_by_Sub_Sector'!E456,'1.All_IEO_Data'!D:D,'2.Employment_Type_by_Sub_Sector'!D456,'1.All_IEO_Data'!A:A,'2.Employment_Type_by_Sub_Sector'!A456)</f>
        <v>819.43390530337808</v>
      </c>
      <c r="H456" s="3">
        <f>SUMIFS('1.All_IEO_Data'!N:N,'1.All_IEO_Data'!C:C,'2.Employment_Type_by_Sub_Sector'!C456,'1.All_IEO_Data'!E:E,'2.Employment_Type_by_Sub_Sector'!E456,'1.All_IEO_Data'!D:D,'2.Employment_Type_by_Sub_Sector'!D456,'1.All_IEO_Data'!A:A,'2.Employment_Type_by_Sub_Sector'!A456)</f>
        <v>1384.8842338631162</v>
      </c>
    </row>
    <row r="457" spans="1:8" x14ac:dyDescent="0.3">
      <c r="A457" s="6" t="s">
        <v>191</v>
      </c>
      <c r="B457" t="s">
        <v>47</v>
      </c>
      <c r="C457" t="s">
        <v>81</v>
      </c>
      <c r="D457" t="s">
        <v>127</v>
      </c>
      <c r="E457" t="s">
        <v>130</v>
      </c>
      <c r="F457" s="3">
        <f>SUMIFS('1.All_IEO_Data'!F:F,'1.All_IEO_Data'!C:C,'2.Employment_Type_by_Sub_Sector'!C457,'1.All_IEO_Data'!E:E,'2.Employment_Type_by_Sub_Sector'!E457,'1.All_IEO_Data'!D:D,'2.Employment_Type_by_Sub_Sector'!D457,'1.All_IEO_Data'!A:A,'2.Employment_Type_by_Sub_Sector'!A457)</f>
        <v>2219.5185469857688</v>
      </c>
      <c r="G457" s="3">
        <f>SUMIFS('1.All_IEO_Data'!M:M,'1.All_IEO_Data'!C:C,'2.Employment_Type_by_Sub_Sector'!C457,'1.All_IEO_Data'!E:E,'2.Employment_Type_by_Sub_Sector'!E457,'1.All_IEO_Data'!D:D,'2.Employment_Type_by_Sub_Sector'!D457,'1.All_IEO_Data'!A:A,'2.Employment_Type_by_Sub_Sector'!A457)</f>
        <v>3128.8453686121375</v>
      </c>
      <c r="H457" s="3">
        <f>SUMIFS('1.All_IEO_Data'!N:N,'1.All_IEO_Data'!C:C,'2.Employment_Type_by_Sub_Sector'!C457,'1.All_IEO_Data'!E:E,'2.Employment_Type_by_Sub_Sector'!E457,'1.All_IEO_Data'!D:D,'2.Employment_Type_by_Sub_Sector'!D457,'1.All_IEO_Data'!A:A,'2.Employment_Type_by_Sub_Sector'!A457)</f>
        <v>4945.3985261665985</v>
      </c>
    </row>
    <row r="458" spans="1:8" x14ac:dyDescent="0.3">
      <c r="A458" s="6" t="s">
        <v>191</v>
      </c>
      <c r="B458" t="s">
        <v>47</v>
      </c>
      <c r="C458" t="s">
        <v>83</v>
      </c>
      <c r="D458" t="s">
        <v>138</v>
      </c>
      <c r="E458" t="s">
        <v>130</v>
      </c>
      <c r="F458" s="3">
        <f>F460-F459</f>
        <v>967.22731656647761</v>
      </c>
      <c r="G458" s="3">
        <f t="shared" ref="G458:H458" si="146">G460-G459</f>
        <v>914.61815776922913</v>
      </c>
      <c r="H458" s="3">
        <f t="shared" si="146"/>
        <v>2674.7298734093847</v>
      </c>
    </row>
    <row r="459" spans="1:8" x14ac:dyDescent="0.3">
      <c r="A459" s="6" t="s">
        <v>191</v>
      </c>
      <c r="B459" t="s">
        <v>47</v>
      </c>
      <c r="C459" t="s">
        <v>83</v>
      </c>
      <c r="D459" t="s">
        <v>125</v>
      </c>
      <c r="E459" t="s">
        <v>130</v>
      </c>
      <c r="F459" s="3">
        <f>SUMIFS('1.All_IEO_Data'!F:F,'1.All_IEO_Data'!C:C,'2.Employment_Type_by_Sub_Sector'!C459,'1.All_IEO_Data'!E:E,'2.Employment_Type_by_Sub_Sector'!E459,'1.All_IEO_Data'!D:D,'2.Employment_Type_by_Sub_Sector'!D459,'1.All_IEO_Data'!A:A,'2.Employment_Type_by_Sub_Sector'!A459)</f>
        <v>321.05181272043524</v>
      </c>
      <c r="G459" s="3">
        <f>SUMIFS('1.All_IEO_Data'!M:M,'1.All_IEO_Data'!C:C,'2.Employment_Type_by_Sub_Sector'!C459,'1.All_IEO_Data'!E:E,'2.Employment_Type_by_Sub_Sector'!E459,'1.All_IEO_Data'!D:D,'2.Employment_Type_by_Sub_Sector'!D459,'1.All_IEO_Data'!A:A,'2.Employment_Type_by_Sub_Sector'!A459)</f>
        <v>394.80980485396503</v>
      </c>
      <c r="H459" s="3">
        <f>SUMIFS('1.All_IEO_Data'!N:N,'1.All_IEO_Data'!C:C,'2.Employment_Type_by_Sub_Sector'!C459,'1.All_IEO_Data'!E:E,'2.Employment_Type_by_Sub_Sector'!E459,'1.All_IEO_Data'!D:D,'2.Employment_Type_by_Sub_Sector'!D459,'1.All_IEO_Data'!A:A,'2.Employment_Type_by_Sub_Sector'!A459)</f>
        <v>875.78242694181836</v>
      </c>
    </row>
    <row r="460" spans="1:8" x14ac:dyDescent="0.3">
      <c r="A460" s="6" t="s">
        <v>191</v>
      </c>
      <c r="B460" t="s">
        <v>47</v>
      </c>
      <c r="C460" t="s">
        <v>83</v>
      </c>
      <c r="D460" t="s">
        <v>127</v>
      </c>
      <c r="E460" t="s">
        <v>130</v>
      </c>
      <c r="F460" s="3">
        <f>SUMIFS('1.All_IEO_Data'!F:F,'1.All_IEO_Data'!C:C,'2.Employment_Type_by_Sub_Sector'!C460,'1.All_IEO_Data'!E:E,'2.Employment_Type_by_Sub_Sector'!E460,'1.All_IEO_Data'!D:D,'2.Employment_Type_by_Sub_Sector'!D460,'1.All_IEO_Data'!A:A,'2.Employment_Type_by_Sub_Sector'!A460)</f>
        <v>1288.2791292869128</v>
      </c>
      <c r="G460" s="3">
        <f>SUMIFS('1.All_IEO_Data'!M:M,'1.All_IEO_Data'!C:C,'2.Employment_Type_by_Sub_Sector'!C460,'1.All_IEO_Data'!E:E,'2.Employment_Type_by_Sub_Sector'!E460,'1.All_IEO_Data'!D:D,'2.Employment_Type_by_Sub_Sector'!D460,'1.All_IEO_Data'!A:A,'2.Employment_Type_by_Sub_Sector'!A460)</f>
        <v>1309.4279626231942</v>
      </c>
      <c r="H460" s="3">
        <f>SUMIFS('1.All_IEO_Data'!N:N,'1.All_IEO_Data'!C:C,'2.Employment_Type_by_Sub_Sector'!C460,'1.All_IEO_Data'!E:E,'2.Employment_Type_by_Sub_Sector'!E460,'1.All_IEO_Data'!D:D,'2.Employment_Type_by_Sub_Sector'!D460,'1.All_IEO_Data'!A:A,'2.Employment_Type_by_Sub_Sector'!A460)</f>
        <v>3550.5123003512031</v>
      </c>
    </row>
    <row r="461" spans="1:8" x14ac:dyDescent="0.3">
      <c r="A461" s="6" t="s">
        <v>191</v>
      </c>
      <c r="B461" t="s">
        <v>49</v>
      </c>
      <c r="C461" t="s">
        <v>85</v>
      </c>
      <c r="D461" t="s">
        <v>138</v>
      </c>
      <c r="E461" t="s">
        <v>130</v>
      </c>
      <c r="F461" s="3">
        <f>F463-F462</f>
        <v>2106.2149402407531</v>
      </c>
      <c r="G461" s="3">
        <f t="shared" ref="G461:H461" si="147">G463-G462</f>
        <v>-59.891631449375609</v>
      </c>
      <c r="H461" s="3">
        <f t="shared" si="147"/>
        <v>-481.88316092299112</v>
      </c>
    </row>
    <row r="462" spans="1:8" x14ac:dyDescent="0.3">
      <c r="A462" s="6" t="s">
        <v>191</v>
      </c>
      <c r="B462" t="s">
        <v>49</v>
      </c>
      <c r="C462" t="s">
        <v>85</v>
      </c>
      <c r="D462" t="s">
        <v>125</v>
      </c>
      <c r="E462" t="s">
        <v>130</v>
      </c>
      <c r="F462" s="3">
        <f>SUMIFS('1.All_IEO_Data'!F:F,'1.All_IEO_Data'!C:C,'2.Employment_Type_by_Sub_Sector'!C462,'1.All_IEO_Data'!E:E,'2.Employment_Type_by_Sub_Sector'!E462,'1.All_IEO_Data'!D:D,'2.Employment_Type_by_Sub_Sector'!D462,'1.All_IEO_Data'!A:A,'2.Employment_Type_by_Sub_Sector'!A462)</f>
        <v>1091.2543893396128</v>
      </c>
      <c r="G462" s="3">
        <f>SUMIFS('1.All_IEO_Data'!M:M,'1.All_IEO_Data'!C:C,'2.Employment_Type_by_Sub_Sector'!C462,'1.All_IEO_Data'!E:E,'2.Employment_Type_by_Sub_Sector'!E462,'1.All_IEO_Data'!D:D,'2.Employment_Type_by_Sub_Sector'!D462,'1.All_IEO_Data'!A:A,'2.Employment_Type_by_Sub_Sector'!A462)</f>
        <v>-31.030548903223689</v>
      </c>
      <c r="H462" s="3">
        <f>SUMIFS('1.All_IEO_Data'!N:N,'1.All_IEO_Data'!C:C,'2.Employment_Type_by_Sub_Sector'!C462,'1.All_IEO_Data'!E:E,'2.Employment_Type_by_Sub_Sector'!E462,'1.All_IEO_Data'!D:D,'2.Employment_Type_by_Sub_Sector'!D462,'1.All_IEO_Data'!A:A,'2.Employment_Type_by_Sub_Sector'!A462)</f>
        <v>-249.66925476559015</v>
      </c>
    </row>
    <row r="463" spans="1:8" x14ac:dyDescent="0.3">
      <c r="A463" s="6" t="s">
        <v>191</v>
      </c>
      <c r="B463" t="s">
        <v>49</v>
      </c>
      <c r="C463" t="s">
        <v>85</v>
      </c>
      <c r="D463" t="s">
        <v>127</v>
      </c>
      <c r="E463" t="s">
        <v>130</v>
      </c>
      <c r="F463" s="3">
        <f>SUMIFS('1.All_IEO_Data'!F:F,'1.All_IEO_Data'!C:C,'2.Employment_Type_by_Sub_Sector'!C463,'1.All_IEO_Data'!E:E,'2.Employment_Type_by_Sub_Sector'!E463,'1.All_IEO_Data'!D:D,'2.Employment_Type_by_Sub_Sector'!D463,'1.All_IEO_Data'!A:A,'2.Employment_Type_by_Sub_Sector'!A463)</f>
        <v>3197.4693295803659</v>
      </c>
      <c r="G463" s="3">
        <f>SUMIFS('1.All_IEO_Data'!M:M,'1.All_IEO_Data'!C:C,'2.Employment_Type_by_Sub_Sector'!C463,'1.All_IEO_Data'!E:E,'2.Employment_Type_by_Sub_Sector'!E463,'1.All_IEO_Data'!D:D,'2.Employment_Type_by_Sub_Sector'!D463,'1.All_IEO_Data'!A:A,'2.Employment_Type_by_Sub_Sector'!A463)</f>
        <v>-90.922180352599298</v>
      </c>
      <c r="H463" s="3">
        <f>SUMIFS('1.All_IEO_Data'!N:N,'1.All_IEO_Data'!C:C,'2.Employment_Type_by_Sub_Sector'!C463,'1.All_IEO_Data'!E:E,'2.Employment_Type_by_Sub_Sector'!E463,'1.All_IEO_Data'!D:D,'2.Employment_Type_by_Sub_Sector'!D463,'1.All_IEO_Data'!A:A,'2.Employment_Type_by_Sub_Sector'!A463)</f>
        <v>-731.55241568858128</v>
      </c>
    </row>
    <row r="464" spans="1:8" x14ac:dyDescent="0.3">
      <c r="A464" s="6" t="s">
        <v>191</v>
      </c>
      <c r="B464" t="s">
        <v>49</v>
      </c>
      <c r="C464" t="s">
        <v>87</v>
      </c>
      <c r="D464" t="s">
        <v>138</v>
      </c>
      <c r="E464" t="s">
        <v>130</v>
      </c>
      <c r="F464" s="3">
        <f>F466-F465</f>
        <v>573.88717836452474</v>
      </c>
      <c r="G464" s="3">
        <f t="shared" ref="G464:H464" si="148">G466-G465</f>
        <v>-193.16450798078532</v>
      </c>
      <c r="H464" s="3">
        <f t="shared" si="148"/>
        <v>-498.33178185245367</v>
      </c>
    </row>
    <row r="465" spans="1:8" x14ac:dyDescent="0.3">
      <c r="A465" s="6" t="s">
        <v>191</v>
      </c>
      <c r="B465" t="s">
        <v>49</v>
      </c>
      <c r="C465" t="s">
        <v>87</v>
      </c>
      <c r="D465" t="s">
        <v>125</v>
      </c>
      <c r="E465" t="s">
        <v>130</v>
      </c>
      <c r="F465" s="3">
        <f>SUMIFS('1.All_IEO_Data'!F:F,'1.All_IEO_Data'!C:C,'2.Employment_Type_by_Sub_Sector'!C465,'1.All_IEO_Data'!E:E,'2.Employment_Type_by_Sub_Sector'!E465,'1.All_IEO_Data'!D:D,'2.Employment_Type_by_Sub_Sector'!D465,'1.All_IEO_Data'!A:A,'2.Employment_Type_by_Sub_Sector'!A465)</f>
        <v>197.9791122387312</v>
      </c>
      <c r="G465" s="3">
        <f>SUMIFS('1.All_IEO_Data'!M:M,'1.All_IEO_Data'!C:C,'2.Employment_Type_by_Sub_Sector'!C465,'1.All_IEO_Data'!E:E,'2.Employment_Type_by_Sub_Sector'!E465,'1.All_IEO_Data'!D:D,'2.Employment_Type_by_Sub_Sector'!D465,'1.All_IEO_Data'!A:A,'2.Employment_Type_by_Sub_Sector'!A465)</f>
        <v>-66.637728194331856</v>
      </c>
      <c r="H465" s="3">
        <f>SUMIFS('1.All_IEO_Data'!N:N,'1.All_IEO_Data'!C:C,'2.Employment_Type_by_Sub_Sector'!C465,'1.All_IEO_Data'!E:E,'2.Employment_Type_by_Sub_Sector'!E465,'1.All_IEO_Data'!D:D,'2.Employment_Type_by_Sub_Sector'!D465,'1.All_IEO_Data'!A:A,'2.Employment_Type_by_Sub_Sector'!A465)</f>
        <v>-171.9140756074305</v>
      </c>
    </row>
    <row r="466" spans="1:8" x14ac:dyDescent="0.3">
      <c r="A466" s="6" t="s">
        <v>191</v>
      </c>
      <c r="B466" t="s">
        <v>49</v>
      </c>
      <c r="C466" t="s">
        <v>87</v>
      </c>
      <c r="D466" t="s">
        <v>127</v>
      </c>
      <c r="E466" t="s">
        <v>130</v>
      </c>
      <c r="F466" s="3">
        <f>SUMIFS('1.All_IEO_Data'!F:F,'1.All_IEO_Data'!C:C,'2.Employment_Type_by_Sub_Sector'!C466,'1.All_IEO_Data'!E:E,'2.Employment_Type_by_Sub_Sector'!E466,'1.All_IEO_Data'!D:D,'2.Employment_Type_by_Sub_Sector'!D466,'1.All_IEO_Data'!A:A,'2.Employment_Type_by_Sub_Sector'!A466)</f>
        <v>771.86629060325595</v>
      </c>
      <c r="G466" s="3">
        <f>SUMIFS('1.All_IEO_Data'!M:M,'1.All_IEO_Data'!C:C,'2.Employment_Type_by_Sub_Sector'!C466,'1.All_IEO_Data'!E:E,'2.Employment_Type_by_Sub_Sector'!E466,'1.All_IEO_Data'!D:D,'2.Employment_Type_by_Sub_Sector'!D466,'1.All_IEO_Data'!A:A,'2.Employment_Type_by_Sub_Sector'!A466)</f>
        <v>-259.80223617511717</v>
      </c>
      <c r="H466" s="3">
        <f>SUMIFS('1.All_IEO_Data'!N:N,'1.All_IEO_Data'!C:C,'2.Employment_Type_by_Sub_Sector'!C466,'1.All_IEO_Data'!E:E,'2.Employment_Type_by_Sub_Sector'!E466,'1.All_IEO_Data'!D:D,'2.Employment_Type_by_Sub_Sector'!D466,'1.All_IEO_Data'!A:A,'2.Employment_Type_by_Sub_Sector'!A466)</f>
        <v>-670.24585745988418</v>
      </c>
    </row>
    <row r="467" spans="1:8" x14ac:dyDescent="0.3">
      <c r="A467" s="6" t="s">
        <v>191</v>
      </c>
      <c r="B467" t="s">
        <v>49</v>
      </c>
      <c r="C467" t="s">
        <v>89</v>
      </c>
      <c r="D467" t="s">
        <v>138</v>
      </c>
      <c r="E467" t="s">
        <v>130</v>
      </c>
      <c r="F467" s="3">
        <f>F469-F468</f>
        <v>4694.4460653197248</v>
      </c>
      <c r="G467" s="3">
        <f>G469-G468</f>
        <v>-66.344348099405124</v>
      </c>
      <c r="H467" s="3">
        <f t="shared" ref="H467" si="149">H469-H468</f>
        <v>313.76141501661687</v>
      </c>
    </row>
    <row r="468" spans="1:8" x14ac:dyDescent="0.3">
      <c r="A468" s="6" t="s">
        <v>191</v>
      </c>
      <c r="B468" t="s">
        <v>49</v>
      </c>
      <c r="C468" t="s">
        <v>89</v>
      </c>
      <c r="D468" t="s">
        <v>125</v>
      </c>
      <c r="E468" t="s">
        <v>130</v>
      </c>
      <c r="F468" s="3">
        <f>SUMIFS('1.All_IEO_Data'!F:F,'1.All_IEO_Data'!C:C,'2.Employment_Type_by_Sub_Sector'!C468,'1.All_IEO_Data'!E:E,'2.Employment_Type_by_Sub_Sector'!E468,'1.All_IEO_Data'!D:D,'2.Employment_Type_by_Sub_Sector'!D468,'1.All_IEO_Data'!A:A,'2.Employment_Type_by_Sub_Sector'!A468)</f>
        <v>1489.5204401491792</v>
      </c>
      <c r="G468" s="3">
        <f>SUMIFS('1.All_IEO_Data'!M:M,'1.All_IEO_Data'!C:C,'2.Employment_Type_by_Sub_Sector'!C468,'1.All_IEO_Data'!E:E,'2.Employment_Type_by_Sub_Sector'!E468,'1.All_IEO_Data'!D:D,'2.Employment_Type_by_Sub_Sector'!D468,'1.All_IEO_Data'!A:A,'2.Employment_Type_by_Sub_Sector'!A468)</f>
        <v>-34.83879310930979</v>
      </c>
      <c r="H468" s="3">
        <f>SUMIFS('1.All_IEO_Data'!N:N,'1.All_IEO_Data'!C:C,'2.Employment_Type_by_Sub_Sector'!C468,'1.All_IEO_Data'!E:E,'2.Employment_Type_by_Sub_Sector'!E468,'1.All_IEO_Data'!D:D,'2.Employment_Type_by_Sub_Sector'!D468,'1.All_IEO_Data'!A:A,'2.Employment_Type_by_Sub_Sector'!A468)</f>
        <v>99.554672584262789</v>
      </c>
    </row>
    <row r="469" spans="1:8" x14ac:dyDescent="0.3">
      <c r="A469" s="6" t="s">
        <v>191</v>
      </c>
      <c r="B469" t="s">
        <v>49</v>
      </c>
      <c r="C469" t="s">
        <v>89</v>
      </c>
      <c r="D469" t="s">
        <v>127</v>
      </c>
      <c r="E469" t="s">
        <v>130</v>
      </c>
      <c r="F469" s="3">
        <f>SUMIFS('1.All_IEO_Data'!F:F,'1.All_IEO_Data'!C:C,'2.Employment_Type_by_Sub_Sector'!C469,'1.All_IEO_Data'!E:E,'2.Employment_Type_by_Sub_Sector'!E469,'1.All_IEO_Data'!D:D,'2.Employment_Type_by_Sub_Sector'!D469,'1.All_IEO_Data'!A:A,'2.Employment_Type_by_Sub_Sector'!A469)</f>
        <v>6183.966505468904</v>
      </c>
      <c r="G469" s="3">
        <f>SUMIFS('1.All_IEO_Data'!M:M,'1.All_IEO_Data'!C:C,'2.Employment_Type_by_Sub_Sector'!C469,'1.All_IEO_Data'!E:E,'2.Employment_Type_by_Sub_Sector'!E469,'1.All_IEO_Data'!D:D,'2.Employment_Type_by_Sub_Sector'!D469,'1.All_IEO_Data'!A:A,'2.Employment_Type_by_Sub_Sector'!A469)</f>
        <v>-101.18314120871491</v>
      </c>
      <c r="H469" s="3">
        <f>SUMIFS('1.All_IEO_Data'!N:N,'1.All_IEO_Data'!C:C,'2.Employment_Type_by_Sub_Sector'!C469,'1.All_IEO_Data'!E:E,'2.Employment_Type_by_Sub_Sector'!E469,'1.All_IEO_Data'!D:D,'2.Employment_Type_by_Sub_Sector'!D469,'1.All_IEO_Data'!A:A,'2.Employment_Type_by_Sub_Sector'!A469)</f>
        <v>413.31608760087965</v>
      </c>
    </row>
    <row r="470" spans="1:8" x14ac:dyDescent="0.3">
      <c r="A470" s="6" t="s">
        <v>191</v>
      </c>
      <c r="B470" t="s">
        <v>49</v>
      </c>
      <c r="C470" t="s">
        <v>91</v>
      </c>
      <c r="D470" t="s">
        <v>138</v>
      </c>
      <c r="E470" t="s">
        <v>130</v>
      </c>
      <c r="F470" s="3">
        <f>F472-F471</f>
        <v>0</v>
      </c>
      <c r="G470" s="3">
        <f t="shared" ref="G470:H470" si="150">G472-G471</f>
        <v>868.74452695616901</v>
      </c>
      <c r="H470" s="3">
        <f t="shared" si="150"/>
        <v>2996.2361266359712</v>
      </c>
    </row>
    <row r="471" spans="1:8" x14ac:dyDescent="0.3">
      <c r="A471" s="6" t="s">
        <v>191</v>
      </c>
      <c r="B471" t="s">
        <v>49</v>
      </c>
      <c r="C471" t="s">
        <v>91</v>
      </c>
      <c r="D471" t="s">
        <v>125</v>
      </c>
      <c r="E471" t="s">
        <v>130</v>
      </c>
      <c r="F471" s="3">
        <f>SUMIFS('1.All_IEO_Data'!F:F,'1.All_IEO_Data'!C:C,'2.Employment_Type_by_Sub_Sector'!C471,'1.All_IEO_Data'!E:E,'2.Employment_Type_by_Sub_Sector'!E471,'1.All_IEO_Data'!D:D,'2.Employment_Type_by_Sub_Sector'!D471,'1.All_IEO_Data'!A:A,'2.Employment_Type_by_Sub_Sector'!A471)</f>
        <v>0</v>
      </c>
      <c r="G471" s="3">
        <f>SUMIFS('1.All_IEO_Data'!M:M,'1.All_IEO_Data'!C:C,'2.Employment_Type_by_Sub_Sector'!C471,'1.All_IEO_Data'!E:E,'2.Employment_Type_by_Sub_Sector'!E471,'1.All_IEO_Data'!D:D,'2.Employment_Type_by_Sub_Sector'!D471,'1.All_IEO_Data'!A:A,'2.Employment_Type_by_Sub_Sector'!A471)</f>
        <v>488.46689419634862</v>
      </c>
      <c r="H471" s="3">
        <f>SUMIFS('1.All_IEO_Data'!N:N,'1.All_IEO_Data'!C:C,'2.Employment_Type_by_Sub_Sector'!C471,'1.All_IEO_Data'!E:E,'2.Employment_Type_by_Sub_Sector'!E471,'1.All_IEO_Data'!D:D,'2.Employment_Type_by_Sub_Sector'!D471,'1.All_IEO_Data'!A:A,'2.Employment_Type_by_Sub_Sector'!A471)</f>
        <v>1923.8262054227505</v>
      </c>
    </row>
    <row r="472" spans="1:8" x14ac:dyDescent="0.3">
      <c r="A472" s="6" t="s">
        <v>191</v>
      </c>
      <c r="B472" t="s">
        <v>49</v>
      </c>
      <c r="C472" t="s">
        <v>91</v>
      </c>
      <c r="D472" t="s">
        <v>127</v>
      </c>
      <c r="E472" t="s">
        <v>130</v>
      </c>
      <c r="F472" s="3">
        <f>SUMIFS('1.All_IEO_Data'!F:F,'1.All_IEO_Data'!C:C,'2.Employment_Type_by_Sub_Sector'!C472,'1.All_IEO_Data'!E:E,'2.Employment_Type_by_Sub_Sector'!E472,'1.All_IEO_Data'!D:D,'2.Employment_Type_by_Sub_Sector'!D472,'1.All_IEO_Data'!A:A,'2.Employment_Type_by_Sub_Sector'!A472)</f>
        <v>0</v>
      </c>
      <c r="G472" s="3">
        <f>SUMIFS('1.All_IEO_Data'!M:M,'1.All_IEO_Data'!C:C,'2.Employment_Type_by_Sub_Sector'!C472,'1.All_IEO_Data'!E:E,'2.Employment_Type_by_Sub_Sector'!E472,'1.All_IEO_Data'!D:D,'2.Employment_Type_by_Sub_Sector'!D472,'1.All_IEO_Data'!A:A,'2.Employment_Type_by_Sub_Sector'!A472)</f>
        <v>1357.2114211525177</v>
      </c>
      <c r="H472" s="3">
        <f>SUMIFS('1.All_IEO_Data'!N:N,'1.All_IEO_Data'!C:C,'2.Employment_Type_by_Sub_Sector'!C472,'1.All_IEO_Data'!E:E,'2.Employment_Type_by_Sub_Sector'!E472,'1.All_IEO_Data'!D:D,'2.Employment_Type_by_Sub_Sector'!D472,'1.All_IEO_Data'!A:A,'2.Employment_Type_by_Sub_Sector'!A472)</f>
        <v>4920.0623320587219</v>
      </c>
    </row>
    <row r="473" spans="1:8" x14ac:dyDescent="0.3">
      <c r="A473" s="6" t="s">
        <v>191</v>
      </c>
      <c r="B473" t="s">
        <v>49</v>
      </c>
      <c r="C473" t="s">
        <v>93</v>
      </c>
      <c r="D473" t="s">
        <v>138</v>
      </c>
      <c r="E473" t="s">
        <v>130</v>
      </c>
      <c r="F473" s="3">
        <f>F475-F474</f>
        <v>246.42639111238648</v>
      </c>
      <c r="G473" s="3">
        <f t="shared" ref="G473:H473" si="151">G475-G474</f>
        <v>-111.46461668592488</v>
      </c>
      <c r="H473" s="3">
        <f t="shared" si="151"/>
        <v>-167.08146517312133</v>
      </c>
    </row>
    <row r="474" spans="1:8" x14ac:dyDescent="0.3">
      <c r="A474" s="6" t="s">
        <v>191</v>
      </c>
      <c r="B474" t="s">
        <v>49</v>
      </c>
      <c r="C474" t="s">
        <v>93</v>
      </c>
      <c r="D474" t="s">
        <v>125</v>
      </c>
      <c r="E474" t="s">
        <v>130</v>
      </c>
      <c r="F474" s="3">
        <f>SUMIFS('1.All_IEO_Data'!F:F,'1.All_IEO_Data'!C:C,'2.Employment_Type_by_Sub_Sector'!C474,'1.All_IEO_Data'!E:E,'2.Employment_Type_by_Sub_Sector'!E474,'1.All_IEO_Data'!D:D,'2.Employment_Type_by_Sub_Sector'!D474,'1.All_IEO_Data'!A:A,'2.Employment_Type_by_Sub_Sector'!A474)</f>
        <v>60.576957706537399</v>
      </c>
      <c r="G474" s="3">
        <f>SUMIFS('1.All_IEO_Data'!M:M,'1.All_IEO_Data'!C:C,'2.Employment_Type_by_Sub_Sector'!C474,'1.All_IEO_Data'!E:E,'2.Employment_Type_by_Sub_Sector'!E474,'1.All_IEO_Data'!D:D,'2.Employment_Type_by_Sub_Sector'!D474,'1.All_IEO_Data'!A:A,'2.Employment_Type_by_Sub_Sector'!A474)</f>
        <v>-27.400423064586619</v>
      </c>
      <c r="H474" s="3">
        <f>SUMIFS('1.All_IEO_Data'!N:N,'1.All_IEO_Data'!C:C,'2.Employment_Type_by_Sub_Sector'!C474,'1.All_IEO_Data'!E:E,'2.Employment_Type_by_Sub_Sector'!E474,'1.All_IEO_Data'!D:D,'2.Employment_Type_by_Sub_Sector'!D474,'1.All_IEO_Data'!A:A,'2.Employment_Type_by_Sub_Sector'!A474)</f>
        <v>-41.072252057298954</v>
      </c>
    </row>
    <row r="475" spans="1:8" x14ac:dyDescent="0.3">
      <c r="A475" s="6" t="s">
        <v>191</v>
      </c>
      <c r="B475" t="s">
        <v>49</v>
      </c>
      <c r="C475" t="s">
        <v>93</v>
      </c>
      <c r="D475" t="s">
        <v>127</v>
      </c>
      <c r="E475" t="s">
        <v>130</v>
      </c>
      <c r="F475" s="3">
        <f>SUMIFS('1.All_IEO_Data'!F:F,'1.All_IEO_Data'!C:C,'2.Employment_Type_by_Sub_Sector'!C475,'1.All_IEO_Data'!E:E,'2.Employment_Type_by_Sub_Sector'!E475,'1.All_IEO_Data'!D:D,'2.Employment_Type_by_Sub_Sector'!D475,'1.All_IEO_Data'!A:A,'2.Employment_Type_by_Sub_Sector'!A475)</f>
        <v>307.00334881892388</v>
      </c>
      <c r="G475" s="3">
        <f>SUMIFS('1.All_IEO_Data'!M:M,'1.All_IEO_Data'!C:C,'2.Employment_Type_by_Sub_Sector'!C475,'1.All_IEO_Data'!E:E,'2.Employment_Type_by_Sub_Sector'!E475,'1.All_IEO_Data'!D:D,'2.Employment_Type_by_Sub_Sector'!D475,'1.All_IEO_Data'!A:A,'2.Employment_Type_by_Sub_Sector'!A475)</f>
        <v>-138.8650397505115</v>
      </c>
      <c r="H475" s="3">
        <f>SUMIFS('1.All_IEO_Data'!N:N,'1.All_IEO_Data'!C:C,'2.Employment_Type_by_Sub_Sector'!C475,'1.All_IEO_Data'!E:E,'2.Employment_Type_by_Sub_Sector'!E475,'1.All_IEO_Data'!D:D,'2.Employment_Type_by_Sub_Sector'!D475,'1.All_IEO_Data'!A:A,'2.Employment_Type_by_Sub_Sector'!A475)</f>
        <v>-208.15371723042028</v>
      </c>
    </row>
    <row r="476" spans="1:8" x14ac:dyDescent="0.3">
      <c r="A476" s="6" t="s">
        <v>191</v>
      </c>
      <c r="B476" t="s">
        <v>51</v>
      </c>
      <c r="C476" t="s">
        <v>95</v>
      </c>
      <c r="D476" t="s">
        <v>138</v>
      </c>
      <c r="E476" t="s">
        <v>130</v>
      </c>
      <c r="F476" s="3">
        <f>F478-F477</f>
        <v>8446.5106959828317</v>
      </c>
      <c r="G476" s="3">
        <f t="shared" ref="G476:H476" si="152">G478-G477</f>
        <v>802.63851034856043</v>
      </c>
      <c r="H476" s="3">
        <f t="shared" si="152"/>
        <v>1464.7960539521255</v>
      </c>
    </row>
    <row r="477" spans="1:8" x14ac:dyDescent="0.3">
      <c r="A477" s="6" t="s">
        <v>191</v>
      </c>
      <c r="B477" t="s">
        <v>51</v>
      </c>
      <c r="C477" t="s">
        <v>95</v>
      </c>
      <c r="D477" t="s">
        <v>125</v>
      </c>
      <c r="E477" t="s">
        <v>130</v>
      </c>
      <c r="F477" s="3">
        <f>SUMIFS('1.All_IEO_Data'!F:F,'1.All_IEO_Data'!C:C,'2.Employment_Type_by_Sub_Sector'!C477,'1.All_IEO_Data'!E:E,'2.Employment_Type_by_Sub_Sector'!E477,'1.All_IEO_Data'!D:D,'2.Employment_Type_by_Sub_Sector'!D477,'1.All_IEO_Data'!A:A,'2.Employment_Type_by_Sub_Sector'!A477)</f>
        <v>2783.3852214627091</v>
      </c>
      <c r="G477" s="3">
        <f>SUMIFS('1.All_IEO_Data'!M:M,'1.All_IEO_Data'!C:C,'2.Employment_Type_by_Sub_Sector'!C477,'1.All_IEO_Data'!E:E,'2.Employment_Type_by_Sub_Sector'!E477,'1.All_IEO_Data'!D:D,'2.Employment_Type_by_Sub_Sector'!D477,'1.All_IEO_Data'!A:A,'2.Employment_Type_by_Sub_Sector'!A477)</f>
        <v>237.21309706986585</v>
      </c>
      <c r="H477" s="3">
        <f>SUMIFS('1.All_IEO_Data'!N:N,'1.All_IEO_Data'!C:C,'2.Employment_Type_by_Sub_Sector'!C477,'1.All_IEO_Data'!E:E,'2.Employment_Type_by_Sub_Sector'!E477,'1.All_IEO_Data'!D:D,'2.Employment_Type_by_Sub_Sector'!D477,'1.All_IEO_Data'!A:A,'2.Employment_Type_by_Sub_Sector'!A477)</f>
        <v>482.69537987636886</v>
      </c>
    </row>
    <row r="478" spans="1:8" x14ac:dyDescent="0.3">
      <c r="A478" s="6" t="s">
        <v>191</v>
      </c>
      <c r="B478" t="s">
        <v>51</v>
      </c>
      <c r="C478" t="s">
        <v>95</v>
      </c>
      <c r="D478" t="s">
        <v>127</v>
      </c>
      <c r="E478" t="s">
        <v>130</v>
      </c>
      <c r="F478" s="3">
        <f>SUMIFS('1.All_IEO_Data'!F:F,'1.All_IEO_Data'!C:C,'2.Employment_Type_by_Sub_Sector'!C478,'1.All_IEO_Data'!E:E,'2.Employment_Type_by_Sub_Sector'!E478,'1.All_IEO_Data'!D:D,'2.Employment_Type_by_Sub_Sector'!D478,'1.All_IEO_Data'!A:A,'2.Employment_Type_by_Sub_Sector'!A478)</f>
        <v>11229.895917445541</v>
      </c>
      <c r="G478" s="3">
        <f>SUMIFS('1.All_IEO_Data'!M:M,'1.All_IEO_Data'!C:C,'2.Employment_Type_by_Sub_Sector'!C478,'1.All_IEO_Data'!E:E,'2.Employment_Type_by_Sub_Sector'!E478,'1.All_IEO_Data'!D:D,'2.Employment_Type_by_Sub_Sector'!D478,'1.All_IEO_Data'!A:A,'2.Employment_Type_by_Sub_Sector'!A478)</f>
        <v>1039.8516074184263</v>
      </c>
      <c r="H478" s="3">
        <f>SUMIFS('1.All_IEO_Data'!N:N,'1.All_IEO_Data'!C:C,'2.Employment_Type_by_Sub_Sector'!C478,'1.All_IEO_Data'!E:E,'2.Employment_Type_by_Sub_Sector'!E478,'1.All_IEO_Data'!D:D,'2.Employment_Type_by_Sub_Sector'!D478,'1.All_IEO_Data'!A:A,'2.Employment_Type_by_Sub_Sector'!A478)</f>
        <v>1947.4914338284943</v>
      </c>
    </row>
    <row r="479" spans="1:8" x14ac:dyDescent="0.3">
      <c r="A479" s="6" t="s">
        <v>191</v>
      </c>
      <c r="B479" t="s">
        <v>51</v>
      </c>
      <c r="C479" t="s">
        <v>97</v>
      </c>
      <c r="D479" t="s">
        <v>138</v>
      </c>
      <c r="E479" t="s">
        <v>130</v>
      </c>
      <c r="F479" s="3">
        <f>F481-F480</f>
        <v>4414.8731749353719</v>
      </c>
      <c r="G479" s="3">
        <f t="shared" ref="G479:H479" si="153">G481-G480</f>
        <v>750.61082044792238</v>
      </c>
      <c r="H479" s="3">
        <f t="shared" si="153"/>
        <v>1318.2767927402156</v>
      </c>
    </row>
    <row r="480" spans="1:8" x14ac:dyDescent="0.3">
      <c r="A480" s="6" t="s">
        <v>191</v>
      </c>
      <c r="B480" t="s">
        <v>51</v>
      </c>
      <c r="C480" t="s">
        <v>97</v>
      </c>
      <c r="D480" t="s">
        <v>125</v>
      </c>
      <c r="E480" t="s">
        <v>130</v>
      </c>
      <c r="F480" s="3">
        <f>SUMIFS('1.All_IEO_Data'!F:F,'1.All_IEO_Data'!C:C,'2.Employment_Type_by_Sub_Sector'!C480,'1.All_IEO_Data'!E:E,'2.Employment_Type_by_Sub_Sector'!E480,'1.All_IEO_Data'!D:D,'2.Employment_Type_by_Sub_Sector'!D480,'1.All_IEO_Data'!A:A,'2.Employment_Type_by_Sub_Sector'!A480)</f>
        <v>1455.34434308247</v>
      </c>
      <c r="G480" s="3">
        <f>SUMIFS('1.All_IEO_Data'!M:M,'1.All_IEO_Data'!C:C,'2.Employment_Type_by_Sub_Sector'!C480,'1.All_IEO_Data'!E:E,'2.Employment_Type_by_Sub_Sector'!E480,'1.All_IEO_Data'!D:D,'2.Employment_Type_by_Sub_Sector'!D480,'1.All_IEO_Data'!A:A,'2.Employment_Type_by_Sub_Sector'!A480)</f>
        <v>247.30130969491893</v>
      </c>
      <c r="H480" s="3">
        <f>SUMIFS('1.All_IEO_Data'!N:N,'1.All_IEO_Data'!C:C,'2.Employment_Type_by_Sub_Sector'!C480,'1.All_IEO_Data'!E:E,'2.Employment_Type_by_Sub_Sector'!E480,'1.All_IEO_Data'!D:D,'2.Employment_Type_by_Sub_Sector'!D480,'1.All_IEO_Data'!A:A,'2.Employment_Type_by_Sub_Sector'!A480)</f>
        <v>434.32637442346277</v>
      </c>
    </row>
    <row r="481" spans="1:8" x14ac:dyDescent="0.3">
      <c r="A481" s="6" t="s">
        <v>191</v>
      </c>
      <c r="B481" t="s">
        <v>51</v>
      </c>
      <c r="C481" t="s">
        <v>97</v>
      </c>
      <c r="D481" t="s">
        <v>127</v>
      </c>
      <c r="E481" t="s">
        <v>130</v>
      </c>
      <c r="F481" s="3">
        <f>SUMIFS('1.All_IEO_Data'!F:F,'1.All_IEO_Data'!C:C,'2.Employment_Type_by_Sub_Sector'!C481,'1.All_IEO_Data'!E:E,'2.Employment_Type_by_Sub_Sector'!E481,'1.All_IEO_Data'!D:D,'2.Employment_Type_by_Sub_Sector'!D481,'1.All_IEO_Data'!A:A,'2.Employment_Type_by_Sub_Sector'!A481)</f>
        <v>5870.2175180178419</v>
      </c>
      <c r="G481" s="3">
        <f>SUMIFS('1.All_IEO_Data'!M:M,'1.All_IEO_Data'!C:C,'2.Employment_Type_by_Sub_Sector'!C481,'1.All_IEO_Data'!E:E,'2.Employment_Type_by_Sub_Sector'!E481,'1.All_IEO_Data'!D:D,'2.Employment_Type_by_Sub_Sector'!D481,'1.All_IEO_Data'!A:A,'2.Employment_Type_by_Sub_Sector'!A481)</f>
        <v>997.91213014284131</v>
      </c>
      <c r="H481" s="3">
        <f>SUMIFS('1.All_IEO_Data'!N:N,'1.All_IEO_Data'!C:C,'2.Employment_Type_by_Sub_Sector'!C481,'1.All_IEO_Data'!E:E,'2.Employment_Type_by_Sub_Sector'!E481,'1.All_IEO_Data'!D:D,'2.Employment_Type_by_Sub_Sector'!D481,'1.All_IEO_Data'!A:A,'2.Employment_Type_by_Sub_Sector'!A481)</f>
        <v>1752.6031671636783</v>
      </c>
    </row>
    <row r="482" spans="1:8" x14ac:dyDescent="0.3">
      <c r="A482" s="6" t="s">
        <v>191</v>
      </c>
      <c r="B482" t="s">
        <v>51</v>
      </c>
      <c r="C482" t="s">
        <v>99</v>
      </c>
      <c r="D482" t="s">
        <v>138</v>
      </c>
      <c r="E482" t="s">
        <v>130</v>
      </c>
      <c r="F482" s="3">
        <f>F484-F483</f>
        <v>12178.722105247723</v>
      </c>
      <c r="G482" s="3">
        <f t="shared" ref="G482:H482" si="154">G484-G483</f>
        <v>273.27239275456304</v>
      </c>
      <c r="H482" s="3">
        <f t="shared" si="154"/>
        <v>704.90606886681371</v>
      </c>
    </row>
    <row r="483" spans="1:8" x14ac:dyDescent="0.3">
      <c r="A483" s="6" t="s">
        <v>191</v>
      </c>
      <c r="B483" t="s">
        <v>51</v>
      </c>
      <c r="C483" t="s">
        <v>99</v>
      </c>
      <c r="D483" t="s">
        <v>125</v>
      </c>
      <c r="E483" t="s">
        <v>130</v>
      </c>
      <c r="F483" s="3">
        <f>SUMIFS('1.All_IEO_Data'!F:F,'1.All_IEO_Data'!C:C,'2.Employment_Type_by_Sub_Sector'!C483,'1.All_IEO_Data'!E:E,'2.Employment_Type_by_Sub_Sector'!E483,'1.All_IEO_Data'!D:D,'2.Employment_Type_by_Sub_Sector'!D483,'1.All_IEO_Data'!A:A,'2.Employment_Type_by_Sub_Sector'!A483)</f>
        <v>3653.8387731525459</v>
      </c>
      <c r="G483" s="3">
        <f>SUMIFS('1.All_IEO_Data'!M:M,'1.All_IEO_Data'!C:C,'2.Employment_Type_by_Sub_Sector'!C483,'1.All_IEO_Data'!E:E,'2.Employment_Type_by_Sub_Sector'!E483,'1.All_IEO_Data'!D:D,'2.Employment_Type_by_Sub_Sector'!D483,'1.All_IEO_Data'!A:A,'2.Employment_Type_by_Sub_Sector'!A483)</f>
        <v>81.986702352667635</v>
      </c>
      <c r="H483" s="3">
        <f>SUMIFS('1.All_IEO_Data'!N:N,'1.All_IEO_Data'!C:C,'2.Employment_Type_by_Sub_Sector'!C483,'1.All_IEO_Data'!E:E,'2.Employment_Type_by_Sub_Sector'!E483,'1.All_IEO_Data'!D:D,'2.Employment_Type_by_Sub_Sector'!D483,'1.All_IEO_Data'!A:A,'2.Employment_Type_by_Sub_Sector'!A483)</f>
        <v>211.48467824438603</v>
      </c>
    </row>
    <row r="484" spans="1:8" x14ac:dyDescent="0.3">
      <c r="A484" s="6" t="s">
        <v>191</v>
      </c>
      <c r="B484" t="s">
        <v>51</v>
      </c>
      <c r="C484" t="s">
        <v>99</v>
      </c>
      <c r="D484" t="s">
        <v>127</v>
      </c>
      <c r="E484" t="s">
        <v>130</v>
      </c>
      <c r="F484" s="3">
        <f>SUMIFS('1.All_IEO_Data'!F:F,'1.All_IEO_Data'!C:C,'2.Employment_Type_by_Sub_Sector'!C484,'1.All_IEO_Data'!E:E,'2.Employment_Type_by_Sub_Sector'!E484,'1.All_IEO_Data'!D:D,'2.Employment_Type_by_Sub_Sector'!D484,'1.All_IEO_Data'!A:A,'2.Employment_Type_by_Sub_Sector'!A484)</f>
        <v>15832.560878400269</v>
      </c>
      <c r="G484" s="3">
        <f>SUMIFS('1.All_IEO_Data'!M:M,'1.All_IEO_Data'!C:C,'2.Employment_Type_by_Sub_Sector'!C484,'1.All_IEO_Data'!E:E,'2.Employment_Type_by_Sub_Sector'!E484,'1.All_IEO_Data'!D:D,'2.Employment_Type_by_Sub_Sector'!D484,'1.All_IEO_Data'!A:A,'2.Employment_Type_by_Sub_Sector'!A484)</f>
        <v>355.25909510723068</v>
      </c>
      <c r="H484" s="3">
        <f>SUMIFS('1.All_IEO_Data'!N:N,'1.All_IEO_Data'!C:C,'2.Employment_Type_by_Sub_Sector'!C484,'1.All_IEO_Data'!E:E,'2.Employment_Type_by_Sub_Sector'!E484,'1.All_IEO_Data'!D:D,'2.Employment_Type_by_Sub_Sector'!D484,'1.All_IEO_Data'!A:A,'2.Employment_Type_by_Sub_Sector'!A484)</f>
        <v>916.39074711119974</v>
      </c>
    </row>
    <row r="485" spans="1:8" x14ac:dyDescent="0.3">
      <c r="A485" s="6" t="s">
        <v>191</v>
      </c>
      <c r="B485" t="s">
        <v>51</v>
      </c>
      <c r="C485" t="s">
        <v>101</v>
      </c>
      <c r="D485" t="s">
        <v>138</v>
      </c>
      <c r="E485" t="s">
        <v>130</v>
      </c>
      <c r="F485" s="3">
        <f>F487-F486</f>
        <v>6365.6479536600236</v>
      </c>
      <c r="G485" s="3">
        <f t="shared" ref="G485:H485" si="155">G487-G486</f>
        <v>1186.5906936733338</v>
      </c>
      <c r="H485" s="3">
        <f t="shared" si="155"/>
        <v>1125.6976974704965</v>
      </c>
    </row>
    <row r="486" spans="1:8" x14ac:dyDescent="0.3">
      <c r="A486" s="6" t="s">
        <v>191</v>
      </c>
      <c r="B486" t="s">
        <v>51</v>
      </c>
      <c r="C486" t="s">
        <v>101</v>
      </c>
      <c r="D486" t="s">
        <v>125</v>
      </c>
      <c r="E486" t="s">
        <v>130</v>
      </c>
      <c r="F486" s="3">
        <f>SUMIFS('1.All_IEO_Data'!F:F,'1.All_IEO_Data'!C:C,'2.Employment_Type_by_Sub_Sector'!C486,'1.All_IEO_Data'!E:E,'2.Employment_Type_by_Sub_Sector'!E486,'1.All_IEO_Data'!D:D,'2.Employment_Type_by_Sub_Sector'!D486,'1.All_IEO_Data'!A:A,'2.Employment_Type_by_Sub_Sector'!A486)</f>
        <v>1907.4372781306831</v>
      </c>
      <c r="G486" s="3">
        <f>SUMIFS('1.All_IEO_Data'!M:M,'1.All_IEO_Data'!C:C,'2.Employment_Type_by_Sub_Sector'!C486,'1.All_IEO_Data'!E:E,'2.Employment_Type_by_Sub_Sector'!E486,'1.All_IEO_Data'!D:D,'2.Employment_Type_by_Sub_Sector'!D486,'1.All_IEO_Data'!A:A,'2.Employment_Type_by_Sub_Sector'!A486)</f>
        <v>355.55647115139595</v>
      </c>
      <c r="H486" s="3">
        <f>SUMIFS('1.All_IEO_Data'!N:N,'1.All_IEO_Data'!C:C,'2.Employment_Type_by_Sub_Sector'!C486,'1.All_IEO_Data'!E:E,'2.Employment_Type_by_Sub_Sector'!E486,'1.All_IEO_Data'!D:D,'2.Employment_Type_by_Sub_Sector'!D486,'1.All_IEO_Data'!A:A,'2.Employment_Type_by_Sub_Sector'!A486)</f>
        <v>337.31016350449249</v>
      </c>
    </row>
    <row r="487" spans="1:8" x14ac:dyDescent="0.3">
      <c r="A487" s="6" t="s">
        <v>191</v>
      </c>
      <c r="B487" t="s">
        <v>51</v>
      </c>
      <c r="C487" t="s">
        <v>101</v>
      </c>
      <c r="D487" t="s">
        <v>127</v>
      </c>
      <c r="E487" t="s">
        <v>130</v>
      </c>
      <c r="F487" s="3">
        <f>SUMIFS('1.All_IEO_Data'!F:F,'1.All_IEO_Data'!C:C,'2.Employment_Type_by_Sub_Sector'!C487,'1.All_IEO_Data'!E:E,'2.Employment_Type_by_Sub_Sector'!E487,'1.All_IEO_Data'!D:D,'2.Employment_Type_by_Sub_Sector'!D487,'1.All_IEO_Data'!A:A,'2.Employment_Type_by_Sub_Sector'!A487)</f>
        <v>8273.0852317907065</v>
      </c>
      <c r="G487" s="3">
        <f>SUMIFS('1.All_IEO_Data'!M:M,'1.All_IEO_Data'!C:C,'2.Employment_Type_by_Sub_Sector'!C487,'1.All_IEO_Data'!E:E,'2.Employment_Type_by_Sub_Sector'!E487,'1.All_IEO_Data'!D:D,'2.Employment_Type_by_Sub_Sector'!D487,'1.All_IEO_Data'!A:A,'2.Employment_Type_by_Sub_Sector'!A487)</f>
        <v>1542.1471648247298</v>
      </c>
      <c r="H487" s="3">
        <f>SUMIFS('1.All_IEO_Data'!N:N,'1.All_IEO_Data'!C:C,'2.Employment_Type_by_Sub_Sector'!C487,'1.All_IEO_Data'!E:E,'2.Employment_Type_by_Sub_Sector'!E487,'1.All_IEO_Data'!D:D,'2.Employment_Type_by_Sub_Sector'!D487,'1.All_IEO_Data'!A:A,'2.Employment_Type_by_Sub_Sector'!A487)</f>
        <v>1463.0078609749889</v>
      </c>
    </row>
    <row r="488" spans="1:8" x14ac:dyDescent="0.3">
      <c r="A488" s="6" t="s">
        <v>191</v>
      </c>
      <c r="B488" t="s">
        <v>51</v>
      </c>
      <c r="C488" t="s">
        <v>103</v>
      </c>
      <c r="D488" t="s">
        <v>138</v>
      </c>
      <c r="E488" t="s">
        <v>130</v>
      </c>
      <c r="F488" s="3">
        <f>F490-F489</f>
        <v>5227.7124795747623</v>
      </c>
      <c r="G488" s="3">
        <f t="shared" ref="G488:H488" si="156">G490-G489</f>
        <v>445.17061436028803</v>
      </c>
      <c r="H488" s="3">
        <f t="shared" si="156"/>
        <v>481.92120256976978</v>
      </c>
    </row>
    <row r="489" spans="1:8" x14ac:dyDescent="0.3">
      <c r="A489" s="6" t="s">
        <v>191</v>
      </c>
      <c r="B489" t="s">
        <v>51</v>
      </c>
      <c r="C489" t="s">
        <v>103</v>
      </c>
      <c r="D489" t="s">
        <v>125</v>
      </c>
      <c r="E489" t="s">
        <v>130</v>
      </c>
      <c r="F489" s="3">
        <f>SUMIFS('1.All_IEO_Data'!F:F,'1.All_IEO_Data'!C:C,'2.Employment_Type_by_Sub_Sector'!C489,'1.All_IEO_Data'!E:E,'2.Employment_Type_by_Sub_Sector'!E489,'1.All_IEO_Data'!D:D,'2.Employment_Type_by_Sub_Sector'!D489,'1.All_IEO_Data'!A:A,'2.Employment_Type_by_Sub_Sector'!A489)</f>
        <v>1585.3178479168414</v>
      </c>
      <c r="G489" s="3">
        <f>SUMIFS('1.All_IEO_Data'!M:M,'1.All_IEO_Data'!C:C,'2.Employment_Type_by_Sub_Sector'!C489,'1.All_IEO_Data'!E:E,'2.Employment_Type_by_Sub_Sector'!E489,'1.All_IEO_Data'!D:D,'2.Employment_Type_by_Sub_Sector'!D489,'1.All_IEO_Data'!A:A,'2.Employment_Type_by_Sub_Sector'!A489)</f>
        <v>134.99918426479303</v>
      </c>
      <c r="H489" s="3">
        <f>SUMIFS('1.All_IEO_Data'!N:N,'1.All_IEO_Data'!C:C,'2.Employment_Type_by_Sub_Sector'!C489,'1.All_IEO_Data'!E:E,'2.Employment_Type_by_Sub_Sector'!E489,'1.All_IEO_Data'!D:D,'2.Employment_Type_by_Sub_Sector'!D489,'1.All_IEO_Data'!A:A,'2.Employment_Type_by_Sub_Sector'!A489)</f>
        <v>146.14389882925479</v>
      </c>
    </row>
    <row r="490" spans="1:8" x14ac:dyDescent="0.3">
      <c r="A490" s="6" t="s">
        <v>191</v>
      </c>
      <c r="B490" t="s">
        <v>51</v>
      </c>
      <c r="C490" t="s">
        <v>103</v>
      </c>
      <c r="D490" t="s">
        <v>127</v>
      </c>
      <c r="E490" t="s">
        <v>130</v>
      </c>
      <c r="F490" s="3">
        <f>SUMIFS('1.All_IEO_Data'!F:F,'1.All_IEO_Data'!C:C,'2.Employment_Type_by_Sub_Sector'!C490,'1.All_IEO_Data'!E:E,'2.Employment_Type_by_Sub_Sector'!E490,'1.All_IEO_Data'!D:D,'2.Employment_Type_by_Sub_Sector'!D490,'1.All_IEO_Data'!A:A,'2.Employment_Type_by_Sub_Sector'!A490)</f>
        <v>6813.0303274916041</v>
      </c>
      <c r="G490" s="3">
        <f>SUMIFS('1.All_IEO_Data'!M:M,'1.All_IEO_Data'!C:C,'2.Employment_Type_by_Sub_Sector'!C490,'1.All_IEO_Data'!E:E,'2.Employment_Type_by_Sub_Sector'!E490,'1.All_IEO_Data'!D:D,'2.Employment_Type_by_Sub_Sector'!D490,'1.All_IEO_Data'!A:A,'2.Employment_Type_by_Sub_Sector'!A490)</f>
        <v>580.16979862508106</v>
      </c>
      <c r="H490" s="3">
        <f>SUMIFS('1.All_IEO_Data'!N:N,'1.All_IEO_Data'!C:C,'2.Employment_Type_by_Sub_Sector'!C490,'1.All_IEO_Data'!E:E,'2.Employment_Type_by_Sub_Sector'!E490,'1.All_IEO_Data'!D:D,'2.Employment_Type_by_Sub_Sector'!D490,'1.All_IEO_Data'!A:A,'2.Employment_Type_by_Sub_Sector'!A490)</f>
        <v>628.06510139902457</v>
      </c>
    </row>
    <row r="491" spans="1:8" x14ac:dyDescent="0.3">
      <c r="A491" s="6" t="s">
        <v>191</v>
      </c>
      <c r="B491" t="s">
        <v>53</v>
      </c>
      <c r="C491" t="s">
        <v>105</v>
      </c>
      <c r="D491" t="s">
        <v>138</v>
      </c>
      <c r="E491" t="s">
        <v>130</v>
      </c>
      <c r="F491" s="3">
        <f>F493-F492</f>
        <v>5610.2304259010843</v>
      </c>
      <c r="G491" s="3">
        <f t="shared" ref="G491:H491" si="157">G493-G492</f>
        <v>407.99521247378357</v>
      </c>
      <c r="H491" s="3">
        <f t="shared" si="157"/>
        <v>1006.7534569489183</v>
      </c>
    </row>
    <row r="492" spans="1:8" x14ac:dyDescent="0.3">
      <c r="A492" s="6" t="s">
        <v>191</v>
      </c>
      <c r="B492" t="s">
        <v>53</v>
      </c>
      <c r="C492" t="s">
        <v>105</v>
      </c>
      <c r="D492" t="s">
        <v>125</v>
      </c>
      <c r="E492" t="s">
        <v>130</v>
      </c>
      <c r="F492" s="3">
        <f>SUMIFS('1.All_IEO_Data'!F:F,'1.All_IEO_Data'!C:C,'2.Employment_Type_by_Sub_Sector'!C492,'1.All_IEO_Data'!E:E,'2.Employment_Type_by_Sub_Sector'!E492,'1.All_IEO_Data'!D:D,'2.Employment_Type_by_Sub_Sector'!D492,'1.All_IEO_Data'!A:A,'2.Employment_Type_by_Sub_Sector'!A492)</f>
        <v>1818.7152659756796</v>
      </c>
      <c r="G492" s="3">
        <f>SUMIFS('1.All_IEO_Data'!M:M,'1.All_IEO_Data'!C:C,'2.Employment_Type_by_Sub_Sector'!C492,'1.All_IEO_Data'!E:E,'2.Employment_Type_by_Sub_Sector'!E492,'1.All_IEO_Data'!D:D,'2.Employment_Type_by_Sub_Sector'!D492,'1.All_IEO_Data'!A:A,'2.Employment_Type_by_Sub_Sector'!A492)</f>
        <v>132.26321648845283</v>
      </c>
      <c r="H492" s="3">
        <f>SUMIFS('1.All_IEO_Data'!N:N,'1.All_IEO_Data'!C:C,'2.Employment_Type_by_Sub_Sector'!C492,'1.All_IEO_Data'!E:E,'2.Employment_Type_by_Sub_Sector'!E492,'1.All_IEO_Data'!D:D,'2.Employment_Type_by_Sub_Sector'!D492,'1.All_IEO_Data'!A:A,'2.Employment_Type_by_Sub_Sector'!A492)</f>
        <v>326.36767872733139</v>
      </c>
    </row>
    <row r="493" spans="1:8" x14ac:dyDescent="0.3">
      <c r="A493" s="6" t="s">
        <v>191</v>
      </c>
      <c r="B493" t="s">
        <v>53</v>
      </c>
      <c r="C493" t="s">
        <v>105</v>
      </c>
      <c r="D493" t="s">
        <v>127</v>
      </c>
      <c r="E493" t="s">
        <v>130</v>
      </c>
      <c r="F493" s="3">
        <f>SUMIFS('1.All_IEO_Data'!F:F,'1.All_IEO_Data'!C:C,'2.Employment_Type_by_Sub_Sector'!C493,'1.All_IEO_Data'!E:E,'2.Employment_Type_by_Sub_Sector'!E493,'1.All_IEO_Data'!D:D,'2.Employment_Type_by_Sub_Sector'!D493,'1.All_IEO_Data'!A:A,'2.Employment_Type_by_Sub_Sector'!A493)</f>
        <v>7428.9456918767637</v>
      </c>
      <c r="G493" s="3">
        <f>SUMIFS('1.All_IEO_Data'!M:M,'1.All_IEO_Data'!C:C,'2.Employment_Type_by_Sub_Sector'!C493,'1.All_IEO_Data'!E:E,'2.Employment_Type_by_Sub_Sector'!E493,'1.All_IEO_Data'!D:D,'2.Employment_Type_by_Sub_Sector'!D493,'1.All_IEO_Data'!A:A,'2.Employment_Type_by_Sub_Sector'!A493)</f>
        <v>540.25842896223639</v>
      </c>
      <c r="H493" s="3">
        <f>SUMIFS('1.All_IEO_Data'!N:N,'1.All_IEO_Data'!C:C,'2.Employment_Type_by_Sub_Sector'!C493,'1.All_IEO_Data'!E:E,'2.Employment_Type_by_Sub_Sector'!E493,'1.All_IEO_Data'!D:D,'2.Employment_Type_by_Sub_Sector'!D493,'1.All_IEO_Data'!A:A,'2.Employment_Type_by_Sub_Sector'!A493)</f>
        <v>1333.1211356762497</v>
      </c>
    </row>
    <row r="494" spans="1:8" x14ac:dyDescent="0.3">
      <c r="A494" s="6" t="s">
        <v>191</v>
      </c>
      <c r="B494" t="s">
        <v>53</v>
      </c>
      <c r="C494" t="s">
        <v>107</v>
      </c>
      <c r="D494" t="s">
        <v>138</v>
      </c>
      <c r="E494" t="s">
        <v>130</v>
      </c>
      <c r="F494" s="3">
        <f>F496-F495</f>
        <v>13163.683229056778</v>
      </c>
      <c r="G494" s="3">
        <f t="shared" ref="G494:H494" si="158">G496-G495</f>
        <v>-2130.5124072463909</v>
      </c>
      <c r="H494" s="3">
        <f t="shared" si="158"/>
        <v>-4889.5464802619335</v>
      </c>
    </row>
    <row r="495" spans="1:8" x14ac:dyDescent="0.3">
      <c r="A495" s="6" t="s">
        <v>191</v>
      </c>
      <c r="B495" t="s">
        <v>53</v>
      </c>
      <c r="C495" t="s">
        <v>107</v>
      </c>
      <c r="D495" t="s">
        <v>125</v>
      </c>
      <c r="E495" t="s">
        <v>130</v>
      </c>
      <c r="F495" s="3">
        <f>SUMIFS('1.All_IEO_Data'!F:F,'1.All_IEO_Data'!C:C,'2.Employment_Type_by_Sub_Sector'!C495,'1.All_IEO_Data'!E:E,'2.Employment_Type_by_Sub_Sector'!E495,'1.All_IEO_Data'!D:D,'2.Employment_Type_by_Sub_Sector'!D495,'1.All_IEO_Data'!A:A,'2.Employment_Type_by_Sub_Sector'!A495)</f>
        <v>3916.3572140154006</v>
      </c>
      <c r="G495" s="3">
        <f>SUMIFS('1.All_IEO_Data'!M:M,'1.All_IEO_Data'!C:C,'2.Employment_Type_by_Sub_Sector'!C495,'1.All_IEO_Data'!E:E,'2.Employment_Type_by_Sub_Sector'!E495,'1.All_IEO_Data'!D:D,'2.Employment_Type_by_Sub_Sector'!D495,'1.All_IEO_Data'!A:A,'2.Employment_Type_by_Sub_Sector'!A495)</f>
        <v>-633.85357201933994</v>
      </c>
      <c r="H495" s="3">
        <f>SUMIFS('1.All_IEO_Data'!N:N,'1.All_IEO_Data'!C:C,'2.Employment_Type_by_Sub_Sector'!C495,'1.All_IEO_Data'!E:E,'2.Employment_Type_by_Sub_Sector'!E495,'1.All_IEO_Data'!D:D,'2.Employment_Type_by_Sub_Sector'!D495,'1.All_IEO_Data'!A:A,'2.Employment_Type_by_Sub_Sector'!A495)</f>
        <v>-1454.7000484612495</v>
      </c>
    </row>
    <row r="496" spans="1:8" x14ac:dyDescent="0.3">
      <c r="A496" s="6" t="s">
        <v>191</v>
      </c>
      <c r="B496" t="s">
        <v>53</v>
      </c>
      <c r="C496" t="s">
        <v>107</v>
      </c>
      <c r="D496" t="s">
        <v>127</v>
      </c>
      <c r="E496" t="s">
        <v>130</v>
      </c>
      <c r="F496" s="3">
        <f>SUMIFS('1.All_IEO_Data'!F:F,'1.All_IEO_Data'!C:C,'2.Employment_Type_by_Sub_Sector'!C496,'1.All_IEO_Data'!E:E,'2.Employment_Type_by_Sub_Sector'!E496,'1.All_IEO_Data'!D:D,'2.Employment_Type_by_Sub_Sector'!D496,'1.All_IEO_Data'!A:A,'2.Employment_Type_by_Sub_Sector'!A496)</f>
        <v>17080.040443072179</v>
      </c>
      <c r="G496" s="3">
        <f>SUMIFS('1.All_IEO_Data'!M:M,'1.All_IEO_Data'!C:C,'2.Employment_Type_by_Sub_Sector'!C496,'1.All_IEO_Data'!E:E,'2.Employment_Type_by_Sub_Sector'!E496,'1.All_IEO_Data'!D:D,'2.Employment_Type_by_Sub_Sector'!D496,'1.All_IEO_Data'!A:A,'2.Employment_Type_by_Sub_Sector'!A496)</f>
        <v>-2764.3659792657309</v>
      </c>
      <c r="H496" s="3">
        <f>SUMIFS('1.All_IEO_Data'!N:N,'1.All_IEO_Data'!C:C,'2.Employment_Type_by_Sub_Sector'!C496,'1.All_IEO_Data'!E:E,'2.Employment_Type_by_Sub_Sector'!E496,'1.All_IEO_Data'!D:D,'2.Employment_Type_by_Sub_Sector'!D496,'1.All_IEO_Data'!A:A,'2.Employment_Type_by_Sub_Sector'!A496)</f>
        <v>-6344.2465287231826</v>
      </c>
    </row>
    <row r="497" spans="1:8" x14ac:dyDescent="0.3">
      <c r="A497" s="6" t="s">
        <v>191</v>
      </c>
      <c r="B497" t="s">
        <v>53</v>
      </c>
      <c r="C497" t="s">
        <v>109</v>
      </c>
      <c r="D497" t="s">
        <v>138</v>
      </c>
      <c r="E497" t="s">
        <v>130</v>
      </c>
      <c r="F497" s="3">
        <f>F499-F498</f>
        <v>13550.889163688586</v>
      </c>
      <c r="G497" s="3">
        <f t="shared" ref="G497:H497" si="159">G499-G498</f>
        <v>-4837.940693789973</v>
      </c>
      <c r="H497" s="3">
        <f t="shared" si="159"/>
        <v>-8867.9110880677126</v>
      </c>
    </row>
    <row r="498" spans="1:8" x14ac:dyDescent="0.3">
      <c r="A498" s="6" t="s">
        <v>191</v>
      </c>
      <c r="B498" t="s">
        <v>53</v>
      </c>
      <c r="C498" t="s">
        <v>109</v>
      </c>
      <c r="D498" t="s">
        <v>125</v>
      </c>
      <c r="E498" t="s">
        <v>130</v>
      </c>
      <c r="F498" s="3">
        <f>SUMIFS('1.All_IEO_Data'!F:F,'1.All_IEO_Data'!C:C,'2.Employment_Type_by_Sub_Sector'!C498,'1.All_IEO_Data'!E:E,'2.Employment_Type_by_Sub_Sector'!E498,'1.All_IEO_Data'!D:D,'2.Employment_Type_by_Sub_Sector'!D498,'1.All_IEO_Data'!A:A,'2.Employment_Type_by_Sub_Sector'!A498)</f>
        <v>3452.2516780276483</v>
      </c>
      <c r="G498" s="3">
        <f>SUMIFS('1.All_IEO_Data'!M:M,'1.All_IEO_Data'!C:C,'2.Employment_Type_by_Sub_Sector'!C498,'1.All_IEO_Data'!E:E,'2.Employment_Type_by_Sub_Sector'!E498,'1.All_IEO_Data'!D:D,'2.Employment_Type_by_Sub_Sector'!D498,'1.All_IEO_Data'!A:A,'2.Employment_Type_by_Sub_Sector'!A498)</f>
        <v>-1232.5234659205503</v>
      </c>
      <c r="H498" s="3">
        <f>SUMIFS('1.All_IEO_Data'!N:N,'1.All_IEO_Data'!C:C,'2.Employment_Type_by_Sub_Sector'!C498,'1.All_IEO_Data'!E:E,'2.Employment_Type_by_Sub_Sector'!E498,'1.All_IEO_Data'!D:D,'2.Employment_Type_by_Sub_Sector'!D498,'1.All_IEO_Data'!A:A,'2.Employment_Type_by_Sub_Sector'!A498)</f>
        <v>-2259.2067992421294</v>
      </c>
    </row>
    <row r="499" spans="1:8" x14ac:dyDescent="0.3">
      <c r="A499" s="6" t="s">
        <v>191</v>
      </c>
      <c r="B499" t="s">
        <v>53</v>
      </c>
      <c r="C499" t="s">
        <v>109</v>
      </c>
      <c r="D499" t="s">
        <v>127</v>
      </c>
      <c r="E499" t="s">
        <v>130</v>
      </c>
      <c r="F499" s="3">
        <f>SUMIFS('1.All_IEO_Data'!F:F,'1.All_IEO_Data'!C:C,'2.Employment_Type_by_Sub_Sector'!C499,'1.All_IEO_Data'!E:E,'2.Employment_Type_by_Sub_Sector'!E499,'1.All_IEO_Data'!D:D,'2.Employment_Type_by_Sub_Sector'!D499,'1.All_IEO_Data'!A:A,'2.Employment_Type_by_Sub_Sector'!A499)</f>
        <v>17003.140841716235</v>
      </c>
      <c r="G499" s="3">
        <f>SUMIFS('1.All_IEO_Data'!M:M,'1.All_IEO_Data'!C:C,'2.Employment_Type_by_Sub_Sector'!C499,'1.All_IEO_Data'!E:E,'2.Employment_Type_by_Sub_Sector'!E499,'1.All_IEO_Data'!D:D,'2.Employment_Type_by_Sub_Sector'!D499,'1.All_IEO_Data'!A:A,'2.Employment_Type_by_Sub_Sector'!A499)</f>
        <v>-6070.4641597105237</v>
      </c>
      <c r="H499" s="3">
        <f>SUMIFS('1.All_IEO_Data'!N:N,'1.All_IEO_Data'!C:C,'2.Employment_Type_by_Sub_Sector'!C499,'1.All_IEO_Data'!E:E,'2.Employment_Type_by_Sub_Sector'!E499,'1.All_IEO_Data'!D:D,'2.Employment_Type_by_Sub_Sector'!D499,'1.All_IEO_Data'!A:A,'2.Employment_Type_by_Sub_Sector'!A499)</f>
        <v>-11127.117887309842</v>
      </c>
    </row>
    <row r="500" spans="1:8" x14ac:dyDescent="0.3">
      <c r="A500" s="6" t="s">
        <v>191</v>
      </c>
      <c r="B500" t="s">
        <v>53</v>
      </c>
      <c r="C500" t="s">
        <v>111</v>
      </c>
      <c r="D500" t="s">
        <v>138</v>
      </c>
      <c r="E500" t="s">
        <v>130</v>
      </c>
      <c r="F500" s="3">
        <f>F502-F501</f>
        <v>56.591153890680324</v>
      </c>
      <c r="G500" s="3">
        <f t="shared" ref="G500:H500" si="160">G502-G501</f>
        <v>570.8535736163966</v>
      </c>
      <c r="H500" s="3">
        <f t="shared" si="160"/>
        <v>1329.4359078957227</v>
      </c>
    </row>
    <row r="501" spans="1:8" x14ac:dyDescent="0.3">
      <c r="A501" s="6" t="s">
        <v>191</v>
      </c>
      <c r="B501" t="s">
        <v>53</v>
      </c>
      <c r="C501" t="s">
        <v>111</v>
      </c>
      <c r="D501" t="s">
        <v>125</v>
      </c>
      <c r="E501" t="s">
        <v>130</v>
      </c>
      <c r="F501" s="3">
        <f>SUMIFS('1.All_IEO_Data'!F:F,'1.All_IEO_Data'!C:C,'2.Employment_Type_by_Sub_Sector'!C501,'1.All_IEO_Data'!E:E,'2.Employment_Type_by_Sub_Sector'!E501,'1.All_IEO_Data'!D:D,'2.Employment_Type_by_Sub_Sector'!D501,'1.All_IEO_Data'!A:A,'2.Employment_Type_by_Sub_Sector'!A501)</f>
        <v>19.023468541237996</v>
      </c>
      <c r="G501" s="3">
        <f>SUMIFS('1.All_IEO_Data'!M:M,'1.All_IEO_Data'!C:C,'2.Employment_Type_by_Sub_Sector'!C501,'1.All_IEO_Data'!E:E,'2.Employment_Type_by_Sub_Sector'!E501,'1.All_IEO_Data'!D:D,'2.Employment_Type_by_Sub_Sector'!D501,'1.All_IEO_Data'!A:A,'2.Employment_Type_by_Sub_Sector'!A501)</f>
        <v>191.78365943104507</v>
      </c>
      <c r="H501" s="3">
        <f>SUMIFS('1.All_IEO_Data'!N:N,'1.All_IEO_Data'!C:C,'2.Employment_Type_by_Sub_Sector'!C501,'1.All_IEO_Data'!E:E,'2.Employment_Type_by_Sub_Sector'!E501,'1.All_IEO_Data'!D:D,'2.Employment_Type_by_Sub_Sector'!D501,'1.All_IEO_Data'!A:A,'2.Employment_Type_by_Sub_Sector'!A501)</f>
        <v>446.57184646113018</v>
      </c>
    </row>
    <row r="502" spans="1:8" x14ac:dyDescent="0.3">
      <c r="A502" s="6" t="s">
        <v>191</v>
      </c>
      <c r="B502" t="s">
        <v>53</v>
      </c>
      <c r="C502" t="s">
        <v>111</v>
      </c>
      <c r="D502" t="s">
        <v>127</v>
      </c>
      <c r="E502" t="s">
        <v>130</v>
      </c>
      <c r="F502" s="3">
        <f>SUMIFS('1.All_IEO_Data'!F:F,'1.All_IEO_Data'!C:C,'2.Employment_Type_by_Sub_Sector'!C502,'1.All_IEO_Data'!E:E,'2.Employment_Type_by_Sub_Sector'!E502,'1.All_IEO_Data'!D:D,'2.Employment_Type_by_Sub_Sector'!D502,'1.All_IEO_Data'!A:A,'2.Employment_Type_by_Sub_Sector'!A502)</f>
        <v>75.61462243191832</v>
      </c>
      <c r="G502" s="3">
        <f>SUMIFS('1.All_IEO_Data'!M:M,'1.All_IEO_Data'!C:C,'2.Employment_Type_by_Sub_Sector'!C502,'1.All_IEO_Data'!E:E,'2.Employment_Type_by_Sub_Sector'!E502,'1.All_IEO_Data'!D:D,'2.Employment_Type_by_Sub_Sector'!D502,'1.All_IEO_Data'!A:A,'2.Employment_Type_by_Sub_Sector'!A502)</f>
        <v>762.63723304744167</v>
      </c>
      <c r="H502" s="3">
        <f>SUMIFS('1.All_IEO_Data'!N:N,'1.All_IEO_Data'!C:C,'2.Employment_Type_by_Sub_Sector'!C502,'1.All_IEO_Data'!E:E,'2.Employment_Type_by_Sub_Sector'!E502,'1.All_IEO_Data'!D:D,'2.Employment_Type_by_Sub_Sector'!D502,'1.All_IEO_Data'!A:A,'2.Employment_Type_by_Sub_Sector'!A502)</f>
        <v>1776.007754356853</v>
      </c>
    </row>
    <row r="503" spans="1:8" x14ac:dyDescent="0.3">
      <c r="A503" s="6" t="s">
        <v>191</v>
      </c>
      <c r="B503" t="s">
        <v>53</v>
      </c>
      <c r="C503" t="s">
        <v>113</v>
      </c>
      <c r="D503" t="s">
        <v>138</v>
      </c>
      <c r="E503" t="s">
        <v>130</v>
      </c>
      <c r="F503" s="3">
        <f>F505-F504</f>
        <v>5470.3424704760364</v>
      </c>
      <c r="G503" s="3">
        <f>G505-G504</f>
        <v>8.946307987236878</v>
      </c>
      <c r="H503" s="3">
        <f>H505-H504</f>
        <v>107.33796089291286</v>
      </c>
    </row>
    <row r="504" spans="1:8" x14ac:dyDescent="0.3">
      <c r="A504" s="6" t="s">
        <v>191</v>
      </c>
      <c r="B504" t="s">
        <v>53</v>
      </c>
      <c r="C504" t="s">
        <v>113</v>
      </c>
      <c r="D504" t="s">
        <v>125</v>
      </c>
      <c r="E504" t="s">
        <v>130</v>
      </c>
      <c r="F504" s="3">
        <f>SUMIFS('1.All_IEO_Data'!F:F,'1.All_IEO_Data'!C:C,'2.Employment_Type_by_Sub_Sector'!C504,'1.All_IEO_Data'!E:E,'2.Employment_Type_by_Sub_Sector'!E504,'1.All_IEO_Data'!D:D,'2.Employment_Type_by_Sub_Sector'!D504,'1.All_IEO_Data'!A:A,'2.Employment_Type_by_Sub_Sector'!A504)</f>
        <v>1829.4235882719681</v>
      </c>
      <c r="G504" s="3">
        <f>SUMIFS('1.All_IEO_Data'!M:M,'1.All_IEO_Data'!C:C,'2.Employment_Type_by_Sub_Sector'!C504,'1.All_IEO_Data'!E:E,'2.Employment_Type_by_Sub_Sector'!E504,'1.All_IEO_Data'!D:D,'2.Employment_Type_by_Sub_Sector'!D504,'1.All_IEO_Data'!A:A,'2.Employment_Type_by_Sub_Sector'!A504)</f>
        <v>2.72088559089093</v>
      </c>
      <c r="H504" s="3">
        <f>SUMIFS('1.All_IEO_Data'!N:N,'1.All_IEO_Data'!C:C,'2.Employment_Type_by_Sub_Sector'!C504,'1.All_IEO_Data'!E:E,'2.Employment_Type_by_Sub_Sector'!E504,'1.All_IEO_Data'!D:D,'2.Employment_Type_by_Sub_Sector'!D504,'1.All_IEO_Data'!A:A,'2.Employment_Type_by_Sub_Sector'!A504)</f>
        <v>35.743713517422975</v>
      </c>
    </row>
    <row r="505" spans="1:8" x14ac:dyDescent="0.3">
      <c r="A505" s="6" t="s">
        <v>191</v>
      </c>
      <c r="B505" t="s">
        <v>53</v>
      </c>
      <c r="C505" t="s">
        <v>113</v>
      </c>
      <c r="D505" t="s">
        <v>127</v>
      </c>
      <c r="E505" t="s">
        <v>130</v>
      </c>
      <c r="F505" s="3">
        <f>SUMIFS('1.All_IEO_Data'!F:F,'1.All_IEO_Data'!C:C,'2.Employment_Type_by_Sub_Sector'!C505,'1.All_IEO_Data'!E:E,'2.Employment_Type_by_Sub_Sector'!E505,'1.All_IEO_Data'!D:D,'2.Employment_Type_by_Sub_Sector'!D505,'1.All_IEO_Data'!A:A,'2.Employment_Type_by_Sub_Sector'!A505)</f>
        <v>7299.7660587480041</v>
      </c>
      <c r="G505" s="3">
        <f>SUMIFS('1.All_IEO_Data'!M:M,'1.All_IEO_Data'!C:C,'2.Employment_Type_by_Sub_Sector'!C505,'1.All_IEO_Data'!E:E,'2.Employment_Type_by_Sub_Sector'!E505,'1.All_IEO_Data'!D:D,'2.Employment_Type_by_Sub_Sector'!D505,'1.All_IEO_Data'!A:A,'2.Employment_Type_by_Sub_Sector'!A505)</f>
        <v>11.667193578127808</v>
      </c>
      <c r="H505" s="3">
        <f>SUMIFS('1.All_IEO_Data'!N:N,'1.All_IEO_Data'!C:C,'2.Employment_Type_by_Sub_Sector'!C505,'1.All_IEO_Data'!E:E,'2.Employment_Type_by_Sub_Sector'!E505,'1.All_IEO_Data'!D:D,'2.Employment_Type_by_Sub_Sector'!D505,'1.All_IEO_Data'!A:A,'2.Employment_Type_by_Sub_Sector'!A505)</f>
        <v>143.08167441033584</v>
      </c>
    </row>
    <row r="506" spans="1:8" x14ac:dyDescent="0.3">
      <c r="A506" t="s">
        <v>192</v>
      </c>
      <c r="B506" t="s">
        <v>47</v>
      </c>
      <c r="C506" t="s">
        <v>57</v>
      </c>
      <c r="D506" t="s">
        <v>138</v>
      </c>
      <c r="E506" t="s">
        <v>130</v>
      </c>
      <c r="F506" s="3">
        <f>F508-F507</f>
        <v>4854.499185718596</v>
      </c>
      <c r="G506" s="3">
        <f t="shared" ref="G506:H506" si="161">G508-G507</f>
        <v>360.96661718801465</v>
      </c>
      <c r="H506" s="3">
        <f t="shared" si="161"/>
        <v>56.455629024044811</v>
      </c>
    </row>
    <row r="507" spans="1:8" x14ac:dyDescent="0.3">
      <c r="A507" t="s">
        <v>192</v>
      </c>
      <c r="B507" t="s">
        <v>47</v>
      </c>
      <c r="C507" t="s">
        <v>57</v>
      </c>
      <c r="D507" t="s">
        <v>125</v>
      </c>
      <c r="E507" t="s">
        <v>130</v>
      </c>
      <c r="F507" s="3">
        <f>SUMIFS('1.All_IEO_Data'!F:F,'1.All_IEO_Data'!C:C,'2.Employment_Type_by_Sub_Sector'!C507,'1.All_IEO_Data'!E:E,'2.Employment_Type_by_Sub_Sector'!E507,'1.All_IEO_Data'!D:D,'2.Employment_Type_by_Sub_Sector'!D507,'1.All_IEO_Data'!A:A,'2.Employment_Type_by_Sub_Sector'!A507)</f>
        <v>1614.1343547492927</v>
      </c>
      <c r="G507" s="3">
        <f>SUMIFS('1.All_IEO_Data'!M:M,'1.All_IEO_Data'!C:C,'2.Employment_Type_by_Sub_Sector'!C507,'1.All_IEO_Data'!E:E,'2.Employment_Type_by_Sub_Sector'!E507,'1.All_IEO_Data'!D:D,'2.Employment_Type_by_Sub_Sector'!D507,'1.All_IEO_Data'!A:A,'2.Employment_Type_by_Sub_Sector'!A507)</f>
        <v>120.02239477862054</v>
      </c>
      <c r="H507" s="3">
        <f>SUMIFS('1.All_IEO_Data'!N:N,'1.All_IEO_Data'!C:C,'2.Employment_Type_by_Sub_Sector'!C507,'1.All_IEO_Data'!E:E,'2.Employment_Type_by_Sub_Sector'!E507,'1.All_IEO_Data'!D:D,'2.Employment_Type_by_Sub_Sector'!D507,'1.All_IEO_Data'!A:A,'2.Employment_Type_by_Sub_Sector'!A507)</f>
        <v>18.771652201482993</v>
      </c>
    </row>
    <row r="508" spans="1:8" x14ac:dyDescent="0.3">
      <c r="A508" t="s">
        <v>192</v>
      </c>
      <c r="B508" t="s">
        <v>47</v>
      </c>
      <c r="C508" t="s">
        <v>57</v>
      </c>
      <c r="D508" t="s">
        <v>127</v>
      </c>
      <c r="E508" t="s">
        <v>130</v>
      </c>
      <c r="F508" s="3">
        <f>SUMIFS('1.All_IEO_Data'!F:F,'1.All_IEO_Data'!C:C,'2.Employment_Type_by_Sub_Sector'!C508,'1.All_IEO_Data'!E:E,'2.Employment_Type_by_Sub_Sector'!E508,'1.All_IEO_Data'!D:D,'2.Employment_Type_by_Sub_Sector'!D508,'1.All_IEO_Data'!A:A,'2.Employment_Type_by_Sub_Sector'!A508)</f>
        <v>6468.6335404678885</v>
      </c>
      <c r="G508" s="3">
        <f>SUMIFS('1.All_IEO_Data'!M:M,'1.All_IEO_Data'!C:C,'2.Employment_Type_by_Sub_Sector'!C508,'1.All_IEO_Data'!E:E,'2.Employment_Type_by_Sub_Sector'!E508,'1.All_IEO_Data'!D:D,'2.Employment_Type_by_Sub_Sector'!D508,'1.All_IEO_Data'!A:A,'2.Employment_Type_by_Sub_Sector'!A508)</f>
        <v>480.98901196663519</v>
      </c>
      <c r="H508" s="3">
        <f>SUMIFS('1.All_IEO_Data'!N:N,'1.All_IEO_Data'!C:C,'2.Employment_Type_by_Sub_Sector'!C508,'1.All_IEO_Data'!E:E,'2.Employment_Type_by_Sub_Sector'!E508,'1.All_IEO_Data'!D:D,'2.Employment_Type_by_Sub_Sector'!D508,'1.All_IEO_Data'!A:A,'2.Employment_Type_by_Sub_Sector'!A508)</f>
        <v>75.227281225527804</v>
      </c>
    </row>
    <row r="509" spans="1:8" x14ac:dyDescent="0.3">
      <c r="A509" t="s">
        <v>192</v>
      </c>
      <c r="B509" t="s">
        <v>47</v>
      </c>
      <c r="C509" t="s">
        <v>59</v>
      </c>
      <c r="D509" t="s">
        <v>138</v>
      </c>
      <c r="E509" t="s">
        <v>130</v>
      </c>
      <c r="F509" s="3">
        <f>F511-F510</f>
        <v>6523.2445351067799</v>
      </c>
      <c r="G509" s="3">
        <f t="shared" ref="G509:H509" si="162">G511-G510</f>
        <v>2384.9761114296775</v>
      </c>
      <c r="H509" s="3">
        <f t="shared" si="162"/>
        <v>3678.9767942745061</v>
      </c>
    </row>
    <row r="510" spans="1:8" x14ac:dyDescent="0.3">
      <c r="A510" t="s">
        <v>192</v>
      </c>
      <c r="B510" t="s">
        <v>47</v>
      </c>
      <c r="C510" t="s">
        <v>59</v>
      </c>
      <c r="D510" t="s">
        <v>125</v>
      </c>
      <c r="E510" t="s">
        <v>130</v>
      </c>
      <c r="F510" s="3">
        <f>SUMIFS('1.All_IEO_Data'!F:F,'1.All_IEO_Data'!C:C,'2.Employment_Type_by_Sub_Sector'!C510,'1.All_IEO_Data'!E:E,'2.Employment_Type_by_Sub_Sector'!E510,'1.All_IEO_Data'!D:D,'2.Employment_Type_by_Sub_Sector'!D510,'1.All_IEO_Data'!A:A,'2.Employment_Type_by_Sub_Sector'!A510)</f>
        <v>3205.0643873474296</v>
      </c>
      <c r="G510" s="3">
        <f>SUMIFS('1.All_IEO_Data'!M:M,'1.All_IEO_Data'!C:C,'2.Employment_Type_by_Sub_Sector'!C510,'1.All_IEO_Data'!E:E,'2.Employment_Type_by_Sub_Sector'!E510,'1.All_IEO_Data'!D:D,'2.Employment_Type_by_Sub_Sector'!D510,'1.All_IEO_Data'!A:A,'2.Employment_Type_by_Sub_Sector'!A510)</f>
        <v>807.39952211265381</v>
      </c>
      <c r="H510" s="3">
        <f>SUMIFS('1.All_IEO_Data'!N:N,'1.All_IEO_Data'!C:C,'2.Employment_Type_by_Sub_Sector'!C510,'1.All_IEO_Data'!E:E,'2.Employment_Type_by_Sub_Sector'!E510,'1.All_IEO_Data'!D:D,'2.Employment_Type_by_Sub_Sector'!D510,'1.All_IEO_Data'!A:A,'2.Employment_Type_by_Sub_Sector'!A510)</f>
        <v>1422.2239785865945</v>
      </c>
    </row>
    <row r="511" spans="1:8" x14ac:dyDescent="0.3">
      <c r="A511" t="s">
        <v>192</v>
      </c>
      <c r="B511" t="s">
        <v>47</v>
      </c>
      <c r="C511" t="s">
        <v>59</v>
      </c>
      <c r="D511" t="s">
        <v>127</v>
      </c>
      <c r="E511" t="s">
        <v>130</v>
      </c>
      <c r="F511" s="3">
        <f>SUMIFS('1.All_IEO_Data'!F:F,'1.All_IEO_Data'!C:C,'2.Employment_Type_by_Sub_Sector'!C511,'1.All_IEO_Data'!E:E,'2.Employment_Type_by_Sub_Sector'!E511,'1.All_IEO_Data'!D:D,'2.Employment_Type_by_Sub_Sector'!D511,'1.All_IEO_Data'!A:A,'2.Employment_Type_by_Sub_Sector'!A511)</f>
        <v>9728.3089224542091</v>
      </c>
      <c r="G511" s="3">
        <f>SUMIFS('1.All_IEO_Data'!M:M,'1.All_IEO_Data'!C:C,'2.Employment_Type_by_Sub_Sector'!C511,'1.All_IEO_Data'!E:E,'2.Employment_Type_by_Sub_Sector'!E511,'1.All_IEO_Data'!D:D,'2.Employment_Type_by_Sub_Sector'!D511,'1.All_IEO_Data'!A:A,'2.Employment_Type_by_Sub_Sector'!A511)</f>
        <v>3192.3756335423313</v>
      </c>
      <c r="H511" s="3">
        <f>SUMIFS('1.All_IEO_Data'!N:N,'1.All_IEO_Data'!C:C,'2.Employment_Type_by_Sub_Sector'!C511,'1.All_IEO_Data'!E:E,'2.Employment_Type_by_Sub_Sector'!E511,'1.All_IEO_Data'!D:D,'2.Employment_Type_by_Sub_Sector'!D511,'1.All_IEO_Data'!A:A,'2.Employment_Type_by_Sub_Sector'!A511)</f>
        <v>5101.2007728611006</v>
      </c>
    </row>
    <row r="512" spans="1:8" x14ac:dyDescent="0.3">
      <c r="A512" t="s">
        <v>192</v>
      </c>
      <c r="B512" t="s">
        <v>47</v>
      </c>
      <c r="C512" t="s">
        <v>61</v>
      </c>
      <c r="D512" t="s">
        <v>138</v>
      </c>
      <c r="E512" t="s">
        <v>130</v>
      </c>
      <c r="F512" s="3">
        <f>F514-F513</f>
        <v>1888.3152045919949</v>
      </c>
      <c r="G512" s="3">
        <f t="shared" ref="G512:H512" si="163">G514-G513</f>
        <v>165.66567903650002</v>
      </c>
      <c r="H512" s="3">
        <f t="shared" si="163"/>
        <v>84.828642172505397</v>
      </c>
    </row>
    <row r="513" spans="1:8" x14ac:dyDescent="0.3">
      <c r="A513" t="s">
        <v>192</v>
      </c>
      <c r="B513" t="s">
        <v>47</v>
      </c>
      <c r="C513" t="s">
        <v>61</v>
      </c>
      <c r="D513" t="s">
        <v>125</v>
      </c>
      <c r="E513" t="s">
        <v>130</v>
      </c>
      <c r="F513" s="3">
        <f>SUMIFS('1.All_IEO_Data'!F:F,'1.All_IEO_Data'!C:C,'2.Employment_Type_by_Sub_Sector'!C513,'1.All_IEO_Data'!E:E,'2.Employment_Type_by_Sub_Sector'!E513,'1.All_IEO_Data'!D:D,'2.Employment_Type_by_Sub_Sector'!D513,'1.All_IEO_Data'!A:A,'2.Employment_Type_by_Sub_Sector'!A513)</f>
        <v>1106.8669124095557</v>
      </c>
      <c r="G513" s="3">
        <f>SUMIFS('1.All_IEO_Data'!M:M,'1.All_IEO_Data'!C:C,'2.Employment_Type_by_Sub_Sector'!C513,'1.All_IEO_Data'!E:E,'2.Employment_Type_by_Sub_Sector'!E513,'1.All_IEO_Data'!D:D,'2.Employment_Type_by_Sub_Sector'!D513,'1.All_IEO_Data'!A:A,'2.Employment_Type_by_Sub_Sector'!A513)</f>
        <v>80.245348959990224</v>
      </c>
      <c r="H513" s="3">
        <f>SUMIFS('1.All_IEO_Data'!N:N,'1.All_IEO_Data'!C:C,'2.Employment_Type_by_Sub_Sector'!C513,'1.All_IEO_Data'!E:E,'2.Employment_Type_by_Sub_Sector'!E513,'1.All_IEO_Data'!D:D,'2.Employment_Type_by_Sub_Sector'!D513,'1.All_IEO_Data'!A:A,'2.Employment_Type_by_Sub_Sector'!A513)</f>
        <v>53.001271185553605</v>
      </c>
    </row>
    <row r="514" spans="1:8" x14ac:dyDescent="0.3">
      <c r="A514" t="s">
        <v>192</v>
      </c>
      <c r="B514" t="s">
        <v>47</v>
      </c>
      <c r="C514" t="s">
        <v>61</v>
      </c>
      <c r="D514" t="s">
        <v>127</v>
      </c>
      <c r="E514" t="s">
        <v>130</v>
      </c>
      <c r="F514" s="3">
        <f>SUMIFS('1.All_IEO_Data'!F:F,'1.All_IEO_Data'!C:C,'2.Employment_Type_by_Sub_Sector'!C514,'1.All_IEO_Data'!E:E,'2.Employment_Type_by_Sub_Sector'!E514,'1.All_IEO_Data'!D:D,'2.Employment_Type_by_Sub_Sector'!D514,'1.All_IEO_Data'!A:A,'2.Employment_Type_by_Sub_Sector'!A514)</f>
        <v>2995.1821170015505</v>
      </c>
      <c r="G514" s="3">
        <f>SUMIFS('1.All_IEO_Data'!M:M,'1.All_IEO_Data'!C:C,'2.Employment_Type_by_Sub_Sector'!C514,'1.All_IEO_Data'!E:E,'2.Employment_Type_by_Sub_Sector'!E514,'1.All_IEO_Data'!D:D,'2.Employment_Type_by_Sub_Sector'!D514,'1.All_IEO_Data'!A:A,'2.Employment_Type_by_Sub_Sector'!A514)</f>
        <v>245.91102799649025</v>
      </c>
      <c r="H514" s="3">
        <f>SUMIFS('1.All_IEO_Data'!N:N,'1.All_IEO_Data'!C:C,'2.Employment_Type_by_Sub_Sector'!C514,'1.All_IEO_Data'!E:E,'2.Employment_Type_by_Sub_Sector'!E514,'1.All_IEO_Data'!D:D,'2.Employment_Type_by_Sub_Sector'!D514,'1.All_IEO_Data'!A:A,'2.Employment_Type_by_Sub_Sector'!A514)</f>
        <v>137.829913358059</v>
      </c>
    </row>
    <row r="515" spans="1:8" x14ac:dyDescent="0.3">
      <c r="A515" t="s">
        <v>192</v>
      </c>
      <c r="B515" t="s">
        <v>47</v>
      </c>
      <c r="C515" t="s">
        <v>63</v>
      </c>
      <c r="D515" t="s">
        <v>138</v>
      </c>
      <c r="E515" t="s">
        <v>130</v>
      </c>
      <c r="F515" s="3">
        <f>F517-F516</f>
        <v>1700.3234921462017</v>
      </c>
      <c r="G515" s="3">
        <f t="shared" ref="G515:H515" si="164">G517-G516</f>
        <v>1692.1224337003243</v>
      </c>
      <c r="H515" s="3">
        <f t="shared" si="164"/>
        <v>3000.5734520535875</v>
      </c>
    </row>
    <row r="516" spans="1:8" x14ac:dyDescent="0.3">
      <c r="A516" t="s">
        <v>192</v>
      </c>
      <c r="B516" t="s">
        <v>47</v>
      </c>
      <c r="C516" t="s">
        <v>63</v>
      </c>
      <c r="D516" t="s">
        <v>125</v>
      </c>
      <c r="E516" t="s">
        <v>130</v>
      </c>
      <c r="F516" s="3">
        <f>SUMIFS('1.All_IEO_Data'!F:F,'1.All_IEO_Data'!C:C,'2.Employment_Type_by_Sub_Sector'!C516,'1.All_IEO_Data'!E:E,'2.Employment_Type_by_Sub_Sector'!E516,'1.All_IEO_Data'!D:D,'2.Employment_Type_by_Sub_Sector'!D516,'1.All_IEO_Data'!A:A,'2.Employment_Type_by_Sub_Sector'!A516)</f>
        <v>487.28512458177607</v>
      </c>
      <c r="G516" s="3">
        <f>SUMIFS('1.All_IEO_Data'!M:M,'1.All_IEO_Data'!C:C,'2.Employment_Type_by_Sub_Sector'!C516,'1.All_IEO_Data'!E:E,'2.Employment_Type_by_Sub_Sector'!E516,'1.All_IEO_Data'!D:D,'2.Employment_Type_by_Sub_Sector'!D516,'1.All_IEO_Data'!A:A,'2.Employment_Type_by_Sub_Sector'!A516)</f>
        <v>696.95186469653731</v>
      </c>
      <c r="H516" s="3">
        <f>SUMIFS('1.All_IEO_Data'!N:N,'1.All_IEO_Data'!C:C,'2.Employment_Type_by_Sub_Sector'!C516,'1.All_IEO_Data'!E:E,'2.Employment_Type_by_Sub_Sector'!E516,'1.All_IEO_Data'!D:D,'2.Employment_Type_by_Sub_Sector'!D516,'1.All_IEO_Data'!A:A,'2.Employment_Type_by_Sub_Sector'!A516)</f>
        <v>1584.9308329759956</v>
      </c>
    </row>
    <row r="517" spans="1:8" x14ac:dyDescent="0.3">
      <c r="A517" t="s">
        <v>192</v>
      </c>
      <c r="B517" t="s">
        <v>47</v>
      </c>
      <c r="C517" t="s">
        <v>63</v>
      </c>
      <c r="D517" t="s">
        <v>127</v>
      </c>
      <c r="E517" t="s">
        <v>130</v>
      </c>
      <c r="F517" s="3">
        <f>SUMIFS('1.All_IEO_Data'!F:F,'1.All_IEO_Data'!C:C,'2.Employment_Type_by_Sub_Sector'!C517,'1.All_IEO_Data'!E:E,'2.Employment_Type_by_Sub_Sector'!E517,'1.All_IEO_Data'!D:D,'2.Employment_Type_by_Sub_Sector'!D517,'1.All_IEO_Data'!A:A,'2.Employment_Type_by_Sub_Sector'!A517)</f>
        <v>2187.6086167279777</v>
      </c>
      <c r="G517" s="3">
        <f>SUMIFS('1.All_IEO_Data'!M:M,'1.All_IEO_Data'!C:C,'2.Employment_Type_by_Sub_Sector'!C517,'1.All_IEO_Data'!E:E,'2.Employment_Type_by_Sub_Sector'!E517,'1.All_IEO_Data'!D:D,'2.Employment_Type_by_Sub_Sector'!D517,'1.All_IEO_Data'!A:A,'2.Employment_Type_by_Sub_Sector'!A517)</f>
        <v>2389.0742983968616</v>
      </c>
      <c r="H517" s="3">
        <f>SUMIFS('1.All_IEO_Data'!N:N,'1.All_IEO_Data'!C:C,'2.Employment_Type_by_Sub_Sector'!C517,'1.All_IEO_Data'!E:E,'2.Employment_Type_by_Sub_Sector'!E517,'1.All_IEO_Data'!D:D,'2.Employment_Type_by_Sub_Sector'!D517,'1.All_IEO_Data'!A:A,'2.Employment_Type_by_Sub_Sector'!A517)</f>
        <v>4585.5042850295831</v>
      </c>
    </row>
    <row r="518" spans="1:8" x14ac:dyDescent="0.3">
      <c r="A518" t="s">
        <v>192</v>
      </c>
      <c r="B518" t="s">
        <v>47</v>
      </c>
      <c r="C518" t="s">
        <v>65</v>
      </c>
      <c r="D518" t="s">
        <v>138</v>
      </c>
      <c r="E518" t="s">
        <v>130</v>
      </c>
      <c r="F518" s="3">
        <f>F520-F519</f>
        <v>648.67080421975174</v>
      </c>
      <c r="G518" s="3">
        <f t="shared" ref="G518:H518" si="165">G520-G519</f>
        <v>1001.376477491678</v>
      </c>
      <c r="H518" s="3">
        <f t="shared" si="165"/>
        <v>337.51003921842027</v>
      </c>
    </row>
    <row r="519" spans="1:8" x14ac:dyDescent="0.3">
      <c r="A519" t="s">
        <v>192</v>
      </c>
      <c r="B519" t="s">
        <v>47</v>
      </c>
      <c r="C519" t="s">
        <v>65</v>
      </c>
      <c r="D519" t="s">
        <v>125</v>
      </c>
      <c r="E519" t="s">
        <v>130</v>
      </c>
      <c r="F519" s="3">
        <f>SUMIFS('1.All_IEO_Data'!F:F,'1.All_IEO_Data'!C:C,'2.Employment_Type_by_Sub_Sector'!C519,'1.All_IEO_Data'!E:E,'2.Employment_Type_by_Sub_Sector'!E519,'1.All_IEO_Data'!D:D,'2.Employment_Type_by_Sub_Sector'!D519,'1.All_IEO_Data'!A:A,'2.Employment_Type_by_Sub_Sector'!A519)</f>
        <v>340.94928193645944</v>
      </c>
      <c r="G519" s="3">
        <f>SUMIFS('1.All_IEO_Data'!M:M,'1.All_IEO_Data'!C:C,'2.Employment_Type_by_Sub_Sector'!C519,'1.All_IEO_Data'!E:E,'2.Employment_Type_by_Sub_Sector'!E519,'1.All_IEO_Data'!D:D,'2.Employment_Type_by_Sub_Sector'!D519,'1.All_IEO_Data'!A:A,'2.Employment_Type_by_Sub_Sector'!A519)</f>
        <v>410.89021690885068</v>
      </c>
      <c r="H519" s="3">
        <f>SUMIFS('1.All_IEO_Data'!N:N,'1.All_IEO_Data'!C:C,'2.Employment_Type_by_Sub_Sector'!C519,'1.All_IEO_Data'!E:E,'2.Employment_Type_by_Sub_Sector'!E519,'1.All_IEO_Data'!D:D,'2.Employment_Type_by_Sub_Sector'!D519,'1.All_IEO_Data'!A:A,'2.Employment_Type_by_Sub_Sector'!A519)</f>
        <v>79.455737451954519</v>
      </c>
    </row>
    <row r="520" spans="1:8" x14ac:dyDescent="0.3">
      <c r="A520" t="s">
        <v>192</v>
      </c>
      <c r="B520" t="s">
        <v>47</v>
      </c>
      <c r="C520" t="s">
        <v>65</v>
      </c>
      <c r="D520" t="s">
        <v>127</v>
      </c>
      <c r="E520" t="s">
        <v>130</v>
      </c>
      <c r="F520" s="3">
        <f>SUMIFS('1.All_IEO_Data'!F:F,'1.All_IEO_Data'!C:C,'2.Employment_Type_by_Sub_Sector'!C520,'1.All_IEO_Data'!E:E,'2.Employment_Type_by_Sub_Sector'!E520,'1.All_IEO_Data'!D:D,'2.Employment_Type_by_Sub_Sector'!D520,'1.All_IEO_Data'!A:A,'2.Employment_Type_by_Sub_Sector'!A520)</f>
        <v>989.62008615621119</v>
      </c>
      <c r="G520" s="3">
        <f>SUMIFS('1.All_IEO_Data'!M:M,'1.All_IEO_Data'!C:C,'2.Employment_Type_by_Sub_Sector'!C520,'1.All_IEO_Data'!E:E,'2.Employment_Type_by_Sub_Sector'!E520,'1.All_IEO_Data'!D:D,'2.Employment_Type_by_Sub_Sector'!D520,'1.All_IEO_Data'!A:A,'2.Employment_Type_by_Sub_Sector'!A520)</f>
        <v>1412.2666944005286</v>
      </c>
      <c r="H520" s="3">
        <f>SUMIFS('1.All_IEO_Data'!N:N,'1.All_IEO_Data'!C:C,'2.Employment_Type_by_Sub_Sector'!C520,'1.All_IEO_Data'!E:E,'2.Employment_Type_by_Sub_Sector'!E520,'1.All_IEO_Data'!D:D,'2.Employment_Type_by_Sub_Sector'!D520,'1.All_IEO_Data'!A:A,'2.Employment_Type_by_Sub_Sector'!A520)</f>
        <v>416.96577667037479</v>
      </c>
    </row>
    <row r="521" spans="1:8" x14ac:dyDescent="0.3">
      <c r="A521" t="s">
        <v>192</v>
      </c>
      <c r="B521" t="s">
        <v>47</v>
      </c>
      <c r="C521" t="s">
        <v>67</v>
      </c>
      <c r="D521" t="s">
        <v>138</v>
      </c>
      <c r="E521" t="s">
        <v>130</v>
      </c>
      <c r="F521" s="3">
        <f>F523-F522</f>
        <v>199.13298583120817</v>
      </c>
      <c r="G521" s="3">
        <f t="shared" ref="G521:H521" si="166">G523-G522</f>
        <v>0</v>
      </c>
      <c r="H521" s="3">
        <f t="shared" si="166"/>
        <v>0</v>
      </c>
    </row>
    <row r="522" spans="1:8" x14ac:dyDescent="0.3">
      <c r="A522" t="s">
        <v>192</v>
      </c>
      <c r="B522" t="s">
        <v>47</v>
      </c>
      <c r="C522" t="s">
        <v>67</v>
      </c>
      <c r="D522" t="s">
        <v>125</v>
      </c>
      <c r="E522" t="s">
        <v>130</v>
      </c>
      <c r="F522" s="3">
        <f>SUMIFS('1.All_IEO_Data'!F:F,'1.All_IEO_Data'!C:C,'2.Employment_Type_by_Sub_Sector'!C522,'1.All_IEO_Data'!E:E,'2.Employment_Type_by_Sub_Sector'!E522,'1.All_IEO_Data'!D:D,'2.Employment_Type_by_Sub_Sector'!D522,'1.All_IEO_Data'!A:A,'2.Employment_Type_by_Sub_Sector'!A522)</f>
        <v>201.63982853000297</v>
      </c>
      <c r="G522" s="3">
        <f>SUMIFS('1.All_IEO_Data'!M:M,'1.All_IEO_Data'!C:C,'2.Employment_Type_by_Sub_Sector'!C522,'1.All_IEO_Data'!E:E,'2.Employment_Type_by_Sub_Sector'!E522,'1.All_IEO_Data'!D:D,'2.Employment_Type_by_Sub_Sector'!D522,'1.All_IEO_Data'!A:A,'2.Employment_Type_by_Sub_Sector'!A522)</f>
        <v>0</v>
      </c>
      <c r="H522" s="3">
        <f>SUMIFS('1.All_IEO_Data'!N:N,'1.All_IEO_Data'!C:C,'2.Employment_Type_by_Sub_Sector'!C522,'1.All_IEO_Data'!E:E,'2.Employment_Type_by_Sub_Sector'!E522,'1.All_IEO_Data'!D:D,'2.Employment_Type_by_Sub_Sector'!D522,'1.All_IEO_Data'!A:A,'2.Employment_Type_by_Sub_Sector'!A522)</f>
        <v>0</v>
      </c>
    </row>
    <row r="523" spans="1:8" x14ac:dyDescent="0.3">
      <c r="A523" t="s">
        <v>192</v>
      </c>
      <c r="B523" t="s">
        <v>47</v>
      </c>
      <c r="C523" t="s">
        <v>67</v>
      </c>
      <c r="D523" t="s">
        <v>127</v>
      </c>
      <c r="E523" t="s">
        <v>130</v>
      </c>
      <c r="F523" s="3">
        <f>SUMIFS('1.All_IEO_Data'!F:F,'1.All_IEO_Data'!C:C,'2.Employment_Type_by_Sub_Sector'!C523,'1.All_IEO_Data'!E:E,'2.Employment_Type_by_Sub_Sector'!E523,'1.All_IEO_Data'!D:D,'2.Employment_Type_by_Sub_Sector'!D523,'1.All_IEO_Data'!A:A,'2.Employment_Type_by_Sub_Sector'!A523)</f>
        <v>400.77281436121115</v>
      </c>
      <c r="G523" s="3">
        <f>SUMIFS('1.All_IEO_Data'!M:M,'1.All_IEO_Data'!C:C,'2.Employment_Type_by_Sub_Sector'!C523,'1.All_IEO_Data'!E:E,'2.Employment_Type_by_Sub_Sector'!E523,'1.All_IEO_Data'!D:D,'2.Employment_Type_by_Sub_Sector'!D523,'1.All_IEO_Data'!A:A,'2.Employment_Type_by_Sub_Sector'!A523)</f>
        <v>0</v>
      </c>
      <c r="H523" s="3">
        <f>SUMIFS('1.All_IEO_Data'!N:N,'1.All_IEO_Data'!C:C,'2.Employment_Type_by_Sub_Sector'!C523,'1.All_IEO_Data'!E:E,'2.Employment_Type_by_Sub_Sector'!E523,'1.All_IEO_Data'!D:D,'2.Employment_Type_by_Sub_Sector'!D523,'1.All_IEO_Data'!A:A,'2.Employment_Type_by_Sub_Sector'!A523)</f>
        <v>0</v>
      </c>
    </row>
    <row r="524" spans="1:8" x14ac:dyDescent="0.3">
      <c r="A524" t="s">
        <v>192</v>
      </c>
      <c r="B524" t="s">
        <v>47</v>
      </c>
      <c r="C524" t="s">
        <v>69</v>
      </c>
      <c r="D524" t="s">
        <v>138</v>
      </c>
      <c r="E524" t="s">
        <v>130</v>
      </c>
      <c r="F524" s="3">
        <f>F526-F525</f>
        <v>279.88220017052117</v>
      </c>
      <c r="G524" s="3">
        <f t="shared" ref="G524:H524" si="167">G526-G525</f>
        <v>-279.88220017052117</v>
      </c>
      <c r="H524" s="3">
        <f t="shared" si="167"/>
        <v>-279.88220017052117</v>
      </c>
    </row>
    <row r="525" spans="1:8" x14ac:dyDescent="0.3">
      <c r="A525" t="s">
        <v>192</v>
      </c>
      <c r="B525" t="s">
        <v>47</v>
      </c>
      <c r="C525" t="s">
        <v>69</v>
      </c>
      <c r="D525" t="s">
        <v>125</v>
      </c>
      <c r="E525" t="s">
        <v>130</v>
      </c>
      <c r="F525" s="3">
        <f>SUMIFS('1.All_IEO_Data'!F:F,'1.All_IEO_Data'!C:C,'2.Employment_Type_by_Sub_Sector'!C525,'1.All_IEO_Data'!E:E,'2.Employment_Type_by_Sub_Sector'!E525,'1.All_IEO_Data'!D:D,'2.Employment_Type_by_Sub_Sector'!D525,'1.All_IEO_Data'!A:A,'2.Employment_Type_by_Sub_Sector'!A525)</f>
        <v>147.10949614838538</v>
      </c>
      <c r="G525" s="3">
        <f>SUMIFS('1.All_IEO_Data'!M:M,'1.All_IEO_Data'!C:C,'2.Employment_Type_by_Sub_Sector'!C525,'1.All_IEO_Data'!E:E,'2.Employment_Type_by_Sub_Sector'!E525,'1.All_IEO_Data'!D:D,'2.Employment_Type_by_Sub_Sector'!D525,'1.All_IEO_Data'!A:A,'2.Employment_Type_by_Sub_Sector'!A525)</f>
        <v>-147.10949614838538</v>
      </c>
      <c r="H525" s="3">
        <f>SUMIFS('1.All_IEO_Data'!N:N,'1.All_IEO_Data'!C:C,'2.Employment_Type_by_Sub_Sector'!C525,'1.All_IEO_Data'!E:E,'2.Employment_Type_by_Sub_Sector'!E525,'1.All_IEO_Data'!D:D,'2.Employment_Type_by_Sub_Sector'!D525,'1.All_IEO_Data'!A:A,'2.Employment_Type_by_Sub_Sector'!A525)</f>
        <v>-147.10949614838538</v>
      </c>
    </row>
    <row r="526" spans="1:8" x14ac:dyDescent="0.3">
      <c r="A526" t="s">
        <v>192</v>
      </c>
      <c r="B526" t="s">
        <v>47</v>
      </c>
      <c r="C526" t="s">
        <v>69</v>
      </c>
      <c r="D526" t="s">
        <v>127</v>
      </c>
      <c r="E526" t="s">
        <v>130</v>
      </c>
      <c r="F526" s="3">
        <f>SUMIFS('1.All_IEO_Data'!F:F,'1.All_IEO_Data'!C:C,'2.Employment_Type_by_Sub_Sector'!C526,'1.All_IEO_Data'!E:E,'2.Employment_Type_by_Sub_Sector'!E526,'1.All_IEO_Data'!D:D,'2.Employment_Type_by_Sub_Sector'!D526,'1.All_IEO_Data'!A:A,'2.Employment_Type_by_Sub_Sector'!A526)</f>
        <v>426.99169631890652</v>
      </c>
      <c r="G526" s="3">
        <f>SUMIFS('1.All_IEO_Data'!M:M,'1.All_IEO_Data'!C:C,'2.Employment_Type_by_Sub_Sector'!C526,'1.All_IEO_Data'!E:E,'2.Employment_Type_by_Sub_Sector'!E526,'1.All_IEO_Data'!D:D,'2.Employment_Type_by_Sub_Sector'!D526,'1.All_IEO_Data'!A:A,'2.Employment_Type_by_Sub_Sector'!A526)</f>
        <v>-426.99169631890652</v>
      </c>
      <c r="H526" s="3">
        <f>SUMIFS('1.All_IEO_Data'!N:N,'1.All_IEO_Data'!C:C,'2.Employment_Type_by_Sub_Sector'!C526,'1.All_IEO_Data'!E:E,'2.Employment_Type_by_Sub_Sector'!E526,'1.All_IEO_Data'!D:D,'2.Employment_Type_by_Sub_Sector'!D526,'1.All_IEO_Data'!A:A,'2.Employment_Type_by_Sub_Sector'!A526)</f>
        <v>-426.99169631890652</v>
      </c>
    </row>
    <row r="527" spans="1:8" x14ac:dyDescent="0.3">
      <c r="A527" t="s">
        <v>192</v>
      </c>
      <c r="B527" t="s">
        <v>47</v>
      </c>
      <c r="C527" t="s">
        <v>73</v>
      </c>
      <c r="D527" t="s">
        <v>138</v>
      </c>
      <c r="E527" t="s">
        <v>130</v>
      </c>
      <c r="F527" s="3">
        <f>F529-F528</f>
        <v>413.88349983288128</v>
      </c>
      <c r="G527" s="3">
        <f t="shared" ref="G527:H527" si="168">G529-G528</f>
        <v>-182.77106565619627</v>
      </c>
      <c r="H527" s="3">
        <f t="shared" si="168"/>
        <v>-259.71144623869935</v>
      </c>
    </row>
    <row r="528" spans="1:8" x14ac:dyDescent="0.3">
      <c r="A528" t="s">
        <v>192</v>
      </c>
      <c r="B528" t="s">
        <v>47</v>
      </c>
      <c r="C528" t="s">
        <v>73</v>
      </c>
      <c r="D528" t="s">
        <v>125</v>
      </c>
      <c r="E528" t="s">
        <v>130</v>
      </c>
      <c r="F528" s="3">
        <f>SUMIFS('1.All_IEO_Data'!F:F,'1.All_IEO_Data'!C:C,'2.Employment_Type_by_Sub_Sector'!C528,'1.All_IEO_Data'!E:E,'2.Employment_Type_by_Sub_Sector'!E528,'1.All_IEO_Data'!D:D,'2.Employment_Type_by_Sub_Sector'!D528,'1.All_IEO_Data'!A:A,'2.Employment_Type_by_Sub_Sector'!A528)</f>
        <v>215.86298143273291</v>
      </c>
      <c r="G528" s="3">
        <f>SUMIFS('1.All_IEO_Data'!M:M,'1.All_IEO_Data'!C:C,'2.Employment_Type_by_Sub_Sector'!C528,'1.All_IEO_Data'!E:E,'2.Employment_Type_by_Sub_Sector'!E528,'1.All_IEO_Data'!D:D,'2.Employment_Type_by_Sub_Sector'!D528,'1.All_IEO_Data'!A:A,'2.Employment_Type_by_Sub_Sector'!A528)</f>
        <v>-95.325151082647466</v>
      </c>
      <c r="H528" s="3">
        <f>SUMIFS('1.All_IEO_Data'!N:N,'1.All_IEO_Data'!C:C,'2.Employment_Type_by_Sub_Sector'!C528,'1.All_IEO_Data'!E:E,'2.Employment_Type_by_Sub_Sector'!E528,'1.All_IEO_Data'!D:D,'2.Employment_Type_by_Sub_Sector'!D528,'1.All_IEO_Data'!A:A,'2.Employment_Type_by_Sub_Sector'!A528)</f>
        <v>-135.45378619811959</v>
      </c>
    </row>
    <row r="529" spans="1:8" x14ac:dyDescent="0.3">
      <c r="A529" t="s">
        <v>192</v>
      </c>
      <c r="B529" t="s">
        <v>47</v>
      </c>
      <c r="C529" t="s">
        <v>73</v>
      </c>
      <c r="D529" t="s">
        <v>127</v>
      </c>
      <c r="E529" t="s">
        <v>130</v>
      </c>
      <c r="F529" s="3">
        <f>SUMIFS('1.All_IEO_Data'!F:F,'1.All_IEO_Data'!C:C,'2.Employment_Type_by_Sub_Sector'!C529,'1.All_IEO_Data'!E:E,'2.Employment_Type_by_Sub_Sector'!E529,'1.All_IEO_Data'!D:D,'2.Employment_Type_by_Sub_Sector'!D529,'1.All_IEO_Data'!A:A,'2.Employment_Type_by_Sub_Sector'!A529)</f>
        <v>629.74648126561419</v>
      </c>
      <c r="G529" s="3">
        <f>SUMIFS('1.All_IEO_Data'!M:M,'1.All_IEO_Data'!C:C,'2.Employment_Type_by_Sub_Sector'!C529,'1.All_IEO_Data'!E:E,'2.Employment_Type_by_Sub_Sector'!E529,'1.All_IEO_Data'!D:D,'2.Employment_Type_by_Sub_Sector'!D529,'1.All_IEO_Data'!A:A,'2.Employment_Type_by_Sub_Sector'!A529)</f>
        <v>-278.09621673884374</v>
      </c>
      <c r="H529" s="3">
        <f>SUMIFS('1.All_IEO_Data'!N:N,'1.All_IEO_Data'!C:C,'2.Employment_Type_by_Sub_Sector'!C529,'1.All_IEO_Data'!E:E,'2.Employment_Type_by_Sub_Sector'!E529,'1.All_IEO_Data'!D:D,'2.Employment_Type_by_Sub_Sector'!D529,'1.All_IEO_Data'!A:A,'2.Employment_Type_by_Sub_Sector'!A529)</f>
        <v>-395.16523243681894</v>
      </c>
    </row>
    <row r="530" spans="1:8" x14ac:dyDescent="0.3">
      <c r="A530" t="s">
        <v>192</v>
      </c>
      <c r="B530" t="s">
        <v>47</v>
      </c>
      <c r="C530" t="s">
        <v>75</v>
      </c>
      <c r="D530" t="s">
        <v>138</v>
      </c>
      <c r="E530" t="s">
        <v>130</v>
      </c>
      <c r="F530" s="3">
        <f>F532-F531</f>
        <v>115.78048301359544</v>
      </c>
      <c r="G530" s="3">
        <f t="shared" ref="G530:H530" si="169">G532-G531</f>
        <v>670.19763480316828</v>
      </c>
      <c r="H530" s="3">
        <f t="shared" si="169"/>
        <v>1698.9350582785041</v>
      </c>
    </row>
    <row r="531" spans="1:8" x14ac:dyDescent="0.3">
      <c r="A531" t="s">
        <v>192</v>
      </c>
      <c r="B531" t="s">
        <v>47</v>
      </c>
      <c r="C531" t="s">
        <v>75</v>
      </c>
      <c r="D531" t="s">
        <v>125</v>
      </c>
      <c r="E531" t="s">
        <v>130</v>
      </c>
      <c r="F531" s="3">
        <f>SUMIFS('1.All_IEO_Data'!F:F,'1.All_IEO_Data'!C:C,'2.Employment_Type_by_Sub_Sector'!C531,'1.All_IEO_Data'!E:E,'2.Employment_Type_by_Sub_Sector'!E531,'1.All_IEO_Data'!D:D,'2.Employment_Type_by_Sub_Sector'!D531,'1.All_IEO_Data'!A:A,'2.Employment_Type_by_Sub_Sector'!A531)</f>
        <v>43.922535996953918</v>
      </c>
      <c r="G531" s="3">
        <f>SUMIFS('1.All_IEO_Data'!M:M,'1.All_IEO_Data'!C:C,'2.Employment_Type_by_Sub_Sector'!C531,'1.All_IEO_Data'!E:E,'2.Employment_Type_by_Sub_Sector'!E531,'1.All_IEO_Data'!D:D,'2.Employment_Type_by_Sub_Sector'!D531,'1.All_IEO_Data'!A:A,'2.Employment_Type_by_Sub_Sector'!A531)</f>
        <v>239.49305170631095</v>
      </c>
      <c r="H531" s="3">
        <f>SUMIFS('1.All_IEO_Data'!N:N,'1.All_IEO_Data'!C:C,'2.Employment_Type_by_Sub_Sector'!C531,'1.All_IEO_Data'!E:E,'2.Employment_Type_by_Sub_Sector'!E531,'1.All_IEO_Data'!D:D,'2.Employment_Type_by_Sub_Sector'!D531,'1.All_IEO_Data'!A:A,'2.Employment_Type_by_Sub_Sector'!A531)</f>
        <v>676.13042969920662</v>
      </c>
    </row>
    <row r="532" spans="1:8" x14ac:dyDescent="0.3">
      <c r="A532" t="s">
        <v>192</v>
      </c>
      <c r="B532" t="s">
        <v>47</v>
      </c>
      <c r="C532" t="s">
        <v>75</v>
      </c>
      <c r="D532" t="s">
        <v>127</v>
      </c>
      <c r="E532" t="s">
        <v>130</v>
      </c>
      <c r="F532" s="3">
        <f>SUMIFS('1.All_IEO_Data'!F:F,'1.All_IEO_Data'!C:C,'2.Employment_Type_by_Sub_Sector'!C532,'1.All_IEO_Data'!E:E,'2.Employment_Type_by_Sub_Sector'!E532,'1.All_IEO_Data'!D:D,'2.Employment_Type_by_Sub_Sector'!D532,'1.All_IEO_Data'!A:A,'2.Employment_Type_by_Sub_Sector'!A532)</f>
        <v>159.70301901054935</v>
      </c>
      <c r="G532" s="3">
        <f>SUMIFS('1.All_IEO_Data'!M:M,'1.All_IEO_Data'!C:C,'2.Employment_Type_by_Sub_Sector'!C532,'1.All_IEO_Data'!E:E,'2.Employment_Type_by_Sub_Sector'!E532,'1.All_IEO_Data'!D:D,'2.Employment_Type_by_Sub_Sector'!D532,'1.All_IEO_Data'!A:A,'2.Employment_Type_by_Sub_Sector'!A532)</f>
        <v>909.69068650947918</v>
      </c>
      <c r="H532" s="3">
        <f>SUMIFS('1.All_IEO_Data'!N:N,'1.All_IEO_Data'!C:C,'2.Employment_Type_by_Sub_Sector'!C532,'1.All_IEO_Data'!E:E,'2.Employment_Type_by_Sub_Sector'!E532,'1.All_IEO_Data'!D:D,'2.Employment_Type_by_Sub_Sector'!D532,'1.All_IEO_Data'!A:A,'2.Employment_Type_by_Sub_Sector'!A532)</f>
        <v>2375.0654879777107</v>
      </c>
    </row>
    <row r="533" spans="1:8" x14ac:dyDescent="0.3">
      <c r="A533" t="s">
        <v>192</v>
      </c>
      <c r="B533" t="s">
        <v>47</v>
      </c>
      <c r="C533" t="s">
        <v>77</v>
      </c>
      <c r="D533" t="s">
        <v>138</v>
      </c>
      <c r="E533" t="s">
        <v>130</v>
      </c>
      <c r="F533" s="3">
        <f>F535-F534</f>
        <v>0</v>
      </c>
      <c r="G533" s="3">
        <f t="shared" ref="G533:H533" si="170">G535-G534</f>
        <v>0</v>
      </c>
      <c r="H533" s="3">
        <f t="shared" si="170"/>
        <v>0</v>
      </c>
    </row>
    <row r="534" spans="1:8" x14ac:dyDescent="0.3">
      <c r="A534" t="s">
        <v>192</v>
      </c>
      <c r="B534" t="s">
        <v>47</v>
      </c>
      <c r="C534" t="s">
        <v>77</v>
      </c>
      <c r="D534" t="s">
        <v>125</v>
      </c>
      <c r="E534" t="s">
        <v>130</v>
      </c>
      <c r="F534" s="3">
        <f>SUMIFS('1.All_IEO_Data'!F:F,'1.All_IEO_Data'!C:C,'2.Employment_Type_by_Sub_Sector'!C534,'1.All_IEO_Data'!E:E,'2.Employment_Type_by_Sub_Sector'!E534,'1.All_IEO_Data'!D:D,'2.Employment_Type_by_Sub_Sector'!D534,'1.All_IEO_Data'!A:A,'2.Employment_Type_by_Sub_Sector'!A534)</f>
        <v>0</v>
      </c>
      <c r="G534" s="3">
        <f>SUMIFS('1.All_IEO_Data'!M:M,'1.All_IEO_Data'!C:C,'2.Employment_Type_by_Sub_Sector'!C534,'1.All_IEO_Data'!E:E,'2.Employment_Type_by_Sub_Sector'!E534,'1.All_IEO_Data'!D:D,'2.Employment_Type_by_Sub_Sector'!D534,'1.All_IEO_Data'!A:A,'2.Employment_Type_by_Sub_Sector'!A534)</f>
        <v>0</v>
      </c>
      <c r="H534" s="3">
        <f>SUMIFS('1.All_IEO_Data'!N:N,'1.All_IEO_Data'!C:C,'2.Employment_Type_by_Sub_Sector'!C534,'1.All_IEO_Data'!E:E,'2.Employment_Type_by_Sub_Sector'!E534,'1.All_IEO_Data'!D:D,'2.Employment_Type_by_Sub_Sector'!D534,'1.All_IEO_Data'!A:A,'2.Employment_Type_by_Sub_Sector'!A534)</f>
        <v>0</v>
      </c>
    </row>
    <row r="535" spans="1:8" x14ac:dyDescent="0.3">
      <c r="A535" t="s">
        <v>192</v>
      </c>
      <c r="B535" t="s">
        <v>47</v>
      </c>
      <c r="C535" t="s">
        <v>77</v>
      </c>
      <c r="D535" t="s">
        <v>127</v>
      </c>
      <c r="E535" t="s">
        <v>130</v>
      </c>
      <c r="F535" s="3">
        <f>SUMIFS('1.All_IEO_Data'!F:F,'1.All_IEO_Data'!C:C,'2.Employment_Type_by_Sub_Sector'!C535,'1.All_IEO_Data'!E:E,'2.Employment_Type_by_Sub_Sector'!E535,'1.All_IEO_Data'!D:D,'2.Employment_Type_by_Sub_Sector'!D535,'1.All_IEO_Data'!A:A,'2.Employment_Type_by_Sub_Sector'!A535)</f>
        <v>0</v>
      </c>
      <c r="G535" s="3">
        <f>SUMIFS('1.All_IEO_Data'!M:M,'1.All_IEO_Data'!C:C,'2.Employment_Type_by_Sub_Sector'!C535,'1.All_IEO_Data'!E:E,'2.Employment_Type_by_Sub_Sector'!E535,'1.All_IEO_Data'!D:D,'2.Employment_Type_by_Sub_Sector'!D535,'1.All_IEO_Data'!A:A,'2.Employment_Type_by_Sub_Sector'!A535)</f>
        <v>0</v>
      </c>
      <c r="H535" s="3">
        <f>SUMIFS('1.All_IEO_Data'!N:N,'1.All_IEO_Data'!C:C,'2.Employment_Type_by_Sub_Sector'!C535,'1.All_IEO_Data'!E:E,'2.Employment_Type_by_Sub_Sector'!E535,'1.All_IEO_Data'!D:D,'2.Employment_Type_by_Sub_Sector'!D535,'1.All_IEO_Data'!A:A,'2.Employment_Type_by_Sub_Sector'!A535)</f>
        <v>0</v>
      </c>
    </row>
    <row r="536" spans="1:8" x14ac:dyDescent="0.3">
      <c r="A536" t="s">
        <v>192</v>
      </c>
      <c r="B536" t="s">
        <v>47</v>
      </c>
      <c r="C536" t="s">
        <v>79</v>
      </c>
      <c r="D536" t="s">
        <v>138</v>
      </c>
      <c r="E536" t="s">
        <v>130</v>
      </c>
      <c r="F536" s="3">
        <f>F538-F537</f>
        <v>1532.5033189064609</v>
      </c>
      <c r="G536" s="3">
        <f t="shared" ref="G536:H536" si="171">G538-G537</f>
        <v>6.9462335598421987</v>
      </c>
      <c r="H536" s="3">
        <f t="shared" si="171"/>
        <v>8.5448648942943919</v>
      </c>
    </row>
    <row r="537" spans="1:8" x14ac:dyDescent="0.3">
      <c r="A537" t="s">
        <v>192</v>
      </c>
      <c r="B537" t="s">
        <v>47</v>
      </c>
      <c r="C537" t="s">
        <v>79</v>
      </c>
      <c r="D537" t="s">
        <v>125</v>
      </c>
      <c r="E537" t="s">
        <v>130</v>
      </c>
      <c r="F537" s="3">
        <f>SUMIFS('1.All_IEO_Data'!F:F,'1.All_IEO_Data'!C:C,'2.Employment_Type_by_Sub_Sector'!C537,'1.All_IEO_Data'!E:E,'2.Employment_Type_by_Sub_Sector'!E537,'1.All_IEO_Data'!D:D,'2.Employment_Type_by_Sub_Sector'!D537,'1.All_IEO_Data'!A:A,'2.Employment_Type_by_Sub_Sector'!A537)</f>
        <v>512.03349796969769</v>
      </c>
      <c r="G537" s="3">
        <f>SUMIFS('1.All_IEO_Data'!M:M,'1.All_IEO_Data'!C:C,'2.Employment_Type_by_Sub_Sector'!C537,'1.All_IEO_Data'!E:E,'2.Employment_Type_by_Sub_Sector'!E537,'1.All_IEO_Data'!D:D,'2.Employment_Type_by_Sub_Sector'!D537,'1.All_IEO_Data'!A:A,'2.Employment_Type_by_Sub_Sector'!A537)</f>
        <v>2.598576523679526</v>
      </c>
      <c r="H537" s="3">
        <f>SUMIFS('1.All_IEO_Data'!N:N,'1.All_IEO_Data'!C:C,'2.Employment_Type_by_Sub_Sector'!C537,'1.All_IEO_Data'!E:E,'2.Employment_Type_by_Sub_Sector'!E537,'1.All_IEO_Data'!D:D,'2.Employment_Type_by_Sub_Sector'!D537,'1.All_IEO_Data'!A:A,'2.Employment_Type_by_Sub_Sector'!A537)</f>
        <v>3.963753793264118</v>
      </c>
    </row>
    <row r="538" spans="1:8" x14ac:dyDescent="0.3">
      <c r="A538" t="s">
        <v>192</v>
      </c>
      <c r="B538" t="s">
        <v>47</v>
      </c>
      <c r="C538" t="s">
        <v>79</v>
      </c>
      <c r="D538" t="s">
        <v>127</v>
      </c>
      <c r="E538" t="s">
        <v>130</v>
      </c>
      <c r="F538" s="3">
        <f>SUMIFS('1.All_IEO_Data'!F:F,'1.All_IEO_Data'!C:C,'2.Employment_Type_by_Sub_Sector'!C538,'1.All_IEO_Data'!E:E,'2.Employment_Type_by_Sub_Sector'!E538,'1.All_IEO_Data'!D:D,'2.Employment_Type_by_Sub_Sector'!D538,'1.All_IEO_Data'!A:A,'2.Employment_Type_by_Sub_Sector'!A538)</f>
        <v>2044.5368168761586</v>
      </c>
      <c r="G538" s="3">
        <f>SUMIFS('1.All_IEO_Data'!M:M,'1.All_IEO_Data'!C:C,'2.Employment_Type_by_Sub_Sector'!C538,'1.All_IEO_Data'!E:E,'2.Employment_Type_by_Sub_Sector'!E538,'1.All_IEO_Data'!D:D,'2.Employment_Type_by_Sub_Sector'!D538,'1.All_IEO_Data'!A:A,'2.Employment_Type_by_Sub_Sector'!A538)</f>
        <v>9.5448100835217247</v>
      </c>
      <c r="H538" s="3">
        <f>SUMIFS('1.All_IEO_Data'!N:N,'1.All_IEO_Data'!C:C,'2.Employment_Type_by_Sub_Sector'!C538,'1.All_IEO_Data'!E:E,'2.Employment_Type_by_Sub_Sector'!E538,'1.All_IEO_Data'!D:D,'2.Employment_Type_by_Sub_Sector'!D538,'1.All_IEO_Data'!A:A,'2.Employment_Type_by_Sub_Sector'!A538)</f>
        <v>12.50861868755851</v>
      </c>
    </row>
    <row r="539" spans="1:8" x14ac:dyDescent="0.3">
      <c r="A539" t="s">
        <v>192</v>
      </c>
      <c r="B539" t="s">
        <v>47</v>
      </c>
      <c r="C539" t="s">
        <v>81</v>
      </c>
      <c r="D539" t="s">
        <v>138</v>
      </c>
      <c r="E539" t="s">
        <v>130</v>
      </c>
      <c r="F539" s="3">
        <f>F541-F540</f>
        <v>1494.5249307761974</v>
      </c>
      <c r="G539" s="3">
        <f t="shared" ref="G539:H539" si="172">G541-G540</f>
        <v>2357.6646315125054</v>
      </c>
      <c r="H539" s="3">
        <f t="shared" si="172"/>
        <v>3749.0200530982061</v>
      </c>
    </row>
    <row r="540" spans="1:8" x14ac:dyDescent="0.3">
      <c r="A540" t="s">
        <v>192</v>
      </c>
      <c r="B540" t="s">
        <v>47</v>
      </c>
      <c r="C540" t="s">
        <v>81</v>
      </c>
      <c r="D540" t="s">
        <v>125</v>
      </c>
      <c r="E540" t="s">
        <v>130</v>
      </c>
      <c r="F540" s="3">
        <f>SUMIFS('1.All_IEO_Data'!F:F,'1.All_IEO_Data'!C:C,'2.Employment_Type_by_Sub_Sector'!C540,'1.All_IEO_Data'!E:E,'2.Employment_Type_by_Sub_Sector'!E540,'1.All_IEO_Data'!D:D,'2.Employment_Type_by_Sub_Sector'!D540,'1.All_IEO_Data'!A:A,'2.Employment_Type_by_Sub_Sector'!A540)</f>
        <v>724.99361620957154</v>
      </c>
      <c r="G540" s="3">
        <f>SUMIFS('1.All_IEO_Data'!M:M,'1.All_IEO_Data'!C:C,'2.Employment_Type_by_Sub_Sector'!C540,'1.All_IEO_Data'!E:E,'2.Employment_Type_by_Sub_Sector'!E540,'1.All_IEO_Data'!D:D,'2.Employment_Type_by_Sub_Sector'!D540,'1.All_IEO_Data'!A:A,'2.Employment_Type_by_Sub_Sector'!A540)</f>
        <v>834.19042129172078</v>
      </c>
      <c r="H540" s="3">
        <f>SUMIFS('1.All_IEO_Data'!N:N,'1.All_IEO_Data'!C:C,'2.Employment_Type_by_Sub_Sector'!C540,'1.All_IEO_Data'!E:E,'2.Employment_Type_by_Sub_Sector'!E540,'1.All_IEO_Data'!D:D,'2.Employment_Type_by_Sub_Sector'!D540,'1.All_IEO_Data'!A:A,'2.Employment_Type_by_Sub_Sector'!A540)</f>
        <v>1446.6571855780344</v>
      </c>
    </row>
    <row r="541" spans="1:8" x14ac:dyDescent="0.3">
      <c r="A541" t="s">
        <v>192</v>
      </c>
      <c r="B541" t="s">
        <v>47</v>
      </c>
      <c r="C541" t="s">
        <v>81</v>
      </c>
      <c r="D541" t="s">
        <v>127</v>
      </c>
      <c r="E541" t="s">
        <v>130</v>
      </c>
      <c r="F541" s="3">
        <f>SUMIFS('1.All_IEO_Data'!F:F,'1.All_IEO_Data'!C:C,'2.Employment_Type_by_Sub_Sector'!C541,'1.All_IEO_Data'!E:E,'2.Employment_Type_by_Sub_Sector'!E541,'1.All_IEO_Data'!D:D,'2.Employment_Type_by_Sub_Sector'!D541,'1.All_IEO_Data'!A:A,'2.Employment_Type_by_Sub_Sector'!A541)</f>
        <v>2219.5185469857688</v>
      </c>
      <c r="G541" s="3">
        <f>SUMIFS('1.All_IEO_Data'!M:M,'1.All_IEO_Data'!C:C,'2.Employment_Type_by_Sub_Sector'!C541,'1.All_IEO_Data'!E:E,'2.Employment_Type_by_Sub_Sector'!E541,'1.All_IEO_Data'!D:D,'2.Employment_Type_by_Sub_Sector'!D541,'1.All_IEO_Data'!A:A,'2.Employment_Type_by_Sub_Sector'!A541)</f>
        <v>3191.855052804226</v>
      </c>
      <c r="H541" s="3">
        <f>SUMIFS('1.All_IEO_Data'!N:N,'1.All_IEO_Data'!C:C,'2.Employment_Type_by_Sub_Sector'!C541,'1.All_IEO_Data'!E:E,'2.Employment_Type_by_Sub_Sector'!E541,'1.All_IEO_Data'!D:D,'2.Employment_Type_by_Sub_Sector'!D541,'1.All_IEO_Data'!A:A,'2.Employment_Type_by_Sub_Sector'!A541)</f>
        <v>5195.6772386762404</v>
      </c>
    </row>
    <row r="542" spans="1:8" x14ac:dyDescent="0.3">
      <c r="A542" t="s">
        <v>192</v>
      </c>
      <c r="B542" t="s">
        <v>47</v>
      </c>
      <c r="C542" t="s">
        <v>83</v>
      </c>
      <c r="D542" t="s">
        <v>138</v>
      </c>
      <c r="E542" t="s">
        <v>130</v>
      </c>
      <c r="F542" s="3">
        <f>F544-F543</f>
        <v>967.22731656647761</v>
      </c>
      <c r="G542" s="3">
        <f t="shared" ref="G542:H542" si="173">G544-G543</f>
        <v>1445.2578071536805</v>
      </c>
      <c r="H542" s="3">
        <f t="shared" si="173"/>
        <v>574.66692769943484</v>
      </c>
    </row>
    <row r="543" spans="1:8" x14ac:dyDescent="0.3">
      <c r="A543" t="s">
        <v>192</v>
      </c>
      <c r="B543" t="s">
        <v>47</v>
      </c>
      <c r="C543" t="s">
        <v>83</v>
      </c>
      <c r="D543" t="s">
        <v>125</v>
      </c>
      <c r="E543" t="s">
        <v>130</v>
      </c>
      <c r="F543" s="3">
        <f>SUMIFS('1.All_IEO_Data'!F:F,'1.All_IEO_Data'!C:C,'2.Employment_Type_by_Sub_Sector'!C543,'1.All_IEO_Data'!E:E,'2.Employment_Type_by_Sub_Sector'!E543,'1.All_IEO_Data'!D:D,'2.Employment_Type_by_Sub_Sector'!D543,'1.All_IEO_Data'!A:A,'2.Employment_Type_by_Sub_Sector'!A543)</f>
        <v>321.05718100543078</v>
      </c>
      <c r="G543" s="3">
        <f>SUMIFS('1.All_IEO_Data'!M:M,'1.All_IEO_Data'!C:C,'2.Employment_Type_by_Sub_Sector'!C543,'1.All_IEO_Data'!E:E,'2.Employment_Type_by_Sub_Sector'!E543,'1.All_IEO_Data'!D:D,'2.Employment_Type_by_Sub_Sector'!D543,'1.All_IEO_Data'!A:A,'2.Employment_Type_by_Sub_Sector'!A543)</f>
        <v>394.80443656896949</v>
      </c>
      <c r="H543" s="3">
        <f>SUMIFS('1.All_IEO_Data'!N:N,'1.All_IEO_Data'!C:C,'2.Employment_Type_by_Sub_Sector'!C543,'1.All_IEO_Data'!E:E,'2.Employment_Type_by_Sub_Sector'!E543,'1.All_IEO_Data'!D:D,'2.Employment_Type_by_Sub_Sector'!D543,'1.All_IEO_Data'!A:A,'2.Employment_Type_by_Sub_Sector'!A543)</f>
        <v>875.77705865682287</v>
      </c>
    </row>
    <row r="544" spans="1:8" x14ac:dyDescent="0.3">
      <c r="A544" t="s">
        <v>192</v>
      </c>
      <c r="B544" t="s">
        <v>47</v>
      </c>
      <c r="C544" t="s">
        <v>83</v>
      </c>
      <c r="D544" t="s">
        <v>127</v>
      </c>
      <c r="E544" t="s">
        <v>130</v>
      </c>
      <c r="F544" s="3">
        <f>SUMIFS('1.All_IEO_Data'!F:F,'1.All_IEO_Data'!C:C,'2.Employment_Type_by_Sub_Sector'!C544,'1.All_IEO_Data'!E:E,'2.Employment_Type_by_Sub_Sector'!E544,'1.All_IEO_Data'!D:D,'2.Employment_Type_by_Sub_Sector'!D544,'1.All_IEO_Data'!A:A,'2.Employment_Type_by_Sub_Sector'!A544)</f>
        <v>1288.2844975719083</v>
      </c>
      <c r="G544" s="3">
        <f>SUMIFS('1.All_IEO_Data'!M:M,'1.All_IEO_Data'!C:C,'2.Employment_Type_by_Sub_Sector'!C544,'1.All_IEO_Data'!E:E,'2.Employment_Type_by_Sub_Sector'!E544,'1.All_IEO_Data'!D:D,'2.Employment_Type_by_Sub_Sector'!D544,'1.All_IEO_Data'!A:A,'2.Employment_Type_by_Sub_Sector'!A544)</f>
        <v>1840.06224372265</v>
      </c>
      <c r="H544" s="3">
        <f>SUMIFS('1.All_IEO_Data'!N:N,'1.All_IEO_Data'!C:C,'2.Employment_Type_by_Sub_Sector'!C544,'1.All_IEO_Data'!E:E,'2.Employment_Type_by_Sub_Sector'!E544,'1.All_IEO_Data'!D:D,'2.Employment_Type_by_Sub_Sector'!D544,'1.All_IEO_Data'!A:A,'2.Employment_Type_by_Sub_Sector'!A544)</f>
        <v>1450.4439863562577</v>
      </c>
    </row>
    <row r="545" spans="1:8" x14ac:dyDescent="0.3">
      <c r="A545" t="s">
        <v>192</v>
      </c>
      <c r="B545" t="s">
        <v>49</v>
      </c>
      <c r="C545" t="s">
        <v>85</v>
      </c>
      <c r="D545" t="s">
        <v>138</v>
      </c>
      <c r="E545" t="s">
        <v>130</v>
      </c>
      <c r="F545" s="3">
        <f>F547-F546</f>
        <v>2106.2149402407531</v>
      </c>
      <c r="G545" s="3">
        <f t="shared" ref="G545:H545" si="174">G547-G546</f>
        <v>-193.49222308692583</v>
      </c>
      <c r="H545" s="3">
        <f t="shared" si="174"/>
        <v>-629.16068595717604</v>
      </c>
    </row>
    <row r="546" spans="1:8" x14ac:dyDescent="0.3">
      <c r="A546" t="s">
        <v>192</v>
      </c>
      <c r="B546" t="s">
        <v>49</v>
      </c>
      <c r="C546" t="s">
        <v>85</v>
      </c>
      <c r="D546" t="s">
        <v>125</v>
      </c>
      <c r="E546" t="s">
        <v>130</v>
      </c>
      <c r="F546" s="3">
        <f>SUMIFS('1.All_IEO_Data'!F:F,'1.All_IEO_Data'!C:C,'2.Employment_Type_by_Sub_Sector'!C546,'1.All_IEO_Data'!E:E,'2.Employment_Type_by_Sub_Sector'!E546,'1.All_IEO_Data'!D:D,'2.Employment_Type_by_Sub_Sector'!D546,'1.All_IEO_Data'!A:A,'2.Employment_Type_by_Sub_Sector'!A546)</f>
        <v>1091.2543893396128</v>
      </c>
      <c r="G546" s="3">
        <f>SUMIFS('1.All_IEO_Data'!M:M,'1.All_IEO_Data'!C:C,'2.Employment_Type_by_Sub_Sector'!C546,'1.All_IEO_Data'!E:E,'2.Employment_Type_by_Sub_Sector'!E546,'1.All_IEO_Data'!D:D,'2.Employment_Type_by_Sub_Sector'!D546,'1.All_IEO_Data'!A:A,'2.Employment_Type_by_Sub_Sector'!A546)</f>
        <v>-100.25056498865774</v>
      </c>
      <c r="H546" s="3">
        <f>SUMIFS('1.All_IEO_Data'!N:N,'1.All_IEO_Data'!C:C,'2.Employment_Type_by_Sub_Sector'!C546,'1.All_IEO_Data'!E:E,'2.Employment_Type_by_Sub_Sector'!E546,'1.All_IEO_Data'!D:D,'2.Employment_Type_by_Sub_Sector'!D546,'1.All_IEO_Data'!A:A,'2.Employment_Type_by_Sub_Sector'!A546)</f>
        <v>-325.97544867486806</v>
      </c>
    </row>
    <row r="547" spans="1:8" x14ac:dyDescent="0.3">
      <c r="A547" t="s">
        <v>192</v>
      </c>
      <c r="B547" t="s">
        <v>49</v>
      </c>
      <c r="C547" t="s">
        <v>85</v>
      </c>
      <c r="D547" t="s">
        <v>127</v>
      </c>
      <c r="E547" t="s">
        <v>130</v>
      </c>
      <c r="F547" s="3">
        <f>SUMIFS('1.All_IEO_Data'!F:F,'1.All_IEO_Data'!C:C,'2.Employment_Type_by_Sub_Sector'!C547,'1.All_IEO_Data'!E:E,'2.Employment_Type_by_Sub_Sector'!E547,'1.All_IEO_Data'!D:D,'2.Employment_Type_by_Sub_Sector'!D547,'1.All_IEO_Data'!A:A,'2.Employment_Type_by_Sub_Sector'!A547)</f>
        <v>3197.4693295803659</v>
      </c>
      <c r="G547" s="3">
        <f>SUMIFS('1.All_IEO_Data'!M:M,'1.All_IEO_Data'!C:C,'2.Employment_Type_by_Sub_Sector'!C547,'1.All_IEO_Data'!E:E,'2.Employment_Type_by_Sub_Sector'!E547,'1.All_IEO_Data'!D:D,'2.Employment_Type_by_Sub_Sector'!D547,'1.All_IEO_Data'!A:A,'2.Employment_Type_by_Sub_Sector'!A547)</f>
        <v>-293.74278807558358</v>
      </c>
      <c r="H547" s="3">
        <f>SUMIFS('1.All_IEO_Data'!N:N,'1.All_IEO_Data'!C:C,'2.Employment_Type_by_Sub_Sector'!C547,'1.All_IEO_Data'!E:E,'2.Employment_Type_by_Sub_Sector'!E547,'1.All_IEO_Data'!D:D,'2.Employment_Type_by_Sub_Sector'!D547,'1.All_IEO_Data'!A:A,'2.Employment_Type_by_Sub_Sector'!A547)</f>
        <v>-955.1361346320441</v>
      </c>
    </row>
    <row r="548" spans="1:8" x14ac:dyDescent="0.3">
      <c r="A548" t="s">
        <v>192</v>
      </c>
      <c r="B548" t="s">
        <v>49</v>
      </c>
      <c r="C548" t="s">
        <v>87</v>
      </c>
      <c r="D548" t="s">
        <v>138</v>
      </c>
      <c r="E548" t="s">
        <v>130</v>
      </c>
      <c r="F548" s="3">
        <f>F550-F549</f>
        <v>573.88717836452474</v>
      </c>
      <c r="G548" s="3">
        <f t="shared" ref="G548:H548" si="175">G550-G549</f>
        <v>-415.54967489577388</v>
      </c>
      <c r="H548" s="3">
        <f t="shared" si="175"/>
        <v>-546.46253674379852</v>
      </c>
    </row>
    <row r="549" spans="1:8" x14ac:dyDescent="0.3">
      <c r="A549" t="s">
        <v>192</v>
      </c>
      <c r="B549" t="s">
        <v>49</v>
      </c>
      <c r="C549" t="s">
        <v>87</v>
      </c>
      <c r="D549" t="s">
        <v>125</v>
      </c>
      <c r="E549" t="s">
        <v>130</v>
      </c>
      <c r="F549" s="3">
        <f>SUMIFS('1.All_IEO_Data'!F:F,'1.All_IEO_Data'!C:C,'2.Employment_Type_by_Sub_Sector'!C549,'1.All_IEO_Data'!E:E,'2.Employment_Type_by_Sub_Sector'!E549,'1.All_IEO_Data'!D:D,'2.Employment_Type_by_Sub_Sector'!D549,'1.All_IEO_Data'!A:A,'2.Employment_Type_by_Sub_Sector'!A549)</f>
        <v>197.9791122387312</v>
      </c>
      <c r="G549" s="3">
        <f>SUMIFS('1.All_IEO_Data'!M:M,'1.All_IEO_Data'!C:C,'2.Employment_Type_by_Sub_Sector'!C549,'1.All_IEO_Data'!E:E,'2.Employment_Type_by_Sub_Sector'!E549,'1.All_IEO_Data'!D:D,'2.Employment_Type_by_Sub_Sector'!D549,'1.All_IEO_Data'!A:A,'2.Employment_Type_by_Sub_Sector'!A549)</f>
        <v>-143.35597453390375</v>
      </c>
      <c r="H549" s="3">
        <f>SUMIFS('1.All_IEO_Data'!N:N,'1.All_IEO_Data'!C:C,'2.Employment_Type_by_Sub_Sector'!C549,'1.All_IEO_Data'!E:E,'2.Employment_Type_by_Sub_Sector'!E549,'1.All_IEO_Data'!D:D,'2.Employment_Type_by_Sub_Sector'!D549,'1.All_IEO_Data'!A:A,'2.Employment_Type_by_Sub_Sector'!A549)</f>
        <v>-188.51818262359356</v>
      </c>
    </row>
    <row r="550" spans="1:8" x14ac:dyDescent="0.3">
      <c r="A550" t="s">
        <v>192</v>
      </c>
      <c r="B550" t="s">
        <v>49</v>
      </c>
      <c r="C550" t="s">
        <v>87</v>
      </c>
      <c r="D550" t="s">
        <v>127</v>
      </c>
      <c r="E550" t="s">
        <v>130</v>
      </c>
      <c r="F550" s="3">
        <f>SUMIFS('1.All_IEO_Data'!F:F,'1.All_IEO_Data'!C:C,'2.Employment_Type_by_Sub_Sector'!C550,'1.All_IEO_Data'!E:E,'2.Employment_Type_by_Sub_Sector'!E550,'1.All_IEO_Data'!D:D,'2.Employment_Type_by_Sub_Sector'!D550,'1.All_IEO_Data'!A:A,'2.Employment_Type_by_Sub_Sector'!A550)</f>
        <v>771.86629060325595</v>
      </c>
      <c r="G550" s="3">
        <f>SUMIFS('1.All_IEO_Data'!M:M,'1.All_IEO_Data'!C:C,'2.Employment_Type_by_Sub_Sector'!C550,'1.All_IEO_Data'!E:E,'2.Employment_Type_by_Sub_Sector'!E550,'1.All_IEO_Data'!D:D,'2.Employment_Type_by_Sub_Sector'!D550,'1.All_IEO_Data'!A:A,'2.Employment_Type_by_Sub_Sector'!A550)</f>
        <v>-558.90564942967762</v>
      </c>
      <c r="H550" s="3">
        <f>SUMIFS('1.All_IEO_Data'!N:N,'1.All_IEO_Data'!C:C,'2.Employment_Type_by_Sub_Sector'!C550,'1.All_IEO_Data'!E:E,'2.Employment_Type_by_Sub_Sector'!E550,'1.All_IEO_Data'!D:D,'2.Employment_Type_by_Sub_Sector'!D550,'1.All_IEO_Data'!A:A,'2.Employment_Type_by_Sub_Sector'!A550)</f>
        <v>-734.98071936739211</v>
      </c>
    </row>
    <row r="551" spans="1:8" x14ac:dyDescent="0.3">
      <c r="A551" t="s">
        <v>192</v>
      </c>
      <c r="B551" t="s">
        <v>49</v>
      </c>
      <c r="C551" t="s">
        <v>89</v>
      </c>
      <c r="D551" t="s">
        <v>138</v>
      </c>
      <c r="E551" t="s">
        <v>130</v>
      </c>
      <c r="F551" s="3">
        <f>F553-F552</f>
        <v>4694.4460653197248</v>
      </c>
      <c r="G551" s="3">
        <f t="shared" ref="G551:H551" si="176">G553-G552</f>
        <v>-83.452858700224851</v>
      </c>
      <c r="H551" s="3">
        <f t="shared" si="176"/>
        <v>271.74200982873435</v>
      </c>
    </row>
    <row r="552" spans="1:8" x14ac:dyDescent="0.3">
      <c r="A552" t="s">
        <v>192</v>
      </c>
      <c r="B552" t="s">
        <v>49</v>
      </c>
      <c r="C552" t="s">
        <v>89</v>
      </c>
      <c r="D552" t="s">
        <v>125</v>
      </c>
      <c r="E552" t="s">
        <v>130</v>
      </c>
      <c r="F552" s="3">
        <f>SUMIFS('1.All_IEO_Data'!F:F,'1.All_IEO_Data'!C:C,'2.Employment_Type_by_Sub_Sector'!C552,'1.All_IEO_Data'!E:E,'2.Employment_Type_by_Sub_Sector'!E552,'1.All_IEO_Data'!D:D,'2.Employment_Type_by_Sub_Sector'!D552,'1.All_IEO_Data'!A:A,'2.Employment_Type_by_Sub_Sector'!A552)</f>
        <v>1489.5204401491792</v>
      </c>
      <c r="G552" s="3">
        <f>SUMIFS('1.All_IEO_Data'!M:M,'1.All_IEO_Data'!C:C,'2.Employment_Type_by_Sub_Sector'!C552,'1.All_IEO_Data'!E:E,'2.Employment_Type_by_Sub_Sector'!E552,'1.All_IEO_Data'!D:D,'2.Employment_Type_by_Sub_Sector'!D552,'1.All_IEO_Data'!A:A,'2.Employment_Type_by_Sub_Sector'!A552)</f>
        <v>-44.256997877360163</v>
      </c>
      <c r="H552" s="3">
        <f>SUMIFS('1.All_IEO_Data'!N:N,'1.All_IEO_Data'!C:C,'2.Employment_Type_by_Sub_Sector'!C552,'1.All_IEO_Data'!E:E,'2.Employment_Type_by_Sub_Sector'!E552,'1.All_IEO_Data'!D:D,'2.Employment_Type_by_Sub_Sector'!D552,'1.All_IEO_Data'!A:A,'2.Employment_Type_by_Sub_Sector'!A552)</f>
        <v>86.222159644633848</v>
      </c>
    </row>
    <row r="553" spans="1:8" x14ac:dyDescent="0.3">
      <c r="A553" t="s">
        <v>192</v>
      </c>
      <c r="B553" t="s">
        <v>49</v>
      </c>
      <c r="C553" t="s">
        <v>89</v>
      </c>
      <c r="D553" t="s">
        <v>127</v>
      </c>
      <c r="E553" t="s">
        <v>130</v>
      </c>
      <c r="F553" s="3">
        <f>SUMIFS('1.All_IEO_Data'!F:F,'1.All_IEO_Data'!C:C,'2.Employment_Type_by_Sub_Sector'!C553,'1.All_IEO_Data'!E:E,'2.Employment_Type_by_Sub_Sector'!E553,'1.All_IEO_Data'!D:D,'2.Employment_Type_by_Sub_Sector'!D553,'1.All_IEO_Data'!A:A,'2.Employment_Type_by_Sub_Sector'!A553)</f>
        <v>6183.966505468904</v>
      </c>
      <c r="G553" s="3">
        <f>SUMIFS('1.All_IEO_Data'!M:M,'1.All_IEO_Data'!C:C,'2.Employment_Type_by_Sub_Sector'!C553,'1.All_IEO_Data'!E:E,'2.Employment_Type_by_Sub_Sector'!E553,'1.All_IEO_Data'!D:D,'2.Employment_Type_by_Sub_Sector'!D553,'1.All_IEO_Data'!A:A,'2.Employment_Type_by_Sub_Sector'!A553)</f>
        <v>-127.70985657758501</v>
      </c>
      <c r="H553" s="3">
        <f>SUMIFS('1.All_IEO_Data'!N:N,'1.All_IEO_Data'!C:C,'2.Employment_Type_by_Sub_Sector'!C553,'1.All_IEO_Data'!E:E,'2.Employment_Type_by_Sub_Sector'!E553,'1.All_IEO_Data'!D:D,'2.Employment_Type_by_Sub_Sector'!D553,'1.All_IEO_Data'!A:A,'2.Employment_Type_by_Sub_Sector'!A553)</f>
        <v>357.9641694733682</v>
      </c>
    </row>
    <row r="554" spans="1:8" x14ac:dyDescent="0.3">
      <c r="A554" t="s">
        <v>192</v>
      </c>
      <c r="B554" t="s">
        <v>49</v>
      </c>
      <c r="C554" t="s">
        <v>91</v>
      </c>
      <c r="D554" t="s">
        <v>138</v>
      </c>
      <c r="E554" t="s">
        <v>130</v>
      </c>
      <c r="F554" s="3">
        <f>F556-F555</f>
        <v>0</v>
      </c>
      <c r="G554" s="3">
        <f t="shared" ref="G554:H554" si="177">G556-G555</f>
        <v>907.38625208661847</v>
      </c>
      <c r="H554" s="3">
        <f t="shared" si="177"/>
        <v>3343.0305756124831</v>
      </c>
    </row>
    <row r="555" spans="1:8" x14ac:dyDescent="0.3">
      <c r="A555" t="s">
        <v>192</v>
      </c>
      <c r="B555" t="s">
        <v>49</v>
      </c>
      <c r="C555" t="s">
        <v>91</v>
      </c>
      <c r="D555" t="s">
        <v>125</v>
      </c>
      <c r="E555" t="s">
        <v>130</v>
      </c>
      <c r="F555" s="3">
        <f>SUMIFS('1.All_IEO_Data'!F:F,'1.All_IEO_Data'!C:C,'2.Employment_Type_by_Sub_Sector'!C555,'1.All_IEO_Data'!E:E,'2.Employment_Type_by_Sub_Sector'!E555,'1.All_IEO_Data'!D:D,'2.Employment_Type_by_Sub_Sector'!D555,'1.All_IEO_Data'!A:A,'2.Employment_Type_by_Sub_Sector'!A555)</f>
        <v>0</v>
      </c>
      <c r="G555" s="3">
        <f>SUMIFS('1.All_IEO_Data'!M:M,'1.All_IEO_Data'!C:C,'2.Employment_Type_by_Sub_Sector'!C555,'1.All_IEO_Data'!E:E,'2.Employment_Type_by_Sub_Sector'!E555,'1.All_IEO_Data'!D:D,'2.Employment_Type_by_Sub_Sector'!D555,'1.All_IEO_Data'!A:A,'2.Employment_Type_by_Sub_Sector'!A555)</f>
        <v>505.49184064070488</v>
      </c>
      <c r="H555" s="3">
        <f>SUMIFS('1.All_IEO_Data'!N:N,'1.All_IEO_Data'!C:C,'2.Employment_Type_by_Sub_Sector'!C555,'1.All_IEO_Data'!E:E,'2.Employment_Type_by_Sub_Sector'!E555,'1.All_IEO_Data'!D:D,'2.Employment_Type_by_Sub_Sector'!D555,'1.All_IEO_Data'!A:A,'2.Employment_Type_by_Sub_Sector'!A555)</f>
        <v>2124.7526475806776</v>
      </c>
    </row>
    <row r="556" spans="1:8" x14ac:dyDescent="0.3">
      <c r="A556" t="s">
        <v>192</v>
      </c>
      <c r="B556" t="s">
        <v>49</v>
      </c>
      <c r="C556" t="s">
        <v>91</v>
      </c>
      <c r="D556" t="s">
        <v>127</v>
      </c>
      <c r="E556" t="s">
        <v>130</v>
      </c>
      <c r="F556" s="3">
        <f>SUMIFS('1.All_IEO_Data'!F:F,'1.All_IEO_Data'!C:C,'2.Employment_Type_by_Sub_Sector'!C556,'1.All_IEO_Data'!E:E,'2.Employment_Type_by_Sub_Sector'!E556,'1.All_IEO_Data'!D:D,'2.Employment_Type_by_Sub_Sector'!D556,'1.All_IEO_Data'!A:A,'2.Employment_Type_by_Sub_Sector'!A556)</f>
        <v>0</v>
      </c>
      <c r="G556" s="3">
        <f>SUMIFS('1.All_IEO_Data'!M:M,'1.All_IEO_Data'!C:C,'2.Employment_Type_by_Sub_Sector'!C556,'1.All_IEO_Data'!E:E,'2.Employment_Type_by_Sub_Sector'!E556,'1.All_IEO_Data'!D:D,'2.Employment_Type_by_Sub_Sector'!D556,'1.All_IEO_Data'!A:A,'2.Employment_Type_by_Sub_Sector'!A556)</f>
        <v>1412.8780927273233</v>
      </c>
      <c r="H556" s="3">
        <f>SUMIFS('1.All_IEO_Data'!N:N,'1.All_IEO_Data'!C:C,'2.Employment_Type_by_Sub_Sector'!C556,'1.All_IEO_Data'!E:E,'2.Employment_Type_by_Sub_Sector'!E556,'1.All_IEO_Data'!D:D,'2.Employment_Type_by_Sub_Sector'!D556,'1.All_IEO_Data'!A:A,'2.Employment_Type_by_Sub_Sector'!A556)</f>
        <v>5467.7832231931607</v>
      </c>
    </row>
    <row r="557" spans="1:8" x14ac:dyDescent="0.3">
      <c r="A557" t="s">
        <v>192</v>
      </c>
      <c r="B557" t="s">
        <v>49</v>
      </c>
      <c r="C557" t="s">
        <v>93</v>
      </c>
      <c r="D557" t="s">
        <v>138</v>
      </c>
      <c r="E557" t="s">
        <v>130</v>
      </c>
      <c r="F557" s="3">
        <f>F559-F558</f>
        <v>246.42639111238648</v>
      </c>
      <c r="G557" s="3">
        <f t="shared" ref="G557:H557" si="178">G559-G558</f>
        <v>-116.56873784409065</v>
      </c>
      <c r="H557" s="3">
        <f t="shared" si="178"/>
        <v>-182.64926077552042</v>
      </c>
    </row>
    <row r="558" spans="1:8" x14ac:dyDescent="0.3">
      <c r="A558" t="s">
        <v>192</v>
      </c>
      <c r="B558" t="s">
        <v>49</v>
      </c>
      <c r="C558" t="s">
        <v>93</v>
      </c>
      <c r="D558" t="s">
        <v>125</v>
      </c>
      <c r="E558" t="s">
        <v>130</v>
      </c>
      <c r="F558" s="3">
        <f>SUMIFS('1.All_IEO_Data'!F:F,'1.All_IEO_Data'!C:C,'2.Employment_Type_by_Sub_Sector'!C558,'1.All_IEO_Data'!E:E,'2.Employment_Type_by_Sub_Sector'!E558,'1.All_IEO_Data'!D:D,'2.Employment_Type_by_Sub_Sector'!D558,'1.All_IEO_Data'!A:A,'2.Employment_Type_by_Sub_Sector'!A558)</f>
        <v>60.576957706537399</v>
      </c>
      <c r="G558" s="3">
        <f>SUMIFS('1.All_IEO_Data'!M:M,'1.All_IEO_Data'!C:C,'2.Employment_Type_by_Sub_Sector'!C558,'1.All_IEO_Data'!E:E,'2.Employment_Type_by_Sub_Sector'!E558,'1.All_IEO_Data'!D:D,'2.Employment_Type_by_Sub_Sector'!D558,'1.All_IEO_Data'!A:A,'2.Employment_Type_by_Sub_Sector'!A558)</f>
        <v>-28.655126873425971</v>
      </c>
      <c r="H558" s="3">
        <f>SUMIFS('1.All_IEO_Data'!N:N,'1.All_IEO_Data'!C:C,'2.Employment_Type_by_Sub_Sector'!C558,'1.All_IEO_Data'!E:E,'2.Employment_Type_by_Sub_Sector'!E558,'1.All_IEO_Data'!D:D,'2.Employment_Type_by_Sub_Sector'!D558,'1.All_IEO_Data'!A:A,'2.Employment_Type_by_Sub_Sector'!A558)</f>
        <v>-44.899154247172177</v>
      </c>
    </row>
    <row r="559" spans="1:8" x14ac:dyDescent="0.3">
      <c r="A559" t="s">
        <v>192</v>
      </c>
      <c r="B559" t="s">
        <v>49</v>
      </c>
      <c r="C559" t="s">
        <v>93</v>
      </c>
      <c r="D559" t="s">
        <v>127</v>
      </c>
      <c r="E559" t="s">
        <v>130</v>
      </c>
      <c r="F559" s="3">
        <f>SUMIFS('1.All_IEO_Data'!F:F,'1.All_IEO_Data'!C:C,'2.Employment_Type_by_Sub_Sector'!C559,'1.All_IEO_Data'!E:E,'2.Employment_Type_by_Sub_Sector'!E559,'1.All_IEO_Data'!D:D,'2.Employment_Type_by_Sub_Sector'!D559,'1.All_IEO_Data'!A:A,'2.Employment_Type_by_Sub_Sector'!A559)</f>
        <v>307.00334881892388</v>
      </c>
      <c r="G559" s="3">
        <f>SUMIFS('1.All_IEO_Data'!M:M,'1.All_IEO_Data'!C:C,'2.Employment_Type_by_Sub_Sector'!C559,'1.All_IEO_Data'!E:E,'2.Employment_Type_by_Sub_Sector'!E559,'1.All_IEO_Data'!D:D,'2.Employment_Type_by_Sub_Sector'!D559,'1.All_IEO_Data'!A:A,'2.Employment_Type_by_Sub_Sector'!A559)</f>
        <v>-145.22386471751662</v>
      </c>
      <c r="H559" s="3">
        <f>SUMIFS('1.All_IEO_Data'!N:N,'1.All_IEO_Data'!C:C,'2.Employment_Type_by_Sub_Sector'!C559,'1.All_IEO_Data'!E:E,'2.Employment_Type_by_Sub_Sector'!E559,'1.All_IEO_Data'!D:D,'2.Employment_Type_by_Sub_Sector'!D559,'1.All_IEO_Data'!A:A,'2.Employment_Type_by_Sub_Sector'!A559)</f>
        <v>-227.54841502269261</v>
      </c>
    </row>
    <row r="560" spans="1:8" x14ac:dyDescent="0.3">
      <c r="A560" t="s">
        <v>192</v>
      </c>
      <c r="B560" t="s">
        <v>51</v>
      </c>
      <c r="C560" t="s">
        <v>95</v>
      </c>
      <c r="D560" t="s">
        <v>138</v>
      </c>
      <c r="E560" t="s">
        <v>130</v>
      </c>
      <c r="F560" s="4">
        <f t="shared" ref="F560:H562" si="179">F164</f>
        <v>8446.5106959828317</v>
      </c>
      <c r="G560" s="4">
        <f t="shared" si="179"/>
        <v>1440.8740194730631</v>
      </c>
      <c r="H560" s="4">
        <f t="shared" si="179"/>
        <v>1443.4535420887432</v>
      </c>
    </row>
    <row r="561" spans="1:8" x14ac:dyDescent="0.3">
      <c r="A561" t="s">
        <v>192</v>
      </c>
      <c r="B561" t="s">
        <v>51</v>
      </c>
      <c r="C561" t="s">
        <v>95</v>
      </c>
      <c r="D561" t="s">
        <v>125</v>
      </c>
      <c r="E561" t="s">
        <v>130</v>
      </c>
      <c r="F561" s="4">
        <f t="shared" si="179"/>
        <v>2783.3852214627091</v>
      </c>
      <c r="G561" s="4">
        <f t="shared" si="179"/>
        <v>474.55216914132734</v>
      </c>
      <c r="H561" s="4">
        <f t="shared" si="179"/>
        <v>475.40180851784589</v>
      </c>
    </row>
    <row r="562" spans="1:8" x14ac:dyDescent="0.3">
      <c r="A562" t="s">
        <v>192</v>
      </c>
      <c r="B562" t="s">
        <v>51</v>
      </c>
      <c r="C562" t="s">
        <v>95</v>
      </c>
      <c r="D562" t="s">
        <v>127</v>
      </c>
      <c r="E562" t="s">
        <v>130</v>
      </c>
      <c r="F562" s="4">
        <f t="shared" si="179"/>
        <v>11229.895917445541</v>
      </c>
      <c r="G562" s="4">
        <f t="shared" si="179"/>
        <v>1915.4261886143904</v>
      </c>
      <c r="H562" s="4">
        <f t="shared" si="179"/>
        <v>1918.8553506065891</v>
      </c>
    </row>
    <row r="563" spans="1:8" x14ac:dyDescent="0.3">
      <c r="A563" t="s">
        <v>192</v>
      </c>
      <c r="B563" t="s">
        <v>51</v>
      </c>
      <c r="C563" t="str">
        <f t="shared" ref="C563:H565" si="180">C173</f>
        <v>Commercial Other</v>
      </c>
      <c r="D563" t="str">
        <f t="shared" si="180"/>
        <v>Direct/Indirect</v>
      </c>
      <c r="E563" t="str">
        <f t="shared" si="180"/>
        <v>Oregon</v>
      </c>
      <c r="F563" s="3">
        <f t="shared" si="180"/>
        <v>4414.8731749353719</v>
      </c>
      <c r="G563" s="3">
        <f t="shared" si="180"/>
        <v>821.46682797688777</v>
      </c>
      <c r="H563" s="3">
        <f t="shared" si="180"/>
        <v>1388.9826928239847</v>
      </c>
    </row>
    <row r="564" spans="1:8" x14ac:dyDescent="0.3">
      <c r="A564" t="s">
        <v>192</v>
      </c>
      <c r="B564" t="s">
        <v>51</v>
      </c>
      <c r="C564" t="str">
        <f t="shared" si="180"/>
        <v>Commercial Other</v>
      </c>
      <c r="D564" t="str">
        <f t="shared" si="180"/>
        <v>Induced</v>
      </c>
      <c r="E564" t="str">
        <f t="shared" si="180"/>
        <v>Oregon</v>
      </c>
      <c r="F564" s="3">
        <f t="shared" si="180"/>
        <v>1455.3443430824705</v>
      </c>
      <c r="G564" s="3">
        <f t="shared" si="180"/>
        <v>270.64557933409628</v>
      </c>
      <c r="H564" s="3">
        <f t="shared" si="180"/>
        <v>457.62118955910114</v>
      </c>
    </row>
    <row r="565" spans="1:8" x14ac:dyDescent="0.3">
      <c r="A565" t="s">
        <v>192</v>
      </c>
      <c r="B565" t="s">
        <v>51</v>
      </c>
      <c r="C565" t="str">
        <f t="shared" si="180"/>
        <v>Commercial Other</v>
      </c>
      <c r="D565" t="str">
        <f t="shared" si="180"/>
        <v>Total</v>
      </c>
      <c r="E565" t="str">
        <f t="shared" si="180"/>
        <v>Oregon</v>
      </c>
      <c r="F565" s="3">
        <f t="shared" si="180"/>
        <v>5870.2175180178419</v>
      </c>
      <c r="G565" s="3">
        <f t="shared" si="180"/>
        <v>1092.1124073109841</v>
      </c>
      <c r="H565" s="3">
        <f t="shared" si="180"/>
        <v>1846.6038823830859</v>
      </c>
    </row>
    <row r="566" spans="1:8" x14ac:dyDescent="0.3">
      <c r="A566" t="s">
        <v>192</v>
      </c>
      <c r="B566" t="s">
        <v>51</v>
      </c>
      <c r="C566" t="str">
        <f t="shared" ref="C566:H568" si="181">C182</f>
        <v>Residential HVAC</v>
      </c>
      <c r="D566" t="str">
        <f t="shared" si="181"/>
        <v>Direct/Indirect</v>
      </c>
      <c r="E566" t="str">
        <f t="shared" si="181"/>
        <v>Oregon</v>
      </c>
      <c r="F566" s="3">
        <f t="shared" si="181"/>
        <v>12178.722105247725</v>
      </c>
      <c r="G566" s="3">
        <f t="shared" si="181"/>
        <v>391.17645100714526</v>
      </c>
      <c r="H566" s="3">
        <f t="shared" si="181"/>
        <v>945.2651257861562</v>
      </c>
    </row>
    <row r="567" spans="1:8" x14ac:dyDescent="0.3">
      <c r="A567" t="s">
        <v>192</v>
      </c>
      <c r="B567" t="s">
        <v>51</v>
      </c>
      <c r="C567" t="str">
        <f t="shared" si="181"/>
        <v>Residential HVAC</v>
      </c>
      <c r="D567" t="str">
        <f t="shared" si="181"/>
        <v>Induced</v>
      </c>
      <c r="E567" t="str">
        <f t="shared" si="181"/>
        <v>Oregon</v>
      </c>
      <c r="F567" s="3">
        <f t="shared" si="181"/>
        <v>3653.8387731525454</v>
      </c>
      <c r="G567" s="3">
        <f t="shared" si="181"/>
        <v>117.36007041479843</v>
      </c>
      <c r="H567" s="3">
        <f t="shared" si="181"/>
        <v>283.45456919013668</v>
      </c>
    </row>
    <row r="568" spans="1:8" x14ac:dyDescent="0.3">
      <c r="A568" t="s">
        <v>192</v>
      </c>
      <c r="B568" t="s">
        <v>51</v>
      </c>
      <c r="C568" t="str">
        <f t="shared" si="181"/>
        <v>Residential HVAC</v>
      </c>
      <c r="D568" t="str">
        <f t="shared" si="181"/>
        <v>Total</v>
      </c>
      <c r="E568" t="str">
        <f t="shared" si="181"/>
        <v>Oregon</v>
      </c>
      <c r="F568" s="3">
        <f t="shared" si="181"/>
        <v>15832.560878400271</v>
      </c>
      <c r="G568" s="3">
        <f t="shared" si="181"/>
        <v>508.53652142194369</v>
      </c>
      <c r="H568" s="3">
        <f t="shared" si="181"/>
        <v>1228.7196949762929</v>
      </c>
    </row>
    <row r="569" spans="1:8" x14ac:dyDescent="0.3">
      <c r="A569" t="s">
        <v>192</v>
      </c>
      <c r="B569" t="s">
        <v>51</v>
      </c>
      <c r="C569" t="str">
        <f t="shared" ref="C569:H571" si="182">C191</f>
        <v>Residential Other</v>
      </c>
      <c r="D569" t="str">
        <f t="shared" si="182"/>
        <v>Direct/Indirect</v>
      </c>
      <c r="E569" t="str">
        <f t="shared" si="182"/>
        <v>Oregon</v>
      </c>
      <c r="F569" s="3">
        <f t="shared" si="182"/>
        <v>6365.6479536600236</v>
      </c>
      <c r="G569" s="3">
        <f t="shared" si="182"/>
        <v>1107.3708529023611</v>
      </c>
      <c r="H569" s="3">
        <f t="shared" si="182"/>
        <v>1167.282161516765</v>
      </c>
    </row>
    <row r="570" spans="1:8" x14ac:dyDescent="0.3">
      <c r="A570" t="s">
        <v>192</v>
      </c>
      <c r="B570" t="s">
        <v>51</v>
      </c>
      <c r="C570" t="str">
        <f t="shared" si="182"/>
        <v>Residential Other</v>
      </c>
      <c r="D570" t="str">
        <f t="shared" si="182"/>
        <v>Induced</v>
      </c>
      <c r="E570" t="str">
        <f t="shared" si="182"/>
        <v>Oregon</v>
      </c>
      <c r="F570" s="3">
        <f t="shared" si="182"/>
        <v>1907.4372781306829</v>
      </c>
      <c r="G570" s="3">
        <f t="shared" si="182"/>
        <v>331.13093070709101</v>
      </c>
      <c r="H570" s="3">
        <f t="shared" si="182"/>
        <v>349.04576192997229</v>
      </c>
    </row>
    <row r="571" spans="1:8" x14ac:dyDescent="0.3">
      <c r="A571" t="s">
        <v>192</v>
      </c>
      <c r="B571" t="s">
        <v>51</v>
      </c>
      <c r="C571" t="str">
        <f t="shared" si="182"/>
        <v>Residential Other</v>
      </c>
      <c r="D571" t="str">
        <f t="shared" si="182"/>
        <v>Total</v>
      </c>
      <c r="E571" t="str">
        <f t="shared" si="182"/>
        <v>Oregon</v>
      </c>
      <c r="F571" s="3">
        <f t="shared" si="182"/>
        <v>8273.0852317907065</v>
      </c>
      <c r="G571" s="3">
        <f t="shared" si="182"/>
        <v>1438.5017836094521</v>
      </c>
      <c r="H571" s="3">
        <f t="shared" si="182"/>
        <v>1516.3279234467373</v>
      </c>
    </row>
    <row r="572" spans="1:8" x14ac:dyDescent="0.3">
      <c r="A572" t="s">
        <v>192</v>
      </c>
      <c r="B572" t="s">
        <v>51</v>
      </c>
      <c r="C572" t="str">
        <f t="shared" ref="C572:H574" si="183">C200</f>
        <v>Residential Shell</v>
      </c>
      <c r="D572" t="str">
        <f t="shared" si="183"/>
        <v>Direct/Indirect</v>
      </c>
      <c r="E572" t="str">
        <f t="shared" si="183"/>
        <v>Oregon</v>
      </c>
      <c r="F572" s="3">
        <f t="shared" si="183"/>
        <v>5227.7124795747623</v>
      </c>
      <c r="G572" s="3">
        <f t="shared" si="183"/>
        <v>445.67398250175052</v>
      </c>
      <c r="H572" s="3">
        <f t="shared" si="183"/>
        <v>482.4668685709612</v>
      </c>
    </row>
    <row r="573" spans="1:8" x14ac:dyDescent="0.3">
      <c r="A573" t="s">
        <v>192</v>
      </c>
      <c r="B573" t="s">
        <v>51</v>
      </c>
      <c r="C573" t="str">
        <f t="shared" si="183"/>
        <v>Residential Shell</v>
      </c>
      <c r="D573" t="str">
        <f t="shared" si="183"/>
        <v>Induced</v>
      </c>
      <c r="E573" t="str">
        <f t="shared" si="183"/>
        <v>Oregon</v>
      </c>
      <c r="F573" s="3">
        <f t="shared" si="183"/>
        <v>1585.3178479168414</v>
      </c>
      <c r="G573" s="3">
        <f t="shared" si="183"/>
        <v>134.99918426479303</v>
      </c>
      <c r="H573" s="3">
        <f t="shared" si="183"/>
        <v>146.14389882925479</v>
      </c>
    </row>
    <row r="574" spans="1:8" x14ac:dyDescent="0.3">
      <c r="A574" t="s">
        <v>192</v>
      </c>
      <c r="B574" t="s">
        <v>51</v>
      </c>
      <c r="C574" t="str">
        <f t="shared" si="183"/>
        <v>Residential Shell</v>
      </c>
      <c r="D574" t="str">
        <f t="shared" si="183"/>
        <v>Total</v>
      </c>
      <c r="E574" t="str">
        <f t="shared" si="183"/>
        <v>Oregon</v>
      </c>
      <c r="F574" s="3">
        <f t="shared" si="183"/>
        <v>6813.0303274916041</v>
      </c>
      <c r="G574" s="3">
        <f t="shared" si="183"/>
        <v>580.67316676654355</v>
      </c>
      <c r="H574" s="3">
        <f t="shared" si="183"/>
        <v>628.61076740021599</v>
      </c>
    </row>
    <row r="575" spans="1:8" x14ac:dyDescent="0.3">
      <c r="A575" t="s">
        <v>192</v>
      </c>
      <c r="B575" t="s">
        <v>53</v>
      </c>
      <c r="C575" t="str">
        <f t="shared" ref="C575:H577" si="184">C209</f>
        <v>Wholesale Trade Parts</v>
      </c>
      <c r="D575" t="str">
        <f t="shared" si="184"/>
        <v>Direct/Indirect</v>
      </c>
      <c r="E575" t="str">
        <f t="shared" si="184"/>
        <v>Oregon</v>
      </c>
      <c r="F575" s="3">
        <f t="shared" si="184"/>
        <v>5610.2304259010843</v>
      </c>
      <c r="G575" s="3">
        <f t="shared" si="184"/>
        <v>407.99521247378357</v>
      </c>
      <c r="H575" s="3">
        <f t="shared" si="184"/>
        <v>1006.7534569489183</v>
      </c>
    </row>
    <row r="576" spans="1:8" x14ac:dyDescent="0.3">
      <c r="A576" t="s">
        <v>192</v>
      </c>
      <c r="B576" t="s">
        <v>53</v>
      </c>
      <c r="C576" t="str">
        <f t="shared" si="184"/>
        <v>Wholesale Trade Parts</v>
      </c>
      <c r="D576" t="str">
        <f t="shared" si="184"/>
        <v>Induced</v>
      </c>
      <c r="E576" t="str">
        <f t="shared" si="184"/>
        <v>Oregon</v>
      </c>
      <c r="F576" s="3">
        <f t="shared" si="184"/>
        <v>1818.7152659756796</v>
      </c>
      <c r="G576" s="3">
        <f t="shared" si="184"/>
        <v>132.26321648845283</v>
      </c>
      <c r="H576" s="3">
        <f t="shared" si="184"/>
        <v>326.36767872733139</v>
      </c>
    </row>
    <row r="577" spans="1:8" x14ac:dyDescent="0.3">
      <c r="A577" t="s">
        <v>192</v>
      </c>
      <c r="B577" t="s">
        <v>53</v>
      </c>
      <c r="C577" t="str">
        <f t="shared" si="184"/>
        <v>Wholesale Trade Parts</v>
      </c>
      <c r="D577" t="str">
        <f t="shared" si="184"/>
        <v>Total</v>
      </c>
      <c r="E577" t="str">
        <f t="shared" si="184"/>
        <v>Oregon</v>
      </c>
      <c r="F577" s="3">
        <f t="shared" si="184"/>
        <v>7428.9456918767637</v>
      </c>
      <c r="G577" s="3">
        <f t="shared" si="184"/>
        <v>540.25842896223639</v>
      </c>
      <c r="H577" s="3">
        <f t="shared" si="184"/>
        <v>1333.1211356762497</v>
      </c>
    </row>
    <row r="578" spans="1:8" x14ac:dyDescent="0.3">
      <c r="A578" t="s">
        <v>192</v>
      </c>
      <c r="B578" t="s">
        <v>53</v>
      </c>
      <c r="C578" t="str">
        <f t="shared" ref="C578:H580" si="185">C218</f>
        <v>Vehicle Maintenance</v>
      </c>
      <c r="D578" t="str">
        <f t="shared" si="185"/>
        <v>Direct/Indirect</v>
      </c>
      <c r="E578" t="str">
        <f t="shared" si="185"/>
        <v>Oregon</v>
      </c>
      <c r="F578" s="3">
        <f t="shared" si="185"/>
        <v>13163.683229056778</v>
      </c>
      <c r="G578" s="3">
        <f t="shared" si="185"/>
        <v>-2130.5124072463909</v>
      </c>
      <c r="H578" s="3">
        <f t="shared" si="185"/>
        <v>-4889.5464802619335</v>
      </c>
    </row>
    <row r="579" spans="1:8" x14ac:dyDescent="0.3">
      <c r="A579" t="s">
        <v>192</v>
      </c>
      <c r="B579" t="s">
        <v>53</v>
      </c>
      <c r="C579" t="str">
        <f t="shared" si="185"/>
        <v>Vehicle Maintenance</v>
      </c>
      <c r="D579" t="str">
        <f t="shared" si="185"/>
        <v>Induced</v>
      </c>
      <c r="E579" t="str">
        <f t="shared" si="185"/>
        <v>Oregon</v>
      </c>
      <c r="F579" s="3">
        <f t="shared" si="185"/>
        <v>3916.3572140154006</v>
      </c>
      <c r="G579" s="3">
        <f t="shared" si="185"/>
        <v>-633.85357201933994</v>
      </c>
      <c r="H579" s="3">
        <f t="shared" si="185"/>
        <v>-1454.7000484612495</v>
      </c>
    </row>
    <row r="580" spans="1:8" x14ac:dyDescent="0.3">
      <c r="A580" t="s">
        <v>192</v>
      </c>
      <c r="B580" t="s">
        <v>53</v>
      </c>
      <c r="C580" t="str">
        <f t="shared" si="185"/>
        <v>Vehicle Maintenance</v>
      </c>
      <c r="D580" t="str">
        <f t="shared" si="185"/>
        <v>Total</v>
      </c>
      <c r="E580" t="str">
        <f t="shared" si="185"/>
        <v>Oregon</v>
      </c>
      <c r="F580" s="3">
        <f t="shared" si="185"/>
        <v>17080.040443072179</v>
      </c>
      <c r="G580" s="3">
        <f t="shared" si="185"/>
        <v>-2764.3659792657309</v>
      </c>
      <c r="H580" s="3">
        <f t="shared" si="185"/>
        <v>-6344.2465287231826</v>
      </c>
    </row>
    <row r="581" spans="1:8" x14ac:dyDescent="0.3">
      <c r="A581" t="s">
        <v>192</v>
      </c>
      <c r="B581" t="s">
        <v>53</v>
      </c>
      <c r="C581" t="str">
        <f t="shared" ref="C581:H583" si="186">C227</f>
        <v>Conventional Fueling Stations</v>
      </c>
      <c r="D581" t="str">
        <f t="shared" si="186"/>
        <v>Direct/Indirect</v>
      </c>
      <c r="E581" t="str">
        <f t="shared" si="186"/>
        <v>Oregon</v>
      </c>
      <c r="F581" s="3">
        <f t="shared" si="186"/>
        <v>13550.889163688586</v>
      </c>
      <c r="G581" s="3">
        <f t="shared" si="186"/>
        <v>-4837.940693789973</v>
      </c>
      <c r="H581" s="3">
        <f t="shared" si="186"/>
        <v>-8867.9110880677126</v>
      </c>
    </row>
    <row r="582" spans="1:8" x14ac:dyDescent="0.3">
      <c r="A582" t="s">
        <v>192</v>
      </c>
      <c r="B582" t="s">
        <v>53</v>
      </c>
      <c r="C582" t="str">
        <f t="shared" si="186"/>
        <v>Conventional Fueling Stations</v>
      </c>
      <c r="D582" t="str">
        <f t="shared" si="186"/>
        <v>Induced</v>
      </c>
      <c r="E582" t="str">
        <f t="shared" si="186"/>
        <v>Oregon</v>
      </c>
      <c r="F582" s="3">
        <f t="shared" si="186"/>
        <v>3452.2516780276483</v>
      </c>
      <c r="G582" s="3">
        <f t="shared" si="186"/>
        <v>-1232.5234659205503</v>
      </c>
      <c r="H582" s="3">
        <f t="shared" si="186"/>
        <v>-2259.2067992421294</v>
      </c>
    </row>
    <row r="583" spans="1:8" x14ac:dyDescent="0.3">
      <c r="A583" t="s">
        <v>192</v>
      </c>
      <c r="B583" t="s">
        <v>53</v>
      </c>
      <c r="C583" t="str">
        <f t="shared" si="186"/>
        <v>Conventional Fueling Stations</v>
      </c>
      <c r="D583" t="str">
        <f t="shared" si="186"/>
        <v>Total</v>
      </c>
      <c r="E583" t="str">
        <f t="shared" si="186"/>
        <v>Oregon</v>
      </c>
      <c r="F583" s="3">
        <f t="shared" si="186"/>
        <v>17003.140841716235</v>
      </c>
      <c r="G583" s="3">
        <f t="shared" si="186"/>
        <v>-6070.4641597105237</v>
      </c>
      <c r="H583" s="3">
        <f t="shared" si="186"/>
        <v>-11127.117887309842</v>
      </c>
    </row>
    <row r="584" spans="1:8" x14ac:dyDescent="0.3">
      <c r="A584" t="s">
        <v>192</v>
      </c>
      <c r="B584" t="s">
        <v>53</v>
      </c>
      <c r="C584" t="str">
        <f t="shared" ref="C584:H586" si="187">C236</f>
        <v>Charging Stations</v>
      </c>
      <c r="D584" t="str">
        <f t="shared" si="187"/>
        <v>Direct/Indirect</v>
      </c>
      <c r="E584" t="str">
        <f t="shared" si="187"/>
        <v>Oregon</v>
      </c>
      <c r="F584" s="3">
        <f t="shared" si="187"/>
        <v>56.591153890680324</v>
      </c>
      <c r="G584" s="3">
        <f t="shared" si="187"/>
        <v>570.8535736163966</v>
      </c>
      <c r="H584" s="3">
        <f t="shared" si="187"/>
        <v>1329.4359078957227</v>
      </c>
    </row>
    <row r="585" spans="1:8" x14ac:dyDescent="0.3">
      <c r="A585" t="s">
        <v>192</v>
      </c>
      <c r="B585" t="s">
        <v>53</v>
      </c>
      <c r="C585" t="str">
        <f t="shared" si="187"/>
        <v>Charging Stations</v>
      </c>
      <c r="D585" t="str">
        <f t="shared" si="187"/>
        <v>Induced</v>
      </c>
      <c r="E585" t="str">
        <f t="shared" si="187"/>
        <v>Oregon</v>
      </c>
      <c r="F585" s="3">
        <f t="shared" si="187"/>
        <v>19.023468541237996</v>
      </c>
      <c r="G585" s="3">
        <f t="shared" si="187"/>
        <v>191.78365943104507</v>
      </c>
      <c r="H585" s="3">
        <f t="shared" si="187"/>
        <v>446.57184646113018</v>
      </c>
    </row>
    <row r="586" spans="1:8" x14ac:dyDescent="0.3">
      <c r="A586" t="s">
        <v>192</v>
      </c>
      <c r="B586" t="s">
        <v>53</v>
      </c>
      <c r="C586" t="str">
        <f t="shared" si="187"/>
        <v>Charging Stations</v>
      </c>
      <c r="D586" t="str">
        <f t="shared" si="187"/>
        <v>Total</v>
      </c>
      <c r="E586" t="str">
        <f t="shared" si="187"/>
        <v>Oregon</v>
      </c>
      <c r="F586" s="3">
        <f t="shared" si="187"/>
        <v>75.61462243191832</v>
      </c>
      <c r="G586" s="3">
        <f t="shared" si="187"/>
        <v>762.63723304744167</v>
      </c>
      <c r="H586" s="3">
        <f t="shared" si="187"/>
        <v>1776.007754356853</v>
      </c>
    </row>
    <row r="587" spans="1:8" x14ac:dyDescent="0.3">
      <c r="A587" t="s">
        <v>192</v>
      </c>
      <c r="B587" t="s">
        <v>53</v>
      </c>
      <c r="C587" t="str">
        <f t="shared" ref="C587:H589" si="188">C245</f>
        <v>Vehicle Manufacturing</v>
      </c>
      <c r="D587" t="str">
        <f t="shared" si="188"/>
        <v>Direct/Indirect</v>
      </c>
      <c r="E587" t="str">
        <f t="shared" si="188"/>
        <v>Oregon</v>
      </c>
      <c r="F587" s="3">
        <f t="shared" si="188"/>
        <v>5470.3424704760364</v>
      </c>
      <c r="G587" s="3">
        <f t="shared" si="188"/>
        <v>8.946307987236878</v>
      </c>
      <c r="H587" s="3">
        <f t="shared" si="188"/>
        <v>107.33796089291286</v>
      </c>
    </row>
    <row r="588" spans="1:8" x14ac:dyDescent="0.3">
      <c r="A588" t="s">
        <v>192</v>
      </c>
      <c r="B588" t="s">
        <v>53</v>
      </c>
      <c r="C588" t="str">
        <f t="shared" si="188"/>
        <v>Vehicle Manufacturing</v>
      </c>
      <c r="D588" t="str">
        <f t="shared" si="188"/>
        <v>Induced</v>
      </c>
      <c r="E588" t="str">
        <f t="shared" si="188"/>
        <v>Oregon</v>
      </c>
      <c r="F588" s="3">
        <f t="shared" si="188"/>
        <v>1829.4235882719681</v>
      </c>
      <c r="G588" s="3">
        <f t="shared" si="188"/>
        <v>2.72088559089093</v>
      </c>
      <c r="H588" s="3">
        <f t="shared" si="188"/>
        <v>35.743713517422975</v>
      </c>
    </row>
    <row r="589" spans="1:8" x14ac:dyDescent="0.3">
      <c r="A589" t="s">
        <v>192</v>
      </c>
      <c r="B589" t="s">
        <v>53</v>
      </c>
      <c r="C589" t="str">
        <f t="shared" si="188"/>
        <v>Vehicle Manufacturing</v>
      </c>
      <c r="D589" t="str">
        <f t="shared" si="188"/>
        <v>Total</v>
      </c>
      <c r="E589" t="str">
        <f t="shared" si="188"/>
        <v>Oregon</v>
      </c>
      <c r="F589" s="3">
        <f t="shared" si="188"/>
        <v>7299.7660587480041</v>
      </c>
      <c r="G589" s="3">
        <f t="shared" si="188"/>
        <v>11.667193578127808</v>
      </c>
      <c r="H589" s="3">
        <f t="shared" si="188"/>
        <v>143.08167441033584</v>
      </c>
    </row>
    <row r="590" spans="1:8" x14ac:dyDescent="0.3">
      <c r="A590" t="s">
        <v>193</v>
      </c>
      <c r="B590" t="s">
        <v>47</v>
      </c>
      <c r="C590" t="s">
        <v>57</v>
      </c>
      <c r="D590" t="s">
        <v>138</v>
      </c>
      <c r="E590" t="s">
        <v>130</v>
      </c>
      <c r="F590" s="3">
        <f>F592-F591</f>
        <v>4854.499185718596</v>
      </c>
      <c r="G590" s="3">
        <f t="shared" ref="G590:H590" si="189">G592-G591</f>
        <v>3870.4235397976636</v>
      </c>
      <c r="H590" s="3">
        <f t="shared" si="189"/>
        <v>2473.6809338230969</v>
      </c>
    </row>
    <row r="591" spans="1:8" x14ac:dyDescent="0.3">
      <c r="A591" t="s">
        <v>193</v>
      </c>
      <c r="B591" t="s">
        <v>47</v>
      </c>
      <c r="C591" t="s">
        <v>57</v>
      </c>
      <c r="D591" t="s">
        <v>125</v>
      </c>
      <c r="E591" t="s">
        <v>130</v>
      </c>
      <c r="F591" s="3">
        <f>SUMIFS('1.All_IEO_Data'!F:F,'1.All_IEO_Data'!C:C,'2.Employment_Type_by_Sub_Sector'!C591,'1.All_IEO_Data'!E:E,'2.Employment_Type_by_Sub_Sector'!E591,'1.All_IEO_Data'!D:D,'2.Employment_Type_by_Sub_Sector'!D591,'1.All_IEO_Data'!A:A,'2.Employment_Type_by_Sub_Sector'!A591)</f>
        <v>1614.1343548172274</v>
      </c>
      <c r="G591" s="3">
        <f>SUMIFS('1.All_IEO_Data'!M:M,'1.All_IEO_Data'!C:C,'2.Employment_Type_by_Sub_Sector'!C591,'1.All_IEO_Data'!E:E,'2.Employment_Type_by_Sub_Sector'!E591,'1.All_IEO_Data'!D:D,'2.Employment_Type_by_Sub_Sector'!D591,'1.All_IEO_Data'!A:A,'2.Employment_Type_by_Sub_Sector'!A591)</f>
        <v>1286.6084666906224</v>
      </c>
      <c r="H591" s="3">
        <f>SUMIFS('1.All_IEO_Data'!N:N,'1.All_IEO_Data'!C:C,'2.Employment_Type_by_Sub_Sector'!C591,'1.All_IEO_Data'!E:E,'2.Employment_Type_by_Sub_Sector'!E591,'1.All_IEO_Data'!D:D,'2.Employment_Type_by_Sub_Sector'!D591,'1.All_IEO_Data'!A:A,'2.Employment_Type_by_Sub_Sector'!A591)</f>
        <v>822.93137950224786</v>
      </c>
    </row>
    <row r="592" spans="1:8" x14ac:dyDescent="0.3">
      <c r="A592" t="s">
        <v>193</v>
      </c>
      <c r="B592" t="s">
        <v>47</v>
      </c>
      <c r="C592" t="s">
        <v>57</v>
      </c>
      <c r="D592" t="s">
        <v>127</v>
      </c>
      <c r="E592" t="s">
        <v>130</v>
      </c>
      <c r="F592" s="3">
        <f>SUMIFS('1.All_IEO_Data'!F:F,'1.All_IEO_Data'!C:C,'2.Employment_Type_by_Sub_Sector'!C592,'1.All_IEO_Data'!E:E,'2.Employment_Type_by_Sub_Sector'!E592,'1.All_IEO_Data'!D:D,'2.Employment_Type_by_Sub_Sector'!D592,'1.All_IEO_Data'!A:A,'2.Employment_Type_by_Sub_Sector'!A592)</f>
        <v>6468.6335405358232</v>
      </c>
      <c r="G592" s="3">
        <f>SUMIFS('1.All_IEO_Data'!M:M,'1.All_IEO_Data'!C:C,'2.Employment_Type_by_Sub_Sector'!C592,'1.All_IEO_Data'!E:E,'2.Employment_Type_by_Sub_Sector'!E592,'1.All_IEO_Data'!D:D,'2.Employment_Type_by_Sub_Sector'!D592,'1.All_IEO_Data'!A:A,'2.Employment_Type_by_Sub_Sector'!A592)</f>
        <v>5157.0320064882862</v>
      </c>
      <c r="H592" s="3">
        <f>SUMIFS('1.All_IEO_Data'!N:N,'1.All_IEO_Data'!C:C,'2.Employment_Type_by_Sub_Sector'!C592,'1.All_IEO_Data'!E:E,'2.Employment_Type_by_Sub_Sector'!E592,'1.All_IEO_Data'!D:D,'2.Employment_Type_by_Sub_Sector'!D592,'1.All_IEO_Data'!A:A,'2.Employment_Type_by_Sub_Sector'!A592)</f>
        <v>3296.612313325345</v>
      </c>
    </row>
    <row r="593" spans="1:8" x14ac:dyDescent="0.3">
      <c r="A593" t="s">
        <v>193</v>
      </c>
      <c r="B593" t="s">
        <v>47</v>
      </c>
      <c r="C593" t="s">
        <v>59</v>
      </c>
      <c r="D593" t="s">
        <v>138</v>
      </c>
      <c r="E593" t="s">
        <v>130</v>
      </c>
      <c r="F593" s="3">
        <f>F595-F594</f>
        <v>6523.2445351067799</v>
      </c>
      <c r="G593" s="3">
        <f t="shared" ref="G593:H593" si="190">G595-G594</f>
        <v>2359.855103341662</v>
      </c>
      <c r="H593" s="3">
        <f t="shared" si="190"/>
        <v>3614.1855972056042</v>
      </c>
    </row>
    <row r="594" spans="1:8" x14ac:dyDescent="0.3">
      <c r="A594" t="s">
        <v>193</v>
      </c>
      <c r="B594" t="s">
        <v>47</v>
      </c>
      <c r="C594" t="s">
        <v>59</v>
      </c>
      <c r="D594" t="s">
        <v>125</v>
      </c>
      <c r="E594" t="s">
        <v>130</v>
      </c>
      <c r="F594" s="3">
        <f>SUMIFS('1.All_IEO_Data'!F:F,'1.All_IEO_Data'!C:C,'2.Employment_Type_by_Sub_Sector'!C594,'1.All_IEO_Data'!E:E,'2.Employment_Type_by_Sub_Sector'!E594,'1.All_IEO_Data'!D:D,'2.Employment_Type_by_Sub_Sector'!D594,'1.All_IEO_Data'!A:A,'2.Employment_Type_by_Sub_Sector'!A594)</f>
        <v>3205.0643873474296</v>
      </c>
      <c r="G594" s="3">
        <f>SUMIFS('1.All_IEO_Data'!M:M,'1.All_IEO_Data'!C:C,'2.Employment_Type_by_Sub_Sector'!C594,'1.All_IEO_Data'!E:E,'2.Employment_Type_by_Sub_Sector'!E594,'1.All_IEO_Data'!D:D,'2.Employment_Type_by_Sub_Sector'!D594,'1.All_IEO_Data'!A:A,'2.Employment_Type_by_Sub_Sector'!A594)</f>
        <v>807.39952211265381</v>
      </c>
      <c r="H594" s="3">
        <f>SUMIFS('1.All_IEO_Data'!N:N,'1.All_IEO_Data'!C:C,'2.Employment_Type_by_Sub_Sector'!C594,'1.All_IEO_Data'!E:E,'2.Employment_Type_by_Sub_Sector'!E594,'1.All_IEO_Data'!D:D,'2.Employment_Type_by_Sub_Sector'!D594,'1.All_IEO_Data'!A:A,'2.Employment_Type_by_Sub_Sector'!A594)</f>
        <v>1422.2239785865945</v>
      </c>
    </row>
    <row r="595" spans="1:8" x14ac:dyDescent="0.3">
      <c r="A595" t="s">
        <v>193</v>
      </c>
      <c r="B595" t="s">
        <v>47</v>
      </c>
      <c r="C595" t="s">
        <v>59</v>
      </c>
      <c r="D595" t="s">
        <v>127</v>
      </c>
      <c r="E595" t="s">
        <v>130</v>
      </c>
      <c r="F595" s="3">
        <f>SUMIFS('1.All_IEO_Data'!F:F,'1.All_IEO_Data'!C:C,'2.Employment_Type_by_Sub_Sector'!C595,'1.All_IEO_Data'!E:E,'2.Employment_Type_by_Sub_Sector'!E595,'1.All_IEO_Data'!D:D,'2.Employment_Type_by_Sub_Sector'!D595,'1.All_IEO_Data'!A:A,'2.Employment_Type_by_Sub_Sector'!A595)</f>
        <v>9728.3089224542091</v>
      </c>
      <c r="G595" s="3">
        <f>SUMIFS('1.All_IEO_Data'!M:M,'1.All_IEO_Data'!C:C,'2.Employment_Type_by_Sub_Sector'!C595,'1.All_IEO_Data'!E:E,'2.Employment_Type_by_Sub_Sector'!E595,'1.All_IEO_Data'!D:D,'2.Employment_Type_by_Sub_Sector'!D595,'1.All_IEO_Data'!A:A,'2.Employment_Type_by_Sub_Sector'!A595)</f>
        <v>3167.2546254543158</v>
      </c>
      <c r="H595" s="3">
        <f>SUMIFS('1.All_IEO_Data'!N:N,'1.All_IEO_Data'!C:C,'2.Employment_Type_by_Sub_Sector'!C595,'1.All_IEO_Data'!E:E,'2.Employment_Type_by_Sub_Sector'!E595,'1.All_IEO_Data'!D:D,'2.Employment_Type_by_Sub_Sector'!D595,'1.All_IEO_Data'!A:A,'2.Employment_Type_by_Sub_Sector'!A595)</f>
        <v>5036.4095757921987</v>
      </c>
    </row>
    <row r="596" spans="1:8" x14ac:dyDescent="0.3">
      <c r="A596" t="s">
        <v>193</v>
      </c>
      <c r="B596" t="s">
        <v>47</v>
      </c>
      <c r="C596" t="s">
        <v>61</v>
      </c>
      <c r="D596" t="s">
        <v>138</v>
      </c>
      <c r="E596" t="s">
        <v>130</v>
      </c>
      <c r="F596" s="3">
        <f>F598-F597</f>
        <v>1888.3152045919949</v>
      </c>
      <c r="G596" s="3">
        <f t="shared" ref="G596:H596" si="191">G598-G597</f>
        <v>165.66021616168882</v>
      </c>
      <c r="H596" s="3">
        <f t="shared" si="191"/>
        <v>84.808349626184054</v>
      </c>
    </row>
    <row r="597" spans="1:8" x14ac:dyDescent="0.3">
      <c r="A597" t="s">
        <v>193</v>
      </c>
      <c r="B597" t="s">
        <v>47</v>
      </c>
      <c r="C597" t="s">
        <v>61</v>
      </c>
      <c r="D597" t="s">
        <v>125</v>
      </c>
      <c r="E597" t="s">
        <v>130</v>
      </c>
      <c r="F597" s="3">
        <f>SUMIFS('1.All_IEO_Data'!F:F,'1.All_IEO_Data'!C:C,'2.Employment_Type_by_Sub_Sector'!C597,'1.All_IEO_Data'!E:E,'2.Employment_Type_by_Sub_Sector'!E597,'1.All_IEO_Data'!D:D,'2.Employment_Type_by_Sub_Sector'!D597,'1.All_IEO_Data'!A:A,'2.Employment_Type_by_Sub_Sector'!A597)</f>
        <v>1106.8838450247738</v>
      </c>
      <c r="G597" s="3">
        <f>SUMIFS('1.All_IEO_Data'!M:M,'1.All_IEO_Data'!C:C,'2.Employment_Type_by_Sub_Sector'!C597,'1.All_IEO_Data'!E:E,'2.Employment_Type_by_Sub_Sector'!E597,'1.All_IEO_Data'!D:D,'2.Employment_Type_by_Sub_Sector'!D597,'1.All_IEO_Data'!A:A,'2.Employment_Type_by_Sub_Sector'!A597)</f>
        <v>80.228416344772086</v>
      </c>
      <c r="H597" s="3">
        <f>SUMIFS('1.All_IEO_Data'!N:N,'1.All_IEO_Data'!C:C,'2.Employment_Type_by_Sub_Sector'!C597,'1.All_IEO_Data'!E:E,'2.Employment_Type_by_Sub_Sector'!E597,'1.All_IEO_Data'!D:D,'2.Employment_Type_by_Sub_Sector'!D597,'1.All_IEO_Data'!A:A,'2.Employment_Type_by_Sub_Sector'!A597)</f>
        <v>52.984338570335467</v>
      </c>
    </row>
    <row r="598" spans="1:8" x14ac:dyDescent="0.3">
      <c r="A598" t="s">
        <v>193</v>
      </c>
      <c r="B598" t="s">
        <v>47</v>
      </c>
      <c r="C598" t="s">
        <v>61</v>
      </c>
      <c r="D598" t="s">
        <v>127</v>
      </c>
      <c r="E598" t="s">
        <v>130</v>
      </c>
      <c r="F598" s="3">
        <f>SUMIFS('1.All_IEO_Data'!F:F,'1.All_IEO_Data'!C:C,'2.Employment_Type_by_Sub_Sector'!C598,'1.All_IEO_Data'!E:E,'2.Employment_Type_by_Sub_Sector'!E598,'1.All_IEO_Data'!D:D,'2.Employment_Type_by_Sub_Sector'!D598,'1.All_IEO_Data'!A:A,'2.Employment_Type_by_Sub_Sector'!A598)</f>
        <v>2995.1990496167687</v>
      </c>
      <c r="G598" s="3">
        <f>SUMIFS('1.All_IEO_Data'!M:M,'1.All_IEO_Data'!C:C,'2.Employment_Type_by_Sub_Sector'!C598,'1.All_IEO_Data'!E:E,'2.Employment_Type_by_Sub_Sector'!E598,'1.All_IEO_Data'!D:D,'2.Employment_Type_by_Sub_Sector'!D598,'1.All_IEO_Data'!A:A,'2.Employment_Type_by_Sub_Sector'!A598)</f>
        <v>245.88863250646091</v>
      </c>
      <c r="H598" s="3">
        <f>SUMIFS('1.All_IEO_Data'!N:N,'1.All_IEO_Data'!C:C,'2.Employment_Type_by_Sub_Sector'!C598,'1.All_IEO_Data'!E:E,'2.Employment_Type_by_Sub_Sector'!E598,'1.All_IEO_Data'!D:D,'2.Employment_Type_by_Sub_Sector'!D598,'1.All_IEO_Data'!A:A,'2.Employment_Type_by_Sub_Sector'!A598)</f>
        <v>137.79268819651952</v>
      </c>
    </row>
    <row r="599" spans="1:8" x14ac:dyDescent="0.3">
      <c r="A599" t="s">
        <v>193</v>
      </c>
      <c r="B599" t="s">
        <v>47</v>
      </c>
      <c r="C599" t="s">
        <v>63</v>
      </c>
      <c r="D599" t="s">
        <v>138</v>
      </c>
      <c r="E599" t="s">
        <v>130</v>
      </c>
      <c r="F599" s="3">
        <f>F601-F600</f>
        <v>1700.3234921462017</v>
      </c>
      <c r="G599" s="3">
        <f t="shared" ref="G599:H599" si="192">G601-G600</f>
        <v>2409.5942787708036</v>
      </c>
      <c r="H599" s="3">
        <f t="shared" si="192"/>
        <v>5714.0012896245426</v>
      </c>
    </row>
    <row r="600" spans="1:8" x14ac:dyDescent="0.3">
      <c r="A600" t="s">
        <v>193</v>
      </c>
      <c r="B600" t="s">
        <v>47</v>
      </c>
      <c r="C600" t="s">
        <v>63</v>
      </c>
      <c r="D600" t="s">
        <v>125</v>
      </c>
      <c r="E600" t="s">
        <v>130</v>
      </c>
      <c r="F600" s="3">
        <f>SUMIFS('1.All_IEO_Data'!F:F,'1.All_IEO_Data'!C:C,'2.Employment_Type_by_Sub_Sector'!C600,'1.All_IEO_Data'!E:E,'2.Employment_Type_by_Sub_Sector'!E600,'1.All_IEO_Data'!D:D,'2.Employment_Type_by_Sub_Sector'!D600,'1.All_IEO_Data'!A:A,'2.Employment_Type_by_Sub_Sector'!A600)</f>
        <v>487.28512458177607</v>
      </c>
      <c r="G600" s="3">
        <f>SUMIFS('1.All_IEO_Data'!M:M,'1.All_IEO_Data'!C:C,'2.Employment_Type_by_Sub_Sector'!C600,'1.All_IEO_Data'!E:E,'2.Employment_Type_by_Sub_Sector'!E600,'1.All_IEO_Data'!D:D,'2.Employment_Type_by_Sub_Sector'!D600,'1.All_IEO_Data'!A:A,'2.Employment_Type_by_Sub_Sector'!A600)</f>
        <v>696.95186469653731</v>
      </c>
      <c r="H600" s="3">
        <f>SUMIFS('1.All_IEO_Data'!N:N,'1.All_IEO_Data'!C:C,'2.Employment_Type_by_Sub_Sector'!C600,'1.All_IEO_Data'!E:E,'2.Employment_Type_by_Sub_Sector'!E600,'1.All_IEO_Data'!D:D,'2.Employment_Type_by_Sub_Sector'!D600,'1.All_IEO_Data'!A:A,'2.Employment_Type_by_Sub_Sector'!A600)</f>
        <v>1584.9308329759956</v>
      </c>
    </row>
    <row r="601" spans="1:8" x14ac:dyDescent="0.3">
      <c r="A601" t="s">
        <v>193</v>
      </c>
      <c r="B601" t="s">
        <v>47</v>
      </c>
      <c r="C601" t="s">
        <v>63</v>
      </c>
      <c r="D601" t="s">
        <v>127</v>
      </c>
      <c r="E601" t="s">
        <v>130</v>
      </c>
      <c r="F601" s="3">
        <f>SUMIFS('1.All_IEO_Data'!F:F,'1.All_IEO_Data'!C:C,'2.Employment_Type_by_Sub_Sector'!C601,'1.All_IEO_Data'!E:E,'2.Employment_Type_by_Sub_Sector'!E601,'1.All_IEO_Data'!D:D,'2.Employment_Type_by_Sub_Sector'!D601,'1.All_IEO_Data'!A:A,'2.Employment_Type_by_Sub_Sector'!A601)</f>
        <v>2187.6086167279777</v>
      </c>
      <c r="G601" s="3">
        <f>SUMIFS('1.All_IEO_Data'!M:M,'1.All_IEO_Data'!C:C,'2.Employment_Type_by_Sub_Sector'!C601,'1.All_IEO_Data'!E:E,'2.Employment_Type_by_Sub_Sector'!E601,'1.All_IEO_Data'!D:D,'2.Employment_Type_by_Sub_Sector'!D601,'1.All_IEO_Data'!A:A,'2.Employment_Type_by_Sub_Sector'!A601)</f>
        <v>3106.5461434673412</v>
      </c>
      <c r="H601" s="3">
        <f>SUMIFS('1.All_IEO_Data'!N:N,'1.All_IEO_Data'!C:C,'2.Employment_Type_by_Sub_Sector'!C601,'1.All_IEO_Data'!E:E,'2.Employment_Type_by_Sub_Sector'!E601,'1.All_IEO_Data'!D:D,'2.Employment_Type_by_Sub_Sector'!D601,'1.All_IEO_Data'!A:A,'2.Employment_Type_by_Sub_Sector'!A601)</f>
        <v>7298.9321226005377</v>
      </c>
    </row>
    <row r="602" spans="1:8" x14ac:dyDescent="0.3">
      <c r="A602" t="s">
        <v>193</v>
      </c>
      <c r="B602" t="s">
        <v>47</v>
      </c>
      <c r="C602" t="s">
        <v>65</v>
      </c>
      <c r="D602" t="s">
        <v>138</v>
      </c>
      <c r="E602" t="s">
        <v>130</v>
      </c>
      <c r="F602" s="3">
        <f>F604-F603</f>
        <v>648.67080421975174</v>
      </c>
      <c r="G602" s="3">
        <f t="shared" ref="G602:H602" si="193">G604-G603</f>
        <v>987.41529699223429</v>
      </c>
      <c r="H602" s="3">
        <f t="shared" si="193"/>
        <v>372.98377263220436</v>
      </c>
    </row>
    <row r="603" spans="1:8" x14ac:dyDescent="0.3">
      <c r="A603" t="s">
        <v>193</v>
      </c>
      <c r="B603" t="s">
        <v>47</v>
      </c>
      <c r="C603" t="s">
        <v>65</v>
      </c>
      <c r="D603" t="s">
        <v>125</v>
      </c>
      <c r="E603" t="s">
        <v>130</v>
      </c>
      <c r="F603" s="3">
        <f>SUMIFS('1.All_IEO_Data'!F:F,'1.All_IEO_Data'!C:C,'2.Employment_Type_by_Sub_Sector'!C603,'1.All_IEO_Data'!E:E,'2.Employment_Type_by_Sub_Sector'!E603,'1.All_IEO_Data'!D:D,'2.Employment_Type_by_Sub_Sector'!D603,'1.All_IEO_Data'!A:A,'2.Employment_Type_by_Sub_Sector'!A603)</f>
        <v>340.94928193645944</v>
      </c>
      <c r="G603" s="3">
        <f>SUMIFS('1.All_IEO_Data'!M:M,'1.All_IEO_Data'!C:C,'2.Employment_Type_by_Sub_Sector'!C603,'1.All_IEO_Data'!E:E,'2.Employment_Type_by_Sub_Sector'!E603,'1.All_IEO_Data'!D:D,'2.Employment_Type_by_Sub_Sector'!D603,'1.All_IEO_Data'!A:A,'2.Employment_Type_by_Sub_Sector'!A603)</f>
        <v>405.07237463519004</v>
      </c>
      <c r="H603" s="3">
        <f>SUMIFS('1.All_IEO_Data'!N:N,'1.All_IEO_Data'!C:C,'2.Employment_Type_by_Sub_Sector'!C603,'1.All_IEO_Data'!E:E,'2.Employment_Type_by_Sub_Sector'!E603,'1.All_IEO_Data'!D:D,'2.Employment_Type_by_Sub_Sector'!D603,'1.All_IEO_Data'!A:A,'2.Employment_Type_by_Sub_Sector'!A603)</f>
        <v>94.748625995902444</v>
      </c>
    </row>
    <row r="604" spans="1:8" x14ac:dyDescent="0.3">
      <c r="A604" t="s">
        <v>193</v>
      </c>
      <c r="B604" t="s">
        <v>47</v>
      </c>
      <c r="C604" t="s">
        <v>65</v>
      </c>
      <c r="D604" t="s">
        <v>127</v>
      </c>
      <c r="E604" t="s">
        <v>130</v>
      </c>
      <c r="F604" s="3">
        <f>SUMIFS('1.All_IEO_Data'!F:F,'1.All_IEO_Data'!C:C,'2.Employment_Type_by_Sub_Sector'!C604,'1.All_IEO_Data'!E:E,'2.Employment_Type_by_Sub_Sector'!E604,'1.All_IEO_Data'!D:D,'2.Employment_Type_by_Sub_Sector'!D604,'1.All_IEO_Data'!A:A,'2.Employment_Type_by_Sub_Sector'!A604)</f>
        <v>989.62008615621119</v>
      </c>
      <c r="G604" s="3">
        <f>SUMIFS('1.All_IEO_Data'!M:M,'1.All_IEO_Data'!C:C,'2.Employment_Type_by_Sub_Sector'!C604,'1.All_IEO_Data'!E:E,'2.Employment_Type_by_Sub_Sector'!E604,'1.All_IEO_Data'!D:D,'2.Employment_Type_by_Sub_Sector'!D604,'1.All_IEO_Data'!A:A,'2.Employment_Type_by_Sub_Sector'!A604)</f>
        <v>1392.4876716274243</v>
      </c>
      <c r="H604" s="3">
        <f>SUMIFS('1.All_IEO_Data'!N:N,'1.All_IEO_Data'!C:C,'2.Employment_Type_by_Sub_Sector'!C604,'1.All_IEO_Data'!E:E,'2.Employment_Type_by_Sub_Sector'!E604,'1.All_IEO_Data'!D:D,'2.Employment_Type_by_Sub_Sector'!D604,'1.All_IEO_Data'!A:A,'2.Employment_Type_by_Sub_Sector'!A604)</f>
        <v>467.73239862810681</v>
      </c>
    </row>
    <row r="605" spans="1:8" x14ac:dyDescent="0.3">
      <c r="A605" t="s">
        <v>193</v>
      </c>
      <c r="B605" t="s">
        <v>47</v>
      </c>
      <c r="C605" t="s">
        <v>67</v>
      </c>
      <c r="D605" t="s">
        <v>138</v>
      </c>
      <c r="E605" t="s">
        <v>130</v>
      </c>
      <c r="F605" s="3">
        <f>F607-F606</f>
        <v>199.13298583120817</v>
      </c>
      <c r="G605" s="3">
        <f t="shared" ref="G605:H605" si="194">G607-G606</f>
        <v>0</v>
      </c>
      <c r="H605" s="3">
        <f t="shared" si="194"/>
        <v>0</v>
      </c>
    </row>
    <row r="606" spans="1:8" x14ac:dyDescent="0.3">
      <c r="A606" t="s">
        <v>193</v>
      </c>
      <c r="B606" t="s">
        <v>47</v>
      </c>
      <c r="C606" t="s">
        <v>67</v>
      </c>
      <c r="D606" t="s">
        <v>125</v>
      </c>
      <c r="E606" t="s">
        <v>130</v>
      </c>
      <c r="F606" s="3">
        <f>SUMIFS('1.All_IEO_Data'!F:F,'1.All_IEO_Data'!C:C,'2.Employment_Type_by_Sub_Sector'!C606,'1.All_IEO_Data'!E:E,'2.Employment_Type_by_Sub_Sector'!E606,'1.All_IEO_Data'!D:D,'2.Employment_Type_by_Sub_Sector'!D606,'1.All_IEO_Data'!A:A,'2.Employment_Type_by_Sub_Sector'!A606)</f>
        <v>201.63982853000297</v>
      </c>
      <c r="G606" s="3">
        <f>SUMIFS('1.All_IEO_Data'!M:M,'1.All_IEO_Data'!C:C,'2.Employment_Type_by_Sub_Sector'!C606,'1.All_IEO_Data'!E:E,'2.Employment_Type_by_Sub_Sector'!E606,'1.All_IEO_Data'!D:D,'2.Employment_Type_by_Sub_Sector'!D606,'1.All_IEO_Data'!A:A,'2.Employment_Type_by_Sub_Sector'!A606)</f>
        <v>0</v>
      </c>
      <c r="H606" s="3">
        <f>SUMIFS('1.All_IEO_Data'!N:N,'1.All_IEO_Data'!C:C,'2.Employment_Type_by_Sub_Sector'!C606,'1.All_IEO_Data'!E:E,'2.Employment_Type_by_Sub_Sector'!E606,'1.All_IEO_Data'!D:D,'2.Employment_Type_by_Sub_Sector'!D606,'1.All_IEO_Data'!A:A,'2.Employment_Type_by_Sub_Sector'!A606)</f>
        <v>0</v>
      </c>
    </row>
    <row r="607" spans="1:8" x14ac:dyDescent="0.3">
      <c r="A607" t="s">
        <v>193</v>
      </c>
      <c r="B607" t="s">
        <v>47</v>
      </c>
      <c r="C607" t="s">
        <v>67</v>
      </c>
      <c r="D607" t="s">
        <v>127</v>
      </c>
      <c r="E607" t="s">
        <v>130</v>
      </c>
      <c r="F607" s="3">
        <f>SUMIFS('1.All_IEO_Data'!F:F,'1.All_IEO_Data'!C:C,'2.Employment_Type_by_Sub_Sector'!C607,'1.All_IEO_Data'!E:E,'2.Employment_Type_by_Sub_Sector'!E607,'1.All_IEO_Data'!D:D,'2.Employment_Type_by_Sub_Sector'!D607,'1.All_IEO_Data'!A:A,'2.Employment_Type_by_Sub_Sector'!A607)</f>
        <v>400.77281436121115</v>
      </c>
      <c r="G607" s="3">
        <f>SUMIFS('1.All_IEO_Data'!M:M,'1.All_IEO_Data'!C:C,'2.Employment_Type_by_Sub_Sector'!C607,'1.All_IEO_Data'!E:E,'2.Employment_Type_by_Sub_Sector'!E607,'1.All_IEO_Data'!D:D,'2.Employment_Type_by_Sub_Sector'!D607,'1.All_IEO_Data'!A:A,'2.Employment_Type_by_Sub_Sector'!A607)</f>
        <v>0</v>
      </c>
      <c r="H607" s="3">
        <f>SUMIFS('1.All_IEO_Data'!N:N,'1.All_IEO_Data'!C:C,'2.Employment_Type_by_Sub_Sector'!C607,'1.All_IEO_Data'!E:E,'2.Employment_Type_by_Sub_Sector'!E607,'1.All_IEO_Data'!D:D,'2.Employment_Type_by_Sub_Sector'!D607,'1.All_IEO_Data'!A:A,'2.Employment_Type_by_Sub_Sector'!A607)</f>
        <v>0</v>
      </c>
    </row>
    <row r="608" spans="1:8" x14ac:dyDescent="0.3">
      <c r="A608" t="s">
        <v>193</v>
      </c>
      <c r="B608" t="s">
        <v>47</v>
      </c>
      <c r="C608" t="s">
        <v>69</v>
      </c>
      <c r="D608" t="s">
        <v>138</v>
      </c>
      <c r="E608" t="s">
        <v>130</v>
      </c>
      <c r="F608" s="3">
        <f>F610-F609</f>
        <v>279.88220017052117</v>
      </c>
      <c r="G608" s="3">
        <f t="shared" ref="G608:H608" si="195">G610-G609</f>
        <v>-279.88220017052117</v>
      </c>
      <c r="H608" s="3">
        <f t="shared" si="195"/>
        <v>-279.88220017052117</v>
      </c>
    </row>
    <row r="609" spans="1:8" x14ac:dyDescent="0.3">
      <c r="A609" t="s">
        <v>193</v>
      </c>
      <c r="B609" t="s">
        <v>47</v>
      </c>
      <c r="C609" t="s">
        <v>69</v>
      </c>
      <c r="D609" t="s">
        <v>125</v>
      </c>
      <c r="E609" t="s">
        <v>130</v>
      </c>
      <c r="F609" s="3">
        <f>SUMIFS('1.All_IEO_Data'!F:F,'1.All_IEO_Data'!C:C,'2.Employment_Type_by_Sub_Sector'!C609,'1.All_IEO_Data'!E:E,'2.Employment_Type_by_Sub_Sector'!E609,'1.All_IEO_Data'!D:D,'2.Employment_Type_by_Sub_Sector'!D609,'1.All_IEO_Data'!A:A,'2.Employment_Type_by_Sub_Sector'!A609)</f>
        <v>147.10949614838538</v>
      </c>
      <c r="G609" s="3">
        <f>SUMIFS('1.All_IEO_Data'!M:M,'1.All_IEO_Data'!C:C,'2.Employment_Type_by_Sub_Sector'!C609,'1.All_IEO_Data'!E:E,'2.Employment_Type_by_Sub_Sector'!E609,'1.All_IEO_Data'!D:D,'2.Employment_Type_by_Sub_Sector'!D609,'1.All_IEO_Data'!A:A,'2.Employment_Type_by_Sub_Sector'!A609)</f>
        <v>-147.10949614838538</v>
      </c>
      <c r="H609" s="3">
        <f>SUMIFS('1.All_IEO_Data'!N:N,'1.All_IEO_Data'!C:C,'2.Employment_Type_by_Sub_Sector'!C609,'1.All_IEO_Data'!E:E,'2.Employment_Type_by_Sub_Sector'!E609,'1.All_IEO_Data'!D:D,'2.Employment_Type_by_Sub_Sector'!D609,'1.All_IEO_Data'!A:A,'2.Employment_Type_by_Sub_Sector'!A609)</f>
        <v>-147.10949614838538</v>
      </c>
    </row>
    <row r="610" spans="1:8" x14ac:dyDescent="0.3">
      <c r="A610" t="s">
        <v>193</v>
      </c>
      <c r="B610" t="s">
        <v>47</v>
      </c>
      <c r="C610" t="s">
        <v>69</v>
      </c>
      <c r="D610" t="s">
        <v>127</v>
      </c>
      <c r="E610" t="s">
        <v>130</v>
      </c>
      <c r="F610" s="3">
        <f>SUMIFS('1.All_IEO_Data'!F:F,'1.All_IEO_Data'!C:C,'2.Employment_Type_by_Sub_Sector'!C610,'1.All_IEO_Data'!E:E,'2.Employment_Type_by_Sub_Sector'!E610,'1.All_IEO_Data'!D:D,'2.Employment_Type_by_Sub_Sector'!D610,'1.All_IEO_Data'!A:A,'2.Employment_Type_by_Sub_Sector'!A610)</f>
        <v>426.99169631890652</v>
      </c>
      <c r="G610" s="3">
        <f>SUMIFS('1.All_IEO_Data'!M:M,'1.All_IEO_Data'!C:C,'2.Employment_Type_by_Sub_Sector'!C610,'1.All_IEO_Data'!E:E,'2.Employment_Type_by_Sub_Sector'!E610,'1.All_IEO_Data'!D:D,'2.Employment_Type_by_Sub_Sector'!D610,'1.All_IEO_Data'!A:A,'2.Employment_Type_by_Sub_Sector'!A610)</f>
        <v>-426.99169631890652</v>
      </c>
      <c r="H610" s="3">
        <f>SUMIFS('1.All_IEO_Data'!N:N,'1.All_IEO_Data'!C:C,'2.Employment_Type_by_Sub_Sector'!C610,'1.All_IEO_Data'!E:E,'2.Employment_Type_by_Sub_Sector'!E610,'1.All_IEO_Data'!D:D,'2.Employment_Type_by_Sub_Sector'!D610,'1.All_IEO_Data'!A:A,'2.Employment_Type_by_Sub_Sector'!A610)</f>
        <v>-426.99169631890652</v>
      </c>
    </row>
    <row r="611" spans="1:8" x14ac:dyDescent="0.3">
      <c r="A611" t="s">
        <v>193</v>
      </c>
      <c r="B611" t="s">
        <v>47</v>
      </c>
      <c r="C611" t="s">
        <v>73</v>
      </c>
      <c r="D611" t="s">
        <v>138</v>
      </c>
      <c r="E611" t="s">
        <v>130</v>
      </c>
      <c r="F611" s="3">
        <f>F613-F612</f>
        <v>413.88349983288128</v>
      </c>
      <c r="G611" s="3">
        <f t="shared" ref="G611:H611" si="196">G613-G612</f>
        <v>-182.76921082630435</v>
      </c>
      <c r="H611" s="3">
        <f t="shared" si="196"/>
        <v>-260.19239641919171</v>
      </c>
    </row>
    <row r="612" spans="1:8" x14ac:dyDescent="0.3">
      <c r="A612" t="s">
        <v>193</v>
      </c>
      <c r="B612" t="s">
        <v>47</v>
      </c>
      <c r="C612" t="s">
        <v>73</v>
      </c>
      <c r="D612" t="s">
        <v>125</v>
      </c>
      <c r="E612" t="s">
        <v>130</v>
      </c>
      <c r="F612" s="3">
        <f>SUMIFS('1.All_IEO_Data'!F:F,'1.All_IEO_Data'!C:C,'2.Employment_Type_by_Sub_Sector'!C612,'1.All_IEO_Data'!E:E,'2.Employment_Type_by_Sub_Sector'!E612,'1.All_IEO_Data'!D:D,'2.Employment_Type_by_Sub_Sector'!D612,'1.All_IEO_Data'!A:A,'2.Employment_Type_by_Sub_Sector'!A612)</f>
        <v>215.86298143273291</v>
      </c>
      <c r="G612" s="3">
        <f>SUMIFS('1.All_IEO_Data'!M:M,'1.All_IEO_Data'!C:C,'2.Employment_Type_by_Sub_Sector'!C612,'1.All_IEO_Data'!E:E,'2.Employment_Type_by_Sub_Sector'!E612,'1.All_IEO_Data'!D:D,'2.Employment_Type_by_Sub_Sector'!D612,'1.All_IEO_Data'!A:A,'2.Employment_Type_by_Sub_Sector'!A612)</f>
        <v>-95.32418368696564</v>
      </c>
      <c r="H612" s="3">
        <f>SUMIFS('1.All_IEO_Data'!N:N,'1.All_IEO_Data'!C:C,'2.Employment_Type_by_Sub_Sector'!C612,'1.All_IEO_Data'!E:E,'2.Employment_Type_by_Sub_Sector'!E612,'1.All_IEO_Data'!D:D,'2.Employment_Type_by_Sub_Sector'!D612,'1.All_IEO_Data'!A:A,'2.Employment_Type_by_Sub_Sector'!A612)</f>
        <v>-135.70462813775626</v>
      </c>
    </row>
    <row r="613" spans="1:8" x14ac:dyDescent="0.3">
      <c r="A613" t="s">
        <v>193</v>
      </c>
      <c r="B613" t="s">
        <v>47</v>
      </c>
      <c r="C613" t="s">
        <v>73</v>
      </c>
      <c r="D613" t="s">
        <v>127</v>
      </c>
      <c r="E613" t="s">
        <v>130</v>
      </c>
      <c r="F613" s="3">
        <f>SUMIFS('1.All_IEO_Data'!F:F,'1.All_IEO_Data'!C:C,'2.Employment_Type_by_Sub_Sector'!C613,'1.All_IEO_Data'!E:E,'2.Employment_Type_by_Sub_Sector'!E613,'1.All_IEO_Data'!D:D,'2.Employment_Type_by_Sub_Sector'!D613,'1.All_IEO_Data'!A:A,'2.Employment_Type_by_Sub_Sector'!A613)</f>
        <v>629.74648126561419</v>
      </c>
      <c r="G613" s="3">
        <f>SUMIFS('1.All_IEO_Data'!M:M,'1.All_IEO_Data'!C:C,'2.Employment_Type_by_Sub_Sector'!C613,'1.All_IEO_Data'!E:E,'2.Employment_Type_by_Sub_Sector'!E613,'1.All_IEO_Data'!D:D,'2.Employment_Type_by_Sub_Sector'!D613,'1.All_IEO_Data'!A:A,'2.Employment_Type_by_Sub_Sector'!A613)</f>
        <v>-278.09339451326997</v>
      </c>
      <c r="H613" s="3">
        <f>SUMIFS('1.All_IEO_Data'!N:N,'1.All_IEO_Data'!C:C,'2.Employment_Type_by_Sub_Sector'!C613,'1.All_IEO_Data'!E:E,'2.Employment_Type_by_Sub_Sector'!E613,'1.All_IEO_Data'!D:D,'2.Employment_Type_by_Sub_Sector'!D613,'1.All_IEO_Data'!A:A,'2.Employment_Type_by_Sub_Sector'!A613)</f>
        <v>-395.89702455694794</v>
      </c>
    </row>
    <row r="614" spans="1:8" x14ac:dyDescent="0.3">
      <c r="A614" t="s">
        <v>193</v>
      </c>
      <c r="B614" t="s">
        <v>47</v>
      </c>
      <c r="C614" t="s">
        <v>75</v>
      </c>
      <c r="D614" t="s">
        <v>138</v>
      </c>
      <c r="E614" t="s">
        <v>130</v>
      </c>
      <c r="F614" s="3">
        <f>F616-F615</f>
        <v>115.78048301359544</v>
      </c>
      <c r="G614" s="3">
        <f t="shared" ref="G614:H614" si="197">G616-G615</f>
        <v>1186.30550131205</v>
      </c>
      <c r="H614" s="3">
        <f t="shared" si="197"/>
        <v>3705.0954508268933</v>
      </c>
    </row>
    <row r="615" spans="1:8" x14ac:dyDescent="0.3">
      <c r="A615" t="s">
        <v>193</v>
      </c>
      <c r="B615" t="s">
        <v>47</v>
      </c>
      <c r="C615" t="s">
        <v>75</v>
      </c>
      <c r="D615" t="s">
        <v>125</v>
      </c>
      <c r="E615" t="s">
        <v>130</v>
      </c>
      <c r="F615" s="3">
        <f>SUMIFS('1.All_IEO_Data'!F:F,'1.All_IEO_Data'!C:C,'2.Employment_Type_by_Sub_Sector'!C615,'1.All_IEO_Data'!E:E,'2.Employment_Type_by_Sub_Sector'!E615,'1.All_IEO_Data'!D:D,'2.Employment_Type_by_Sub_Sector'!D615,'1.All_IEO_Data'!A:A,'2.Employment_Type_by_Sub_Sector'!A615)</f>
        <v>43.922535996953918</v>
      </c>
      <c r="G615" s="3">
        <f>SUMIFS('1.All_IEO_Data'!M:M,'1.All_IEO_Data'!C:C,'2.Employment_Type_by_Sub_Sector'!C615,'1.All_IEO_Data'!E:E,'2.Employment_Type_by_Sub_Sector'!E615,'1.All_IEO_Data'!D:D,'2.Employment_Type_by_Sub_Sector'!D615,'1.All_IEO_Data'!A:A,'2.Employment_Type_by_Sub_Sector'!A615)</f>
        <v>423.89632134165709</v>
      </c>
      <c r="H615" s="3">
        <f>SUMIFS('1.All_IEO_Data'!N:N,'1.All_IEO_Data'!C:C,'2.Employment_Type_by_Sub_Sector'!C615,'1.All_IEO_Data'!E:E,'2.Employment_Type_by_Sub_Sector'!E615,'1.All_IEO_Data'!D:D,'2.Employment_Type_by_Sub_Sector'!D615,'1.All_IEO_Data'!A:A,'2.Employment_Type_by_Sub_Sector'!A615)</f>
        <v>1430.1758441709817</v>
      </c>
    </row>
    <row r="616" spans="1:8" x14ac:dyDescent="0.3">
      <c r="A616" t="s">
        <v>193</v>
      </c>
      <c r="B616" t="s">
        <v>47</v>
      </c>
      <c r="C616" t="s">
        <v>75</v>
      </c>
      <c r="D616" t="s">
        <v>127</v>
      </c>
      <c r="E616" t="s">
        <v>130</v>
      </c>
      <c r="F616" s="3">
        <f>SUMIFS('1.All_IEO_Data'!F:F,'1.All_IEO_Data'!C:C,'2.Employment_Type_by_Sub_Sector'!C616,'1.All_IEO_Data'!E:E,'2.Employment_Type_by_Sub_Sector'!E616,'1.All_IEO_Data'!D:D,'2.Employment_Type_by_Sub_Sector'!D616,'1.All_IEO_Data'!A:A,'2.Employment_Type_by_Sub_Sector'!A616)</f>
        <v>159.70301901054935</v>
      </c>
      <c r="G616" s="3">
        <f>SUMIFS('1.All_IEO_Data'!M:M,'1.All_IEO_Data'!C:C,'2.Employment_Type_by_Sub_Sector'!C616,'1.All_IEO_Data'!E:E,'2.Employment_Type_by_Sub_Sector'!E616,'1.All_IEO_Data'!D:D,'2.Employment_Type_by_Sub_Sector'!D616,'1.All_IEO_Data'!A:A,'2.Employment_Type_by_Sub_Sector'!A616)</f>
        <v>1610.201822653707</v>
      </c>
      <c r="H616" s="3">
        <f>SUMIFS('1.All_IEO_Data'!N:N,'1.All_IEO_Data'!C:C,'2.Employment_Type_by_Sub_Sector'!C616,'1.All_IEO_Data'!E:E,'2.Employment_Type_by_Sub_Sector'!E616,'1.All_IEO_Data'!D:D,'2.Employment_Type_by_Sub_Sector'!D616,'1.All_IEO_Data'!A:A,'2.Employment_Type_by_Sub_Sector'!A616)</f>
        <v>5135.271294997875</v>
      </c>
    </row>
    <row r="617" spans="1:8" x14ac:dyDescent="0.3">
      <c r="A617" t="s">
        <v>193</v>
      </c>
      <c r="B617" t="s">
        <v>47</v>
      </c>
      <c r="C617" t="s">
        <v>77</v>
      </c>
      <c r="D617" t="s">
        <v>138</v>
      </c>
      <c r="E617" t="s">
        <v>130</v>
      </c>
      <c r="F617" s="3">
        <f>F619-F618</f>
        <v>0</v>
      </c>
      <c r="G617" s="3">
        <f t="shared" ref="G617:H617" si="198">G619-G618</f>
        <v>0</v>
      </c>
      <c r="H617" s="3">
        <f t="shared" si="198"/>
        <v>0</v>
      </c>
    </row>
    <row r="618" spans="1:8" x14ac:dyDescent="0.3">
      <c r="A618" t="s">
        <v>193</v>
      </c>
      <c r="B618" t="s">
        <v>47</v>
      </c>
      <c r="C618" t="s">
        <v>77</v>
      </c>
      <c r="D618" t="s">
        <v>125</v>
      </c>
      <c r="E618" t="s">
        <v>130</v>
      </c>
      <c r="F618" s="3">
        <f>SUMIFS('1.All_IEO_Data'!F:F,'1.All_IEO_Data'!C:C,'2.Employment_Type_by_Sub_Sector'!C618,'1.All_IEO_Data'!E:E,'2.Employment_Type_by_Sub_Sector'!E618,'1.All_IEO_Data'!D:D,'2.Employment_Type_by_Sub_Sector'!D618,'1.All_IEO_Data'!A:A,'2.Employment_Type_by_Sub_Sector'!A618)</f>
        <v>0</v>
      </c>
      <c r="G618" s="3">
        <f>SUMIFS('1.All_IEO_Data'!M:M,'1.All_IEO_Data'!C:C,'2.Employment_Type_by_Sub_Sector'!C618,'1.All_IEO_Data'!E:E,'2.Employment_Type_by_Sub_Sector'!E618,'1.All_IEO_Data'!D:D,'2.Employment_Type_by_Sub_Sector'!D618,'1.All_IEO_Data'!A:A,'2.Employment_Type_by_Sub_Sector'!A618)</f>
        <v>0</v>
      </c>
      <c r="H618" s="3">
        <f>SUMIFS('1.All_IEO_Data'!N:N,'1.All_IEO_Data'!C:C,'2.Employment_Type_by_Sub_Sector'!C618,'1.All_IEO_Data'!E:E,'2.Employment_Type_by_Sub_Sector'!E618,'1.All_IEO_Data'!D:D,'2.Employment_Type_by_Sub_Sector'!D618,'1.All_IEO_Data'!A:A,'2.Employment_Type_by_Sub_Sector'!A618)</f>
        <v>0</v>
      </c>
    </row>
    <row r="619" spans="1:8" x14ac:dyDescent="0.3">
      <c r="A619" t="s">
        <v>193</v>
      </c>
      <c r="B619" t="s">
        <v>47</v>
      </c>
      <c r="C619" t="s">
        <v>77</v>
      </c>
      <c r="D619" t="s">
        <v>127</v>
      </c>
      <c r="E619" t="s">
        <v>130</v>
      </c>
      <c r="F619" s="3">
        <f>SUMIFS('1.All_IEO_Data'!F:F,'1.All_IEO_Data'!C:C,'2.Employment_Type_by_Sub_Sector'!C619,'1.All_IEO_Data'!E:E,'2.Employment_Type_by_Sub_Sector'!E619,'1.All_IEO_Data'!D:D,'2.Employment_Type_by_Sub_Sector'!D619,'1.All_IEO_Data'!A:A,'2.Employment_Type_by_Sub_Sector'!A619)</f>
        <v>0</v>
      </c>
      <c r="G619" s="3">
        <f>SUMIFS('1.All_IEO_Data'!M:M,'1.All_IEO_Data'!C:C,'2.Employment_Type_by_Sub_Sector'!C619,'1.All_IEO_Data'!E:E,'2.Employment_Type_by_Sub_Sector'!E619,'1.All_IEO_Data'!D:D,'2.Employment_Type_by_Sub_Sector'!D619,'1.All_IEO_Data'!A:A,'2.Employment_Type_by_Sub_Sector'!A619)</f>
        <v>0</v>
      </c>
      <c r="H619" s="3">
        <f>SUMIFS('1.All_IEO_Data'!N:N,'1.All_IEO_Data'!C:C,'2.Employment_Type_by_Sub_Sector'!C619,'1.All_IEO_Data'!E:E,'2.Employment_Type_by_Sub_Sector'!E619,'1.All_IEO_Data'!D:D,'2.Employment_Type_by_Sub_Sector'!D619,'1.All_IEO_Data'!A:A,'2.Employment_Type_by_Sub_Sector'!A619)</f>
        <v>0</v>
      </c>
    </row>
    <row r="620" spans="1:8" x14ac:dyDescent="0.3">
      <c r="A620" t="s">
        <v>193</v>
      </c>
      <c r="B620" t="s">
        <v>47</v>
      </c>
      <c r="C620" t="s">
        <v>79</v>
      </c>
      <c r="D620" t="s">
        <v>138</v>
      </c>
      <c r="E620" t="s">
        <v>130</v>
      </c>
      <c r="F620" s="3">
        <f>F622-F621</f>
        <v>1532.5033189064602</v>
      </c>
      <c r="G620" s="3">
        <f t="shared" ref="G620:H620" si="199">G622-G621</f>
        <v>180.12402057999361</v>
      </c>
      <c r="H620" s="3">
        <f t="shared" si="199"/>
        <v>317.26408703185848</v>
      </c>
    </row>
    <row r="621" spans="1:8" x14ac:dyDescent="0.3">
      <c r="A621" t="s">
        <v>193</v>
      </c>
      <c r="B621" t="s">
        <v>47</v>
      </c>
      <c r="C621" t="s">
        <v>79</v>
      </c>
      <c r="D621" t="s">
        <v>125</v>
      </c>
      <c r="E621" t="s">
        <v>130</v>
      </c>
      <c r="F621" s="3">
        <f>SUMIFS('1.All_IEO_Data'!F:F,'1.All_IEO_Data'!C:C,'2.Employment_Type_by_Sub_Sector'!C621,'1.All_IEO_Data'!E:E,'2.Employment_Type_by_Sub_Sector'!E621,'1.All_IEO_Data'!D:D,'2.Employment_Type_by_Sub_Sector'!D621,'1.All_IEO_Data'!A:A,'2.Employment_Type_by_Sub_Sector'!A621)</f>
        <v>512.03349796969758</v>
      </c>
      <c r="G621" s="3">
        <f>SUMIFS('1.All_IEO_Data'!M:M,'1.All_IEO_Data'!C:C,'2.Employment_Type_by_Sub_Sector'!C621,'1.All_IEO_Data'!E:E,'2.Employment_Type_by_Sub_Sector'!E621,'1.All_IEO_Data'!D:D,'2.Employment_Type_by_Sub_Sector'!D621,'1.All_IEO_Data'!A:A,'2.Employment_Type_by_Sub_Sector'!A621)</f>
        <v>2.5985765236796396</v>
      </c>
      <c r="H621" s="3">
        <f>SUMIFS('1.All_IEO_Data'!N:N,'1.All_IEO_Data'!C:C,'2.Employment_Type_by_Sub_Sector'!C621,'1.All_IEO_Data'!E:E,'2.Employment_Type_by_Sub_Sector'!E621,'1.All_IEO_Data'!D:D,'2.Employment_Type_by_Sub_Sector'!D621,'1.All_IEO_Data'!A:A,'2.Employment_Type_by_Sub_Sector'!A621)</f>
        <v>3.9637537932642317</v>
      </c>
    </row>
    <row r="622" spans="1:8" x14ac:dyDescent="0.3">
      <c r="A622" t="s">
        <v>193</v>
      </c>
      <c r="B622" t="s">
        <v>47</v>
      </c>
      <c r="C622" t="s">
        <v>79</v>
      </c>
      <c r="D622" t="s">
        <v>127</v>
      </c>
      <c r="E622" t="s">
        <v>130</v>
      </c>
      <c r="F622" s="3">
        <f>SUMIFS('1.All_IEO_Data'!F:F,'1.All_IEO_Data'!C:C,'2.Employment_Type_by_Sub_Sector'!C622,'1.All_IEO_Data'!E:E,'2.Employment_Type_by_Sub_Sector'!E622,'1.All_IEO_Data'!D:D,'2.Employment_Type_by_Sub_Sector'!D622,'1.All_IEO_Data'!A:A,'2.Employment_Type_by_Sub_Sector'!A622)</f>
        <v>2044.5368168761579</v>
      </c>
      <c r="G622" s="3">
        <f>SUMIFS('1.All_IEO_Data'!M:M,'1.All_IEO_Data'!C:C,'2.Employment_Type_by_Sub_Sector'!C622,'1.All_IEO_Data'!E:E,'2.Employment_Type_by_Sub_Sector'!E622,'1.All_IEO_Data'!D:D,'2.Employment_Type_by_Sub_Sector'!D622,'1.All_IEO_Data'!A:A,'2.Employment_Type_by_Sub_Sector'!A622)</f>
        <v>182.72259710367325</v>
      </c>
      <c r="H622" s="3">
        <f>SUMIFS('1.All_IEO_Data'!N:N,'1.All_IEO_Data'!C:C,'2.Employment_Type_by_Sub_Sector'!C622,'1.All_IEO_Data'!E:E,'2.Employment_Type_by_Sub_Sector'!E622,'1.All_IEO_Data'!D:D,'2.Employment_Type_by_Sub_Sector'!D622,'1.All_IEO_Data'!A:A,'2.Employment_Type_by_Sub_Sector'!A622)</f>
        <v>321.22784082512271</v>
      </c>
    </row>
    <row r="623" spans="1:8" x14ac:dyDescent="0.3">
      <c r="A623" t="s">
        <v>193</v>
      </c>
      <c r="B623" t="s">
        <v>47</v>
      </c>
      <c r="C623" t="s">
        <v>81</v>
      </c>
      <c r="D623" t="s">
        <v>138</v>
      </c>
      <c r="E623" t="s">
        <v>130</v>
      </c>
      <c r="F623" s="3">
        <f>F625-F624</f>
        <v>1494.5249307761974</v>
      </c>
      <c r="G623" s="3">
        <f t="shared" ref="G623:H623" si="200">G625-G624</f>
        <v>2304.6967455445783</v>
      </c>
      <c r="H623" s="3">
        <f t="shared" si="200"/>
        <v>3648.1530181380726</v>
      </c>
    </row>
    <row r="624" spans="1:8" x14ac:dyDescent="0.3">
      <c r="A624" t="s">
        <v>193</v>
      </c>
      <c r="B624" t="s">
        <v>47</v>
      </c>
      <c r="C624" t="s">
        <v>81</v>
      </c>
      <c r="D624" t="s">
        <v>125</v>
      </c>
      <c r="E624" t="s">
        <v>130</v>
      </c>
      <c r="F624" s="3">
        <f>SUMIFS('1.All_IEO_Data'!F:F,'1.All_IEO_Data'!C:C,'2.Employment_Type_by_Sub_Sector'!C624,'1.All_IEO_Data'!E:E,'2.Employment_Type_by_Sub_Sector'!E624,'1.All_IEO_Data'!D:D,'2.Employment_Type_by_Sub_Sector'!D624,'1.All_IEO_Data'!A:A,'2.Employment_Type_by_Sub_Sector'!A624)</f>
        <v>724.99361620957154</v>
      </c>
      <c r="G624" s="3">
        <f>SUMIFS('1.All_IEO_Data'!M:M,'1.All_IEO_Data'!C:C,'2.Employment_Type_by_Sub_Sector'!C624,'1.All_IEO_Data'!E:E,'2.Employment_Type_by_Sub_Sector'!E624,'1.All_IEO_Data'!D:D,'2.Employment_Type_by_Sub_Sector'!D624,'1.All_IEO_Data'!A:A,'2.Employment_Type_by_Sub_Sector'!A624)</f>
        <v>834.19042129172078</v>
      </c>
      <c r="H624" s="3">
        <f>SUMIFS('1.All_IEO_Data'!N:N,'1.All_IEO_Data'!C:C,'2.Employment_Type_by_Sub_Sector'!C624,'1.All_IEO_Data'!E:E,'2.Employment_Type_by_Sub_Sector'!E624,'1.All_IEO_Data'!D:D,'2.Employment_Type_by_Sub_Sector'!D624,'1.All_IEO_Data'!A:A,'2.Employment_Type_by_Sub_Sector'!A624)</f>
        <v>1446.6571855780344</v>
      </c>
    </row>
    <row r="625" spans="1:8" x14ac:dyDescent="0.3">
      <c r="A625" t="s">
        <v>193</v>
      </c>
      <c r="B625" t="s">
        <v>47</v>
      </c>
      <c r="C625" t="s">
        <v>81</v>
      </c>
      <c r="D625" t="s">
        <v>127</v>
      </c>
      <c r="E625" t="s">
        <v>130</v>
      </c>
      <c r="F625" s="3">
        <f>SUMIFS('1.All_IEO_Data'!F:F,'1.All_IEO_Data'!C:C,'2.Employment_Type_by_Sub_Sector'!C625,'1.All_IEO_Data'!E:E,'2.Employment_Type_by_Sub_Sector'!E625,'1.All_IEO_Data'!D:D,'2.Employment_Type_by_Sub_Sector'!D625,'1.All_IEO_Data'!A:A,'2.Employment_Type_by_Sub_Sector'!A625)</f>
        <v>2219.5185469857688</v>
      </c>
      <c r="G625" s="3">
        <f>SUMIFS('1.All_IEO_Data'!M:M,'1.All_IEO_Data'!C:C,'2.Employment_Type_by_Sub_Sector'!C625,'1.All_IEO_Data'!E:E,'2.Employment_Type_by_Sub_Sector'!E625,'1.All_IEO_Data'!D:D,'2.Employment_Type_by_Sub_Sector'!D625,'1.All_IEO_Data'!A:A,'2.Employment_Type_by_Sub_Sector'!A625)</f>
        <v>3138.887166836299</v>
      </c>
      <c r="H625" s="3">
        <f>SUMIFS('1.All_IEO_Data'!N:N,'1.All_IEO_Data'!C:C,'2.Employment_Type_by_Sub_Sector'!C625,'1.All_IEO_Data'!E:E,'2.Employment_Type_by_Sub_Sector'!E625,'1.All_IEO_Data'!D:D,'2.Employment_Type_by_Sub_Sector'!D625,'1.All_IEO_Data'!A:A,'2.Employment_Type_by_Sub_Sector'!A625)</f>
        <v>5094.810203716107</v>
      </c>
    </row>
    <row r="626" spans="1:8" x14ac:dyDescent="0.3">
      <c r="A626" t="s">
        <v>193</v>
      </c>
      <c r="B626" t="s">
        <v>47</v>
      </c>
      <c r="C626" t="s">
        <v>83</v>
      </c>
      <c r="D626" t="s">
        <v>138</v>
      </c>
      <c r="E626" t="s">
        <v>130</v>
      </c>
      <c r="F626" s="3">
        <f>F628-F627</f>
        <v>967.22731656647761</v>
      </c>
      <c r="G626" s="3">
        <f t="shared" ref="G626:H626" si="201">G628-G627</f>
        <v>505.178845838565</v>
      </c>
      <c r="H626" s="3">
        <f t="shared" si="201"/>
        <v>1782.3992275808725</v>
      </c>
    </row>
    <row r="627" spans="1:8" x14ac:dyDescent="0.3">
      <c r="A627" t="s">
        <v>193</v>
      </c>
      <c r="B627" t="s">
        <v>47</v>
      </c>
      <c r="C627" t="s">
        <v>83</v>
      </c>
      <c r="D627" t="s">
        <v>125</v>
      </c>
      <c r="E627" t="s">
        <v>130</v>
      </c>
      <c r="F627" s="3">
        <f>SUMIFS('1.All_IEO_Data'!F:F,'1.All_IEO_Data'!C:C,'2.Employment_Type_by_Sub_Sector'!C627,'1.All_IEO_Data'!E:E,'2.Employment_Type_by_Sub_Sector'!E627,'1.All_IEO_Data'!D:D,'2.Employment_Type_by_Sub_Sector'!D627,'1.All_IEO_Data'!A:A,'2.Employment_Type_by_Sub_Sector'!A627)</f>
        <v>321.05718100543078</v>
      </c>
      <c r="G627" s="3">
        <f>SUMIFS('1.All_IEO_Data'!M:M,'1.All_IEO_Data'!C:C,'2.Employment_Type_by_Sub_Sector'!C627,'1.All_IEO_Data'!E:E,'2.Employment_Type_by_Sub_Sector'!E627,'1.All_IEO_Data'!D:D,'2.Employment_Type_by_Sub_Sector'!D627,'1.All_IEO_Data'!A:A,'2.Employment_Type_by_Sub_Sector'!A627)</f>
        <v>394.80443656896949</v>
      </c>
      <c r="H627" s="3">
        <f>SUMIFS('1.All_IEO_Data'!N:N,'1.All_IEO_Data'!C:C,'2.Employment_Type_by_Sub_Sector'!C627,'1.All_IEO_Data'!E:E,'2.Employment_Type_by_Sub_Sector'!E627,'1.All_IEO_Data'!D:D,'2.Employment_Type_by_Sub_Sector'!D627,'1.All_IEO_Data'!A:A,'2.Employment_Type_by_Sub_Sector'!A627)</f>
        <v>875.77705865682287</v>
      </c>
    </row>
    <row r="628" spans="1:8" x14ac:dyDescent="0.3">
      <c r="A628" t="s">
        <v>193</v>
      </c>
      <c r="B628" t="s">
        <v>47</v>
      </c>
      <c r="C628" t="s">
        <v>83</v>
      </c>
      <c r="D628" t="s">
        <v>127</v>
      </c>
      <c r="E628" t="s">
        <v>130</v>
      </c>
      <c r="F628" s="3">
        <f>SUMIFS('1.All_IEO_Data'!F:F,'1.All_IEO_Data'!C:C,'2.Employment_Type_by_Sub_Sector'!C628,'1.All_IEO_Data'!E:E,'2.Employment_Type_by_Sub_Sector'!E628,'1.All_IEO_Data'!D:D,'2.Employment_Type_by_Sub_Sector'!D628,'1.All_IEO_Data'!A:A,'2.Employment_Type_by_Sub_Sector'!A628)</f>
        <v>1288.2844975719083</v>
      </c>
      <c r="G628" s="3">
        <f>SUMIFS('1.All_IEO_Data'!M:M,'1.All_IEO_Data'!C:C,'2.Employment_Type_by_Sub_Sector'!C628,'1.All_IEO_Data'!E:E,'2.Employment_Type_by_Sub_Sector'!E628,'1.All_IEO_Data'!D:D,'2.Employment_Type_by_Sub_Sector'!D628,'1.All_IEO_Data'!A:A,'2.Employment_Type_by_Sub_Sector'!A628)</f>
        <v>899.98328240753449</v>
      </c>
      <c r="H628" s="3">
        <f>SUMIFS('1.All_IEO_Data'!N:N,'1.All_IEO_Data'!C:C,'2.Employment_Type_by_Sub_Sector'!C628,'1.All_IEO_Data'!E:E,'2.Employment_Type_by_Sub_Sector'!E628,'1.All_IEO_Data'!D:D,'2.Employment_Type_by_Sub_Sector'!D628,'1.All_IEO_Data'!A:A,'2.Employment_Type_by_Sub_Sector'!A628)</f>
        <v>2658.1762862376954</v>
      </c>
    </row>
    <row r="629" spans="1:8" x14ac:dyDescent="0.3">
      <c r="A629" t="s">
        <v>193</v>
      </c>
      <c r="B629" t="s">
        <v>49</v>
      </c>
      <c r="C629" t="s">
        <v>85</v>
      </c>
      <c r="D629" t="s">
        <v>138</v>
      </c>
      <c r="E629" t="s">
        <v>130</v>
      </c>
      <c r="F629" s="3">
        <f>F631-F630</f>
        <v>2106.2149402407531</v>
      </c>
      <c r="G629" s="3">
        <f t="shared" ref="G629:H629" si="202">G631-G630</f>
        <v>-193.49222308692583</v>
      </c>
      <c r="H629" s="3">
        <f t="shared" si="202"/>
        <v>-629.16068595717604</v>
      </c>
    </row>
    <row r="630" spans="1:8" x14ac:dyDescent="0.3">
      <c r="A630" t="s">
        <v>193</v>
      </c>
      <c r="B630" t="s">
        <v>49</v>
      </c>
      <c r="C630" t="s">
        <v>85</v>
      </c>
      <c r="D630" t="s">
        <v>125</v>
      </c>
      <c r="E630" t="s">
        <v>130</v>
      </c>
      <c r="F630" s="3">
        <f>SUMIFS('1.All_IEO_Data'!F:F,'1.All_IEO_Data'!C:C,'2.Employment_Type_by_Sub_Sector'!C630,'1.All_IEO_Data'!E:E,'2.Employment_Type_by_Sub_Sector'!E630,'1.All_IEO_Data'!D:D,'2.Employment_Type_by_Sub_Sector'!D630,'1.All_IEO_Data'!A:A,'2.Employment_Type_by_Sub_Sector'!A630)</f>
        <v>1091.2543893396128</v>
      </c>
      <c r="G630" s="3">
        <f>SUMIFS('1.All_IEO_Data'!M:M,'1.All_IEO_Data'!C:C,'2.Employment_Type_by_Sub_Sector'!C630,'1.All_IEO_Data'!E:E,'2.Employment_Type_by_Sub_Sector'!E630,'1.All_IEO_Data'!D:D,'2.Employment_Type_by_Sub_Sector'!D630,'1.All_IEO_Data'!A:A,'2.Employment_Type_by_Sub_Sector'!A630)</f>
        <v>-100.25056498865774</v>
      </c>
      <c r="H630" s="3">
        <f>SUMIFS('1.All_IEO_Data'!N:N,'1.All_IEO_Data'!C:C,'2.Employment_Type_by_Sub_Sector'!C630,'1.All_IEO_Data'!E:E,'2.Employment_Type_by_Sub_Sector'!E630,'1.All_IEO_Data'!D:D,'2.Employment_Type_by_Sub_Sector'!D630,'1.All_IEO_Data'!A:A,'2.Employment_Type_by_Sub_Sector'!A630)</f>
        <v>-325.97544867486806</v>
      </c>
    </row>
    <row r="631" spans="1:8" x14ac:dyDescent="0.3">
      <c r="A631" t="s">
        <v>193</v>
      </c>
      <c r="B631" t="s">
        <v>49</v>
      </c>
      <c r="C631" t="s">
        <v>85</v>
      </c>
      <c r="D631" t="s">
        <v>127</v>
      </c>
      <c r="E631" t="s">
        <v>130</v>
      </c>
      <c r="F631" s="3">
        <f>SUMIFS('1.All_IEO_Data'!F:F,'1.All_IEO_Data'!C:C,'2.Employment_Type_by_Sub_Sector'!C631,'1.All_IEO_Data'!E:E,'2.Employment_Type_by_Sub_Sector'!E631,'1.All_IEO_Data'!D:D,'2.Employment_Type_by_Sub_Sector'!D631,'1.All_IEO_Data'!A:A,'2.Employment_Type_by_Sub_Sector'!A631)</f>
        <v>3197.4693295803659</v>
      </c>
      <c r="G631" s="3">
        <f>SUMIFS('1.All_IEO_Data'!M:M,'1.All_IEO_Data'!C:C,'2.Employment_Type_by_Sub_Sector'!C631,'1.All_IEO_Data'!E:E,'2.Employment_Type_by_Sub_Sector'!E631,'1.All_IEO_Data'!D:D,'2.Employment_Type_by_Sub_Sector'!D631,'1.All_IEO_Data'!A:A,'2.Employment_Type_by_Sub_Sector'!A631)</f>
        <v>-293.74278807558358</v>
      </c>
      <c r="H631" s="3">
        <f>SUMIFS('1.All_IEO_Data'!N:N,'1.All_IEO_Data'!C:C,'2.Employment_Type_by_Sub_Sector'!C631,'1.All_IEO_Data'!E:E,'2.Employment_Type_by_Sub_Sector'!E631,'1.All_IEO_Data'!D:D,'2.Employment_Type_by_Sub_Sector'!D631,'1.All_IEO_Data'!A:A,'2.Employment_Type_by_Sub_Sector'!A631)</f>
        <v>-955.1361346320441</v>
      </c>
    </row>
    <row r="632" spans="1:8" x14ac:dyDescent="0.3">
      <c r="A632" t="s">
        <v>193</v>
      </c>
      <c r="B632" t="s">
        <v>49</v>
      </c>
      <c r="C632" t="s">
        <v>87</v>
      </c>
      <c r="D632" t="s">
        <v>138</v>
      </c>
      <c r="E632" t="s">
        <v>130</v>
      </c>
      <c r="F632" s="3">
        <f>F634-F633</f>
        <v>573.88717836452474</v>
      </c>
      <c r="G632" s="3">
        <f t="shared" ref="G632:H632" si="203">G634-G633</f>
        <v>-414.6501639290716</v>
      </c>
      <c r="H632" s="3">
        <f t="shared" si="203"/>
        <v>-546.56249149819109</v>
      </c>
    </row>
    <row r="633" spans="1:8" x14ac:dyDescent="0.3">
      <c r="A633" t="s">
        <v>193</v>
      </c>
      <c r="B633" t="s">
        <v>49</v>
      </c>
      <c r="C633" t="s">
        <v>87</v>
      </c>
      <c r="D633" t="s">
        <v>125</v>
      </c>
      <c r="E633" t="s">
        <v>130</v>
      </c>
      <c r="F633" s="3">
        <f>SUMIFS('1.All_IEO_Data'!F:F,'1.All_IEO_Data'!C:C,'2.Employment_Type_by_Sub_Sector'!C633,'1.All_IEO_Data'!E:E,'2.Employment_Type_by_Sub_Sector'!E633,'1.All_IEO_Data'!D:D,'2.Employment_Type_by_Sub_Sector'!D633,'1.All_IEO_Data'!A:A,'2.Employment_Type_by_Sub_Sector'!A633)</f>
        <v>197.9791122387312</v>
      </c>
      <c r="G633" s="3">
        <f>SUMIFS('1.All_IEO_Data'!M:M,'1.All_IEO_Data'!C:C,'2.Employment_Type_by_Sub_Sector'!C633,'1.All_IEO_Data'!E:E,'2.Employment_Type_by_Sub_Sector'!E633,'1.All_IEO_Data'!D:D,'2.Employment_Type_by_Sub_Sector'!D633,'1.All_IEO_Data'!A:A,'2.Employment_Type_by_Sub_Sector'!A633)</f>
        <v>-143.04566200323487</v>
      </c>
      <c r="H633" s="3">
        <f>SUMIFS('1.All_IEO_Data'!N:N,'1.All_IEO_Data'!C:C,'2.Employment_Type_by_Sub_Sector'!C633,'1.All_IEO_Data'!E:E,'2.Employment_Type_by_Sub_Sector'!E633,'1.All_IEO_Data'!D:D,'2.Employment_Type_by_Sub_Sector'!D633,'1.All_IEO_Data'!A:A,'2.Employment_Type_by_Sub_Sector'!A633)</f>
        <v>-188.55266493002014</v>
      </c>
    </row>
    <row r="634" spans="1:8" x14ac:dyDescent="0.3">
      <c r="A634" t="s">
        <v>193</v>
      </c>
      <c r="B634" t="s">
        <v>49</v>
      </c>
      <c r="C634" t="s">
        <v>87</v>
      </c>
      <c r="D634" t="s">
        <v>127</v>
      </c>
      <c r="E634" t="s">
        <v>130</v>
      </c>
      <c r="F634" s="3">
        <f>SUMIFS('1.All_IEO_Data'!F:F,'1.All_IEO_Data'!C:C,'2.Employment_Type_by_Sub_Sector'!C634,'1.All_IEO_Data'!E:E,'2.Employment_Type_by_Sub_Sector'!E634,'1.All_IEO_Data'!D:D,'2.Employment_Type_by_Sub_Sector'!D634,'1.All_IEO_Data'!A:A,'2.Employment_Type_by_Sub_Sector'!A634)</f>
        <v>771.86629060325595</v>
      </c>
      <c r="G634" s="3">
        <f>SUMIFS('1.All_IEO_Data'!M:M,'1.All_IEO_Data'!C:C,'2.Employment_Type_by_Sub_Sector'!C634,'1.All_IEO_Data'!E:E,'2.Employment_Type_by_Sub_Sector'!E634,'1.All_IEO_Data'!D:D,'2.Employment_Type_by_Sub_Sector'!D634,'1.All_IEO_Data'!A:A,'2.Employment_Type_by_Sub_Sector'!A634)</f>
        <v>-557.69582593230643</v>
      </c>
      <c r="H634" s="3">
        <f>SUMIFS('1.All_IEO_Data'!N:N,'1.All_IEO_Data'!C:C,'2.Employment_Type_by_Sub_Sector'!C634,'1.All_IEO_Data'!E:E,'2.Employment_Type_by_Sub_Sector'!E634,'1.All_IEO_Data'!D:D,'2.Employment_Type_by_Sub_Sector'!D634,'1.All_IEO_Data'!A:A,'2.Employment_Type_by_Sub_Sector'!A634)</f>
        <v>-735.11515642821121</v>
      </c>
    </row>
    <row r="635" spans="1:8" x14ac:dyDescent="0.3">
      <c r="A635" t="s">
        <v>193</v>
      </c>
      <c r="B635" t="s">
        <v>49</v>
      </c>
      <c r="C635" t="s">
        <v>89</v>
      </c>
      <c r="D635" t="s">
        <v>138</v>
      </c>
      <c r="E635" t="s">
        <v>130</v>
      </c>
      <c r="F635" s="3">
        <f>F637-F636</f>
        <v>4694.4460653197248</v>
      </c>
      <c r="G635" s="3">
        <f t="shared" ref="G635:H635" si="204">G637-G636</f>
        <v>-93.854227053222758</v>
      </c>
      <c r="H635" s="3">
        <f t="shared" si="204"/>
        <v>269.44711180948798</v>
      </c>
    </row>
    <row r="636" spans="1:8" x14ac:dyDescent="0.3">
      <c r="A636" t="s">
        <v>193</v>
      </c>
      <c r="B636" t="s">
        <v>49</v>
      </c>
      <c r="C636" t="s">
        <v>89</v>
      </c>
      <c r="D636" t="s">
        <v>125</v>
      </c>
      <c r="E636" t="s">
        <v>130</v>
      </c>
      <c r="F636" s="3">
        <f>SUMIFS('1.All_IEO_Data'!F:F,'1.All_IEO_Data'!C:C,'2.Employment_Type_by_Sub_Sector'!C636,'1.All_IEO_Data'!E:E,'2.Employment_Type_by_Sub_Sector'!E636,'1.All_IEO_Data'!D:D,'2.Employment_Type_by_Sub_Sector'!D636,'1.All_IEO_Data'!A:A,'2.Employment_Type_by_Sub_Sector'!A636)</f>
        <v>1489.5204401491792</v>
      </c>
      <c r="G636" s="3">
        <f>SUMIFS('1.All_IEO_Data'!M:M,'1.All_IEO_Data'!C:C,'2.Employment_Type_by_Sub_Sector'!C636,'1.All_IEO_Data'!E:E,'2.Employment_Type_by_Sub_Sector'!E636,'1.All_IEO_Data'!D:D,'2.Employment_Type_by_Sub_Sector'!D636,'1.All_IEO_Data'!A:A,'2.Employment_Type_by_Sub_Sector'!A636)</f>
        <v>-49.982932723596377</v>
      </c>
      <c r="H636" s="3">
        <f>SUMIFS('1.All_IEO_Data'!N:N,'1.All_IEO_Data'!C:C,'2.Employment_Type_by_Sub_Sector'!C636,'1.All_IEO_Data'!E:E,'2.Employment_Type_by_Sub_Sector'!E636,'1.All_IEO_Data'!D:D,'2.Employment_Type_by_Sub_Sector'!D636,'1.All_IEO_Data'!A:A,'2.Employment_Type_by_Sub_Sector'!A636)</f>
        <v>85.494001847066102</v>
      </c>
    </row>
    <row r="637" spans="1:8" x14ac:dyDescent="0.3">
      <c r="A637" t="s">
        <v>193</v>
      </c>
      <c r="B637" t="s">
        <v>49</v>
      </c>
      <c r="C637" t="s">
        <v>89</v>
      </c>
      <c r="D637" t="s">
        <v>127</v>
      </c>
      <c r="E637" t="s">
        <v>130</v>
      </c>
      <c r="F637" s="3">
        <f>SUMIFS('1.All_IEO_Data'!F:F,'1.All_IEO_Data'!C:C,'2.Employment_Type_by_Sub_Sector'!C637,'1.All_IEO_Data'!E:E,'2.Employment_Type_by_Sub_Sector'!E637,'1.All_IEO_Data'!D:D,'2.Employment_Type_by_Sub_Sector'!D637,'1.All_IEO_Data'!A:A,'2.Employment_Type_by_Sub_Sector'!A637)</f>
        <v>6183.966505468904</v>
      </c>
      <c r="G637" s="3">
        <f>SUMIFS('1.All_IEO_Data'!M:M,'1.All_IEO_Data'!C:C,'2.Employment_Type_by_Sub_Sector'!C637,'1.All_IEO_Data'!E:E,'2.Employment_Type_by_Sub_Sector'!E637,'1.All_IEO_Data'!D:D,'2.Employment_Type_by_Sub_Sector'!D637,'1.All_IEO_Data'!A:A,'2.Employment_Type_by_Sub_Sector'!A637)</f>
        <v>-143.83715977681914</v>
      </c>
      <c r="H637" s="3">
        <f>SUMIFS('1.All_IEO_Data'!N:N,'1.All_IEO_Data'!C:C,'2.Employment_Type_by_Sub_Sector'!C637,'1.All_IEO_Data'!E:E,'2.Employment_Type_by_Sub_Sector'!E637,'1.All_IEO_Data'!D:D,'2.Employment_Type_by_Sub_Sector'!D637,'1.All_IEO_Data'!A:A,'2.Employment_Type_by_Sub_Sector'!A637)</f>
        <v>354.94111365655408</v>
      </c>
    </row>
    <row r="638" spans="1:8" x14ac:dyDescent="0.3">
      <c r="A638" t="s">
        <v>193</v>
      </c>
      <c r="B638" t="s">
        <v>49</v>
      </c>
      <c r="C638" t="s">
        <v>91</v>
      </c>
      <c r="D638" t="s">
        <v>138</v>
      </c>
      <c r="E638" t="s">
        <v>130</v>
      </c>
      <c r="F638" s="3">
        <f>F640-F639</f>
        <v>0</v>
      </c>
      <c r="G638" s="3">
        <f t="shared" ref="G638:H638" si="205">G640-G639</f>
        <v>898.58968942178592</v>
      </c>
      <c r="H638" s="3">
        <f t="shared" si="205"/>
        <v>3313.7089053939585</v>
      </c>
    </row>
    <row r="639" spans="1:8" x14ac:dyDescent="0.3">
      <c r="A639" t="s">
        <v>193</v>
      </c>
      <c r="B639" t="s">
        <v>49</v>
      </c>
      <c r="C639" t="s">
        <v>91</v>
      </c>
      <c r="D639" t="s">
        <v>125</v>
      </c>
      <c r="E639" t="s">
        <v>130</v>
      </c>
      <c r="F639" s="3">
        <f>SUMIFS('1.All_IEO_Data'!F:F,'1.All_IEO_Data'!C:C,'2.Employment_Type_by_Sub_Sector'!C639,'1.All_IEO_Data'!E:E,'2.Employment_Type_by_Sub_Sector'!E639,'1.All_IEO_Data'!D:D,'2.Employment_Type_by_Sub_Sector'!D639,'1.All_IEO_Data'!A:A,'2.Employment_Type_by_Sub_Sector'!A639)</f>
        <v>0</v>
      </c>
      <c r="G639" s="3">
        <f>SUMIFS('1.All_IEO_Data'!M:M,'1.All_IEO_Data'!C:C,'2.Employment_Type_by_Sub_Sector'!C639,'1.All_IEO_Data'!E:E,'2.Employment_Type_by_Sub_Sector'!E639,'1.All_IEO_Data'!D:D,'2.Employment_Type_by_Sub_Sector'!D639,'1.All_IEO_Data'!A:A,'2.Employment_Type_by_Sub_Sector'!A639)</f>
        <v>502.54012847445904</v>
      </c>
      <c r="H639" s="3">
        <f>SUMIFS('1.All_IEO_Data'!N:N,'1.All_IEO_Data'!C:C,'2.Employment_Type_by_Sub_Sector'!C639,'1.All_IEO_Data'!E:E,'2.Employment_Type_by_Sub_Sector'!E639,'1.All_IEO_Data'!D:D,'2.Employment_Type_by_Sub_Sector'!D639,'1.All_IEO_Data'!A:A,'2.Employment_Type_by_Sub_Sector'!A639)</f>
        <v>2115.4305951524379</v>
      </c>
    </row>
    <row r="640" spans="1:8" x14ac:dyDescent="0.3">
      <c r="A640" t="s">
        <v>193</v>
      </c>
      <c r="B640" t="s">
        <v>49</v>
      </c>
      <c r="C640" t="s">
        <v>91</v>
      </c>
      <c r="D640" t="s">
        <v>127</v>
      </c>
      <c r="E640" t="s">
        <v>130</v>
      </c>
      <c r="F640" s="3">
        <f>SUMIFS('1.All_IEO_Data'!F:F,'1.All_IEO_Data'!C:C,'2.Employment_Type_by_Sub_Sector'!C640,'1.All_IEO_Data'!E:E,'2.Employment_Type_by_Sub_Sector'!E640,'1.All_IEO_Data'!D:D,'2.Employment_Type_by_Sub_Sector'!D640,'1.All_IEO_Data'!A:A,'2.Employment_Type_by_Sub_Sector'!A640)</f>
        <v>0</v>
      </c>
      <c r="G640" s="3">
        <f>SUMIFS('1.All_IEO_Data'!M:M,'1.All_IEO_Data'!C:C,'2.Employment_Type_by_Sub_Sector'!C640,'1.All_IEO_Data'!E:E,'2.Employment_Type_by_Sub_Sector'!E640,'1.All_IEO_Data'!D:D,'2.Employment_Type_by_Sub_Sector'!D640,'1.All_IEO_Data'!A:A,'2.Employment_Type_by_Sub_Sector'!A640)</f>
        <v>1401.129817896245</v>
      </c>
      <c r="H640" s="3">
        <f>SUMIFS('1.All_IEO_Data'!N:N,'1.All_IEO_Data'!C:C,'2.Employment_Type_by_Sub_Sector'!C640,'1.All_IEO_Data'!E:E,'2.Employment_Type_by_Sub_Sector'!E640,'1.All_IEO_Data'!D:D,'2.Employment_Type_by_Sub_Sector'!D640,'1.All_IEO_Data'!A:A,'2.Employment_Type_by_Sub_Sector'!A640)</f>
        <v>5429.1395005463964</v>
      </c>
    </row>
    <row r="641" spans="1:8" x14ac:dyDescent="0.3">
      <c r="A641" t="s">
        <v>193</v>
      </c>
      <c r="B641" t="s">
        <v>49</v>
      </c>
      <c r="C641" t="s">
        <v>93</v>
      </c>
      <c r="D641" t="s">
        <v>138</v>
      </c>
      <c r="E641" t="s">
        <v>130</v>
      </c>
      <c r="F641" s="3">
        <f>F643-F642</f>
        <v>246.42639111238648</v>
      </c>
      <c r="G641" s="3">
        <f t="shared" ref="G641:H641" si="206">G643-G642</f>
        <v>-113.41682044462586</v>
      </c>
      <c r="H641" s="3">
        <f t="shared" si="206"/>
        <v>-184.94683118589833</v>
      </c>
    </row>
    <row r="642" spans="1:8" x14ac:dyDescent="0.3">
      <c r="A642" t="s">
        <v>193</v>
      </c>
      <c r="B642" t="s">
        <v>49</v>
      </c>
      <c r="C642" t="s">
        <v>93</v>
      </c>
      <c r="D642" t="s">
        <v>125</v>
      </c>
      <c r="E642" t="s">
        <v>130</v>
      </c>
      <c r="F642" s="3">
        <f>SUMIFS('1.All_IEO_Data'!F:F,'1.All_IEO_Data'!C:C,'2.Employment_Type_by_Sub_Sector'!C642,'1.All_IEO_Data'!E:E,'2.Employment_Type_by_Sub_Sector'!E642,'1.All_IEO_Data'!D:D,'2.Employment_Type_by_Sub_Sector'!D642,'1.All_IEO_Data'!A:A,'2.Employment_Type_by_Sub_Sector'!A642)</f>
        <v>60.576957706537399</v>
      </c>
      <c r="G642" s="3">
        <f>SUMIFS('1.All_IEO_Data'!M:M,'1.All_IEO_Data'!C:C,'2.Employment_Type_by_Sub_Sector'!C642,'1.All_IEO_Data'!E:E,'2.Employment_Type_by_Sub_Sector'!E642,'1.All_IEO_Data'!D:D,'2.Employment_Type_by_Sub_Sector'!D642,'1.All_IEO_Data'!A:A,'2.Employment_Type_by_Sub_Sector'!A642)</f>
        <v>-27.880317137585607</v>
      </c>
      <c r="H642" s="3">
        <f>SUMIFS('1.All_IEO_Data'!N:N,'1.All_IEO_Data'!C:C,'2.Employment_Type_by_Sub_Sector'!C642,'1.All_IEO_Data'!E:E,'2.Employment_Type_by_Sub_Sector'!E642,'1.All_IEO_Data'!D:D,'2.Employment_Type_by_Sub_Sector'!D642,'1.All_IEO_Data'!A:A,'2.Employment_Type_by_Sub_Sector'!A642)</f>
        <v>-45.463946942260492</v>
      </c>
    </row>
    <row r="643" spans="1:8" x14ac:dyDescent="0.3">
      <c r="A643" t="s">
        <v>193</v>
      </c>
      <c r="B643" t="s">
        <v>49</v>
      </c>
      <c r="C643" t="s">
        <v>93</v>
      </c>
      <c r="D643" t="s">
        <v>127</v>
      </c>
      <c r="E643" t="s">
        <v>130</v>
      </c>
      <c r="F643" s="3">
        <f>SUMIFS('1.All_IEO_Data'!F:F,'1.All_IEO_Data'!C:C,'2.Employment_Type_by_Sub_Sector'!C643,'1.All_IEO_Data'!E:E,'2.Employment_Type_by_Sub_Sector'!E643,'1.All_IEO_Data'!D:D,'2.Employment_Type_by_Sub_Sector'!D643,'1.All_IEO_Data'!A:A,'2.Employment_Type_by_Sub_Sector'!A643)</f>
        <v>307.00334881892388</v>
      </c>
      <c r="G643" s="3">
        <f>SUMIFS('1.All_IEO_Data'!M:M,'1.All_IEO_Data'!C:C,'2.Employment_Type_by_Sub_Sector'!C643,'1.All_IEO_Data'!E:E,'2.Employment_Type_by_Sub_Sector'!E643,'1.All_IEO_Data'!D:D,'2.Employment_Type_by_Sub_Sector'!D643,'1.All_IEO_Data'!A:A,'2.Employment_Type_by_Sub_Sector'!A643)</f>
        <v>-141.29713758221146</v>
      </c>
      <c r="H643" s="3">
        <f>SUMIFS('1.All_IEO_Data'!N:N,'1.All_IEO_Data'!C:C,'2.Employment_Type_by_Sub_Sector'!C643,'1.All_IEO_Data'!E:E,'2.Employment_Type_by_Sub_Sector'!E643,'1.All_IEO_Data'!D:D,'2.Employment_Type_by_Sub_Sector'!D643,'1.All_IEO_Data'!A:A,'2.Employment_Type_by_Sub_Sector'!A643)</f>
        <v>-230.41077812815882</v>
      </c>
    </row>
    <row r="644" spans="1:8" x14ac:dyDescent="0.3">
      <c r="A644" t="s">
        <v>193</v>
      </c>
      <c r="B644" t="s">
        <v>51</v>
      </c>
      <c r="C644" t="str">
        <f t="shared" ref="C644:H653" si="207">C560</f>
        <v>Commercial HVAC</v>
      </c>
      <c r="D644" t="str">
        <f t="shared" si="207"/>
        <v>Direct/Indirect</v>
      </c>
      <c r="E644" t="str">
        <f t="shared" si="207"/>
        <v>Oregon</v>
      </c>
      <c r="F644" s="3">
        <f t="shared" si="207"/>
        <v>8446.5106959828317</v>
      </c>
      <c r="G644" s="3">
        <f t="shared" si="207"/>
        <v>1440.8740194730631</v>
      </c>
      <c r="H644" s="3">
        <f t="shared" si="207"/>
        <v>1443.4535420887432</v>
      </c>
    </row>
    <row r="645" spans="1:8" x14ac:dyDescent="0.3">
      <c r="A645" t="s">
        <v>193</v>
      </c>
      <c r="B645" t="s">
        <v>51</v>
      </c>
      <c r="C645" t="str">
        <f t="shared" si="207"/>
        <v>Commercial HVAC</v>
      </c>
      <c r="D645" t="str">
        <f t="shared" si="207"/>
        <v>Induced</v>
      </c>
      <c r="E645" t="str">
        <f t="shared" si="207"/>
        <v>Oregon</v>
      </c>
      <c r="F645" s="3">
        <f t="shared" si="207"/>
        <v>2783.3852214627091</v>
      </c>
      <c r="G645" s="3">
        <f t="shared" si="207"/>
        <v>474.55216914132734</v>
      </c>
      <c r="H645" s="3">
        <f t="shared" si="207"/>
        <v>475.40180851784589</v>
      </c>
    </row>
    <row r="646" spans="1:8" x14ac:dyDescent="0.3">
      <c r="A646" t="s">
        <v>193</v>
      </c>
      <c r="B646" t="s">
        <v>51</v>
      </c>
      <c r="C646" t="str">
        <f t="shared" si="207"/>
        <v>Commercial HVAC</v>
      </c>
      <c r="D646" t="str">
        <f t="shared" si="207"/>
        <v>Total</v>
      </c>
      <c r="E646" t="str">
        <f t="shared" si="207"/>
        <v>Oregon</v>
      </c>
      <c r="F646" s="3">
        <f t="shared" si="207"/>
        <v>11229.895917445541</v>
      </c>
      <c r="G646" s="3">
        <f t="shared" si="207"/>
        <v>1915.4261886143904</v>
      </c>
      <c r="H646" s="3">
        <f t="shared" si="207"/>
        <v>1918.8553506065891</v>
      </c>
    </row>
    <row r="647" spans="1:8" x14ac:dyDescent="0.3">
      <c r="A647" t="s">
        <v>193</v>
      </c>
      <c r="B647" t="s">
        <v>51</v>
      </c>
      <c r="C647" t="str">
        <f t="shared" si="207"/>
        <v>Commercial Other</v>
      </c>
      <c r="D647" t="str">
        <f t="shared" si="207"/>
        <v>Direct/Indirect</v>
      </c>
      <c r="E647" t="str">
        <f t="shared" si="207"/>
        <v>Oregon</v>
      </c>
      <c r="F647" s="3">
        <f t="shared" si="207"/>
        <v>4414.8731749353719</v>
      </c>
      <c r="G647" s="3">
        <f t="shared" si="207"/>
        <v>821.46682797688777</v>
      </c>
      <c r="H647" s="3">
        <f t="shared" si="207"/>
        <v>1388.9826928239847</v>
      </c>
    </row>
    <row r="648" spans="1:8" x14ac:dyDescent="0.3">
      <c r="A648" t="s">
        <v>193</v>
      </c>
      <c r="B648" t="s">
        <v>51</v>
      </c>
      <c r="C648" t="str">
        <f t="shared" si="207"/>
        <v>Commercial Other</v>
      </c>
      <c r="D648" t="str">
        <f t="shared" si="207"/>
        <v>Induced</v>
      </c>
      <c r="E648" t="str">
        <f t="shared" si="207"/>
        <v>Oregon</v>
      </c>
      <c r="F648" s="3">
        <f t="shared" si="207"/>
        <v>1455.3443430824705</v>
      </c>
      <c r="G648" s="3">
        <f t="shared" si="207"/>
        <v>270.64557933409628</v>
      </c>
      <c r="H648" s="3">
        <f t="shared" si="207"/>
        <v>457.62118955910114</v>
      </c>
    </row>
    <row r="649" spans="1:8" x14ac:dyDescent="0.3">
      <c r="A649" t="s">
        <v>193</v>
      </c>
      <c r="B649" t="s">
        <v>51</v>
      </c>
      <c r="C649" t="str">
        <f t="shared" si="207"/>
        <v>Commercial Other</v>
      </c>
      <c r="D649" t="str">
        <f t="shared" si="207"/>
        <v>Total</v>
      </c>
      <c r="E649" t="str">
        <f t="shared" si="207"/>
        <v>Oregon</v>
      </c>
      <c r="F649" s="3">
        <f t="shared" si="207"/>
        <v>5870.2175180178419</v>
      </c>
      <c r="G649" s="3">
        <f t="shared" si="207"/>
        <v>1092.1124073109841</v>
      </c>
      <c r="H649" s="3">
        <f t="shared" si="207"/>
        <v>1846.6038823830859</v>
      </c>
    </row>
    <row r="650" spans="1:8" x14ac:dyDescent="0.3">
      <c r="A650" t="s">
        <v>193</v>
      </c>
      <c r="B650" t="s">
        <v>51</v>
      </c>
      <c r="C650" t="str">
        <f t="shared" si="207"/>
        <v>Residential HVAC</v>
      </c>
      <c r="D650" t="str">
        <f t="shared" si="207"/>
        <v>Direct/Indirect</v>
      </c>
      <c r="E650" t="str">
        <f t="shared" si="207"/>
        <v>Oregon</v>
      </c>
      <c r="F650" s="3">
        <f t="shared" si="207"/>
        <v>12178.722105247725</v>
      </c>
      <c r="G650" s="3">
        <f t="shared" si="207"/>
        <v>391.17645100714526</v>
      </c>
      <c r="H650" s="3">
        <f t="shared" si="207"/>
        <v>945.2651257861562</v>
      </c>
    </row>
    <row r="651" spans="1:8" x14ac:dyDescent="0.3">
      <c r="A651" t="s">
        <v>193</v>
      </c>
      <c r="B651" t="s">
        <v>51</v>
      </c>
      <c r="C651" t="str">
        <f t="shared" si="207"/>
        <v>Residential HVAC</v>
      </c>
      <c r="D651" t="str">
        <f t="shared" si="207"/>
        <v>Induced</v>
      </c>
      <c r="E651" t="str">
        <f t="shared" si="207"/>
        <v>Oregon</v>
      </c>
      <c r="F651" s="3">
        <f t="shared" si="207"/>
        <v>3653.8387731525454</v>
      </c>
      <c r="G651" s="3">
        <f t="shared" si="207"/>
        <v>117.36007041479843</v>
      </c>
      <c r="H651" s="3">
        <f t="shared" si="207"/>
        <v>283.45456919013668</v>
      </c>
    </row>
    <row r="652" spans="1:8" x14ac:dyDescent="0.3">
      <c r="A652" t="s">
        <v>193</v>
      </c>
      <c r="B652" t="s">
        <v>51</v>
      </c>
      <c r="C652" t="str">
        <f t="shared" si="207"/>
        <v>Residential HVAC</v>
      </c>
      <c r="D652" t="str">
        <f t="shared" si="207"/>
        <v>Total</v>
      </c>
      <c r="E652" t="str">
        <f t="shared" si="207"/>
        <v>Oregon</v>
      </c>
      <c r="F652" s="3">
        <f t="shared" si="207"/>
        <v>15832.560878400271</v>
      </c>
      <c r="G652" s="3">
        <f t="shared" si="207"/>
        <v>508.53652142194369</v>
      </c>
      <c r="H652" s="3">
        <f t="shared" si="207"/>
        <v>1228.7196949762929</v>
      </c>
    </row>
    <row r="653" spans="1:8" x14ac:dyDescent="0.3">
      <c r="A653" t="s">
        <v>193</v>
      </c>
      <c r="B653" t="s">
        <v>51</v>
      </c>
      <c r="C653" t="str">
        <f t="shared" si="207"/>
        <v>Residential Other</v>
      </c>
      <c r="D653" t="str">
        <f t="shared" si="207"/>
        <v>Direct/Indirect</v>
      </c>
      <c r="E653" t="str">
        <f t="shared" si="207"/>
        <v>Oregon</v>
      </c>
      <c r="F653" s="3">
        <f t="shared" si="207"/>
        <v>6365.6479536600236</v>
      </c>
      <c r="G653" s="3">
        <f t="shared" si="207"/>
        <v>1107.3708529023611</v>
      </c>
      <c r="H653" s="3">
        <f t="shared" si="207"/>
        <v>1167.282161516765</v>
      </c>
    </row>
    <row r="654" spans="1:8" x14ac:dyDescent="0.3">
      <c r="A654" t="s">
        <v>193</v>
      </c>
      <c r="B654" t="s">
        <v>51</v>
      </c>
      <c r="C654" t="str">
        <f t="shared" ref="C654:H658" si="208">C570</f>
        <v>Residential Other</v>
      </c>
      <c r="D654" t="str">
        <f t="shared" si="208"/>
        <v>Induced</v>
      </c>
      <c r="E654" t="str">
        <f t="shared" si="208"/>
        <v>Oregon</v>
      </c>
      <c r="F654" s="3">
        <f t="shared" si="208"/>
        <v>1907.4372781306829</v>
      </c>
      <c r="G654" s="3">
        <f t="shared" si="208"/>
        <v>331.13093070709101</v>
      </c>
      <c r="H654" s="3">
        <f t="shared" si="208"/>
        <v>349.04576192997229</v>
      </c>
    </row>
    <row r="655" spans="1:8" x14ac:dyDescent="0.3">
      <c r="A655" t="s">
        <v>193</v>
      </c>
      <c r="B655" t="s">
        <v>51</v>
      </c>
      <c r="C655" t="str">
        <f t="shared" si="208"/>
        <v>Residential Other</v>
      </c>
      <c r="D655" t="str">
        <f t="shared" si="208"/>
        <v>Total</v>
      </c>
      <c r="E655" t="str">
        <f t="shared" si="208"/>
        <v>Oregon</v>
      </c>
      <c r="F655" s="3">
        <f t="shared" si="208"/>
        <v>8273.0852317907065</v>
      </c>
      <c r="G655" s="3">
        <f t="shared" si="208"/>
        <v>1438.5017836094521</v>
      </c>
      <c r="H655" s="3">
        <f t="shared" si="208"/>
        <v>1516.3279234467373</v>
      </c>
    </row>
    <row r="656" spans="1:8" x14ac:dyDescent="0.3">
      <c r="A656" t="s">
        <v>193</v>
      </c>
      <c r="B656" t="s">
        <v>51</v>
      </c>
      <c r="C656" t="str">
        <f t="shared" si="208"/>
        <v>Residential Shell</v>
      </c>
      <c r="D656" t="str">
        <f t="shared" si="208"/>
        <v>Direct/Indirect</v>
      </c>
      <c r="E656" t="str">
        <f t="shared" si="208"/>
        <v>Oregon</v>
      </c>
      <c r="F656" s="3">
        <f t="shared" si="208"/>
        <v>5227.7124795747623</v>
      </c>
      <c r="G656" s="3">
        <f t="shared" si="208"/>
        <v>445.67398250175052</v>
      </c>
      <c r="H656" s="3">
        <f t="shared" si="208"/>
        <v>482.4668685709612</v>
      </c>
    </row>
    <row r="657" spans="1:8" x14ac:dyDescent="0.3">
      <c r="A657" t="s">
        <v>193</v>
      </c>
      <c r="B657" t="s">
        <v>51</v>
      </c>
      <c r="C657" t="str">
        <f t="shared" si="208"/>
        <v>Residential Shell</v>
      </c>
      <c r="D657" t="str">
        <f t="shared" si="208"/>
        <v>Induced</v>
      </c>
      <c r="E657" t="str">
        <f t="shared" si="208"/>
        <v>Oregon</v>
      </c>
      <c r="F657" s="3">
        <f t="shared" si="208"/>
        <v>1585.3178479168414</v>
      </c>
      <c r="G657" s="3">
        <f t="shared" si="208"/>
        <v>134.99918426479303</v>
      </c>
      <c r="H657" s="3">
        <f t="shared" si="208"/>
        <v>146.14389882925479</v>
      </c>
    </row>
    <row r="658" spans="1:8" x14ac:dyDescent="0.3">
      <c r="A658" t="s">
        <v>193</v>
      </c>
      <c r="B658" t="s">
        <v>51</v>
      </c>
      <c r="C658" t="str">
        <f t="shared" si="208"/>
        <v>Residential Shell</v>
      </c>
      <c r="D658" t="str">
        <f t="shared" si="208"/>
        <v>Total</v>
      </c>
      <c r="E658" t="str">
        <f t="shared" si="208"/>
        <v>Oregon</v>
      </c>
      <c r="F658" s="3">
        <f t="shared" si="208"/>
        <v>6813.0303274916041</v>
      </c>
      <c r="G658" s="3">
        <f t="shared" si="208"/>
        <v>580.67316676654355</v>
      </c>
      <c r="H658" s="3">
        <f t="shared" si="208"/>
        <v>628.61076740021599</v>
      </c>
    </row>
    <row r="659" spans="1:8" x14ac:dyDescent="0.3">
      <c r="A659" t="s">
        <v>193</v>
      </c>
      <c r="B659" t="str">
        <f t="shared" ref="B659:H673" si="209">B575</f>
        <v>Transportation</v>
      </c>
      <c r="C659" t="str">
        <f t="shared" si="209"/>
        <v>Wholesale Trade Parts</v>
      </c>
      <c r="D659" t="str">
        <f t="shared" si="209"/>
        <v>Direct/Indirect</v>
      </c>
      <c r="E659" t="str">
        <f t="shared" si="209"/>
        <v>Oregon</v>
      </c>
      <c r="F659" s="3">
        <f t="shared" si="209"/>
        <v>5610.2304259010843</v>
      </c>
      <c r="G659" s="3">
        <f t="shared" si="209"/>
        <v>407.99521247378357</v>
      </c>
      <c r="H659" s="3">
        <f t="shared" si="209"/>
        <v>1006.7534569489183</v>
      </c>
    </row>
    <row r="660" spans="1:8" x14ac:dyDescent="0.3">
      <c r="A660" t="s">
        <v>193</v>
      </c>
      <c r="B660" t="str">
        <f t="shared" si="209"/>
        <v>Transportation</v>
      </c>
      <c r="C660" t="str">
        <f t="shared" si="209"/>
        <v>Wholesale Trade Parts</v>
      </c>
      <c r="D660" t="str">
        <f t="shared" si="209"/>
        <v>Induced</v>
      </c>
      <c r="E660" t="str">
        <f t="shared" si="209"/>
        <v>Oregon</v>
      </c>
      <c r="F660" s="3">
        <f t="shared" si="209"/>
        <v>1818.7152659756796</v>
      </c>
      <c r="G660" s="3">
        <f t="shared" si="209"/>
        <v>132.26321648845283</v>
      </c>
      <c r="H660" s="3">
        <f t="shared" si="209"/>
        <v>326.36767872733139</v>
      </c>
    </row>
    <row r="661" spans="1:8" x14ac:dyDescent="0.3">
      <c r="A661" t="s">
        <v>193</v>
      </c>
      <c r="B661" t="str">
        <f t="shared" si="209"/>
        <v>Transportation</v>
      </c>
      <c r="C661" t="str">
        <f t="shared" si="209"/>
        <v>Wholesale Trade Parts</v>
      </c>
      <c r="D661" t="str">
        <f t="shared" si="209"/>
        <v>Total</v>
      </c>
      <c r="E661" t="str">
        <f t="shared" si="209"/>
        <v>Oregon</v>
      </c>
      <c r="F661" s="3">
        <f t="shared" si="209"/>
        <v>7428.9456918767637</v>
      </c>
      <c r="G661" s="3">
        <f t="shared" si="209"/>
        <v>540.25842896223639</v>
      </c>
      <c r="H661" s="3">
        <f t="shared" si="209"/>
        <v>1333.1211356762497</v>
      </c>
    </row>
    <row r="662" spans="1:8" x14ac:dyDescent="0.3">
      <c r="A662" t="s">
        <v>193</v>
      </c>
      <c r="B662" t="str">
        <f t="shared" si="209"/>
        <v>Transportation</v>
      </c>
      <c r="C662" t="str">
        <f t="shared" si="209"/>
        <v>Vehicle Maintenance</v>
      </c>
      <c r="D662" t="str">
        <f t="shared" si="209"/>
        <v>Direct/Indirect</v>
      </c>
      <c r="E662" t="str">
        <f t="shared" si="209"/>
        <v>Oregon</v>
      </c>
      <c r="F662" s="3">
        <f t="shared" si="209"/>
        <v>13163.683229056778</v>
      </c>
      <c r="G662" s="3">
        <f t="shared" si="209"/>
        <v>-2130.5124072463909</v>
      </c>
      <c r="H662" s="3">
        <f t="shared" si="209"/>
        <v>-4889.5464802619335</v>
      </c>
    </row>
    <row r="663" spans="1:8" x14ac:dyDescent="0.3">
      <c r="A663" t="s">
        <v>193</v>
      </c>
      <c r="B663" t="str">
        <f t="shared" si="209"/>
        <v>Transportation</v>
      </c>
      <c r="C663" t="str">
        <f t="shared" si="209"/>
        <v>Vehicle Maintenance</v>
      </c>
      <c r="D663" t="str">
        <f t="shared" si="209"/>
        <v>Induced</v>
      </c>
      <c r="E663" t="str">
        <f t="shared" si="209"/>
        <v>Oregon</v>
      </c>
      <c r="F663" s="3">
        <f t="shared" si="209"/>
        <v>3916.3572140154006</v>
      </c>
      <c r="G663" s="3">
        <f t="shared" si="209"/>
        <v>-633.85357201933994</v>
      </c>
      <c r="H663" s="3">
        <f t="shared" si="209"/>
        <v>-1454.7000484612495</v>
      </c>
    </row>
    <row r="664" spans="1:8" x14ac:dyDescent="0.3">
      <c r="A664" t="s">
        <v>193</v>
      </c>
      <c r="B664" t="str">
        <f t="shared" si="209"/>
        <v>Transportation</v>
      </c>
      <c r="C664" t="str">
        <f t="shared" si="209"/>
        <v>Vehicle Maintenance</v>
      </c>
      <c r="D664" t="str">
        <f t="shared" si="209"/>
        <v>Total</v>
      </c>
      <c r="E664" t="str">
        <f t="shared" si="209"/>
        <v>Oregon</v>
      </c>
      <c r="F664" s="3">
        <f t="shared" si="209"/>
        <v>17080.040443072179</v>
      </c>
      <c r="G664" s="3">
        <f t="shared" si="209"/>
        <v>-2764.3659792657309</v>
      </c>
      <c r="H664" s="3">
        <f t="shared" si="209"/>
        <v>-6344.2465287231826</v>
      </c>
    </row>
    <row r="665" spans="1:8" x14ac:dyDescent="0.3">
      <c r="A665" t="s">
        <v>193</v>
      </c>
      <c r="B665" t="str">
        <f t="shared" si="209"/>
        <v>Transportation</v>
      </c>
      <c r="C665" t="str">
        <f t="shared" si="209"/>
        <v>Conventional Fueling Stations</v>
      </c>
      <c r="D665" t="str">
        <f t="shared" si="209"/>
        <v>Direct/Indirect</v>
      </c>
      <c r="E665" t="str">
        <f t="shared" si="209"/>
        <v>Oregon</v>
      </c>
      <c r="F665" s="3">
        <f t="shared" si="209"/>
        <v>13550.889163688586</v>
      </c>
      <c r="G665" s="3">
        <f t="shared" si="209"/>
        <v>-4837.940693789973</v>
      </c>
      <c r="H665" s="3">
        <f t="shared" si="209"/>
        <v>-8867.9110880677126</v>
      </c>
    </row>
    <row r="666" spans="1:8" x14ac:dyDescent="0.3">
      <c r="A666" t="s">
        <v>193</v>
      </c>
      <c r="B666" t="str">
        <f t="shared" si="209"/>
        <v>Transportation</v>
      </c>
      <c r="C666" t="str">
        <f t="shared" si="209"/>
        <v>Conventional Fueling Stations</v>
      </c>
      <c r="D666" t="str">
        <f t="shared" si="209"/>
        <v>Induced</v>
      </c>
      <c r="E666" t="str">
        <f t="shared" si="209"/>
        <v>Oregon</v>
      </c>
      <c r="F666" s="3">
        <f t="shared" si="209"/>
        <v>3452.2516780276483</v>
      </c>
      <c r="G666" s="3">
        <f t="shared" si="209"/>
        <v>-1232.5234659205503</v>
      </c>
      <c r="H666" s="3">
        <f t="shared" si="209"/>
        <v>-2259.2067992421294</v>
      </c>
    </row>
    <row r="667" spans="1:8" x14ac:dyDescent="0.3">
      <c r="A667" t="s">
        <v>193</v>
      </c>
      <c r="B667" t="str">
        <f t="shared" si="209"/>
        <v>Transportation</v>
      </c>
      <c r="C667" t="str">
        <f t="shared" si="209"/>
        <v>Conventional Fueling Stations</v>
      </c>
      <c r="D667" t="str">
        <f t="shared" si="209"/>
        <v>Total</v>
      </c>
      <c r="E667" t="str">
        <f t="shared" si="209"/>
        <v>Oregon</v>
      </c>
      <c r="F667" s="3">
        <f t="shared" si="209"/>
        <v>17003.140841716235</v>
      </c>
      <c r="G667" s="3">
        <f t="shared" si="209"/>
        <v>-6070.4641597105237</v>
      </c>
      <c r="H667" s="3">
        <f t="shared" si="209"/>
        <v>-11127.117887309842</v>
      </c>
    </row>
    <row r="668" spans="1:8" x14ac:dyDescent="0.3">
      <c r="A668" t="s">
        <v>193</v>
      </c>
      <c r="B668" t="str">
        <f t="shared" si="209"/>
        <v>Transportation</v>
      </c>
      <c r="C668" t="str">
        <f t="shared" si="209"/>
        <v>Charging Stations</v>
      </c>
      <c r="D668" t="str">
        <f t="shared" si="209"/>
        <v>Direct/Indirect</v>
      </c>
      <c r="E668" t="str">
        <f t="shared" si="209"/>
        <v>Oregon</v>
      </c>
      <c r="F668" s="3">
        <f t="shared" si="209"/>
        <v>56.591153890680324</v>
      </c>
      <c r="G668" s="3">
        <f t="shared" si="209"/>
        <v>570.8535736163966</v>
      </c>
      <c r="H668" s="3">
        <f t="shared" si="209"/>
        <v>1329.4359078957227</v>
      </c>
    </row>
    <row r="669" spans="1:8" x14ac:dyDescent="0.3">
      <c r="A669" t="s">
        <v>193</v>
      </c>
      <c r="B669" t="str">
        <f t="shared" si="209"/>
        <v>Transportation</v>
      </c>
      <c r="C669" t="str">
        <f t="shared" si="209"/>
        <v>Charging Stations</v>
      </c>
      <c r="D669" t="str">
        <f t="shared" si="209"/>
        <v>Induced</v>
      </c>
      <c r="E669" t="str">
        <f t="shared" si="209"/>
        <v>Oregon</v>
      </c>
      <c r="F669" s="3">
        <f t="shared" si="209"/>
        <v>19.023468541237996</v>
      </c>
      <c r="G669" s="3">
        <f t="shared" si="209"/>
        <v>191.78365943104507</v>
      </c>
      <c r="H669" s="3">
        <f t="shared" si="209"/>
        <v>446.57184646113018</v>
      </c>
    </row>
    <row r="670" spans="1:8" x14ac:dyDescent="0.3">
      <c r="A670" t="s">
        <v>193</v>
      </c>
      <c r="B670" t="str">
        <f t="shared" si="209"/>
        <v>Transportation</v>
      </c>
      <c r="C670" t="str">
        <f t="shared" si="209"/>
        <v>Charging Stations</v>
      </c>
      <c r="D670" t="str">
        <f t="shared" si="209"/>
        <v>Total</v>
      </c>
      <c r="E670" t="str">
        <f t="shared" si="209"/>
        <v>Oregon</v>
      </c>
      <c r="F670" s="3">
        <f t="shared" si="209"/>
        <v>75.61462243191832</v>
      </c>
      <c r="G670" s="3">
        <f t="shared" si="209"/>
        <v>762.63723304744167</v>
      </c>
      <c r="H670" s="3">
        <f t="shared" si="209"/>
        <v>1776.007754356853</v>
      </c>
    </row>
    <row r="671" spans="1:8" x14ac:dyDescent="0.3">
      <c r="A671" t="s">
        <v>193</v>
      </c>
      <c r="B671" t="str">
        <f t="shared" si="209"/>
        <v>Transportation</v>
      </c>
      <c r="C671" t="str">
        <f t="shared" si="209"/>
        <v>Vehicle Manufacturing</v>
      </c>
      <c r="D671" t="str">
        <f t="shared" si="209"/>
        <v>Direct/Indirect</v>
      </c>
      <c r="E671" t="str">
        <f t="shared" si="209"/>
        <v>Oregon</v>
      </c>
      <c r="F671" s="3">
        <f t="shared" si="209"/>
        <v>5470.3424704760364</v>
      </c>
      <c r="G671" s="3">
        <f t="shared" si="209"/>
        <v>8.946307987236878</v>
      </c>
      <c r="H671" s="3">
        <f t="shared" si="209"/>
        <v>107.33796089291286</v>
      </c>
    </row>
    <row r="672" spans="1:8" x14ac:dyDescent="0.3">
      <c r="A672" t="s">
        <v>193</v>
      </c>
      <c r="B672" t="str">
        <f t="shared" si="209"/>
        <v>Transportation</v>
      </c>
      <c r="C672" t="str">
        <f t="shared" si="209"/>
        <v>Vehicle Manufacturing</v>
      </c>
      <c r="D672" t="str">
        <f t="shared" si="209"/>
        <v>Induced</v>
      </c>
      <c r="E672" t="str">
        <f t="shared" si="209"/>
        <v>Oregon</v>
      </c>
      <c r="F672" s="3">
        <f t="shared" si="209"/>
        <v>1829.4235882719681</v>
      </c>
      <c r="G672" s="3">
        <f t="shared" si="209"/>
        <v>2.72088559089093</v>
      </c>
      <c r="H672" s="3">
        <f t="shared" si="209"/>
        <v>35.743713517422975</v>
      </c>
    </row>
    <row r="673" spans="1:8" x14ac:dyDescent="0.3">
      <c r="A673" t="s">
        <v>193</v>
      </c>
      <c r="B673" t="str">
        <f t="shared" si="209"/>
        <v>Transportation</v>
      </c>
      <c r="C673" t="str">
        <f t="shared" si="209"/>
        <v>Vehicle Manufacturing</v>
      </c>
      <c r="D673" t="str">
        <f t="shared" si="209"/>
        <v>Total</v>
      </c>
      <c r="E673" t="str">
        <f t="shared" si="209"/>
        <v>Oregon</v>
      </c>
      <c r="F673" s="3">
        <f t="shared" si="209"/>
        <v>7299.7660587480041</v>
      </c>
      <c r="G673" s="3">
        <f t="shared" si="209"/>
        <v>11.667193578127808</v>
      </c>
      <c r="H673" s="3">
        <f t="shared" si="209"/>
        <v>143.08167441033584</v>
      </c>
    </row>
    <row r="674" spans="1:8" x14ac:dyDescent="0.3">
      <c r="A674" t="s">
        <v>194</v>
      </c>
      <c r="B674" t="s">
        <v>47</v>
      </c>
      <c r="C674" t="s">
        <v>57</v>
      </c>
      <c r="D674" t="s">
        <v>138</v>
      </c>
      <c r="E674" t="s">
        <v>130</v>
      </c>
      <c r="F674" s="3">
        <f>F676-F675</f>
        <v>4854.499185718596</v>
      </c>
      <c r="G674" s="3">
        <f t="shared" ref="G674:H674" si="210">G676-G675</f>
        <v>360.96656137348327</v>
      </c>
      <c r="H674" s="3">
        <f t="shared" si="210"/>
        <v>56.465070377525535</v>
      </c>
    </row>
    <row r="675" spans="1:8" x14ac:dyDescent="0.3">
      <c r="A675" t="s">
        <v>194</v>
      </c>
      <c r="B675" t="s">
        <v>47</v>
      </c>
      <c r="C675" t="s">
        <v>57</v>
      </c>
      <c r="D675" t="s">
        <v>125</v>
      </c>
      <c r="E675" t="s">
        <v>130</v>
      </c>
      <c r="F675" s="3">
        <f>SUMIFS('1.All_IEO_Data'!F:F,'1.All_IEO_Data'!C:C,'2.Employment_Type_by_Sub_Sector'!C675,'1.All_IEO_Data'!E:E,'2.Employment_Type_by_Sub_Sector'!E675,'1.All_IEO_Data'!D:D,'2.Employment_Type_by_Sub_Sector'!D675,'1.All_IEO_Data'!A:A,'2.Employment_Type_by_Sub_Sector'!A675)</f>
        <v>1614.1343544570636</v>
      </c>
      <c r="G675" s="3">
        <f>SUMIFS('1.All_IEO_Data'!M:M,'1.All_IEO_Data'!C:C,'2.Employment_Type_by_Sub_Sector'!C675,'1.All_IEO_Data'!E:E,'2.Employment_Type_by_Sub_Sector'!E675,'1.All_IEO_Data'!D:D,'2.Employment_Type_by_Sub_Sector'!D675,'1.All_IEO_Data'!A:A,'2.Employment_Type_by_Sub_Sector'!A675)</f>
        <v>120.02237619840616</v>
      </c>
      <c r="H675" s="3">
        <f>SUMIFS('1.All_IEO_Data'!N:N,'1.All_IEO_Data'!C:C,'2.Employment_Type_by_Sub_Sector'!C675,'1.All_IEO_Data'!E:E,'2.Employment_Type_by_Sub_Sector'!E675,'1.All_IEO_Data'!D:D,'2.Employment_Type_by_Sub_Sector'!D675,'1.All_IEO_Data'!A:A,'2.Employment_Type_by_Sub_Sector'!A675)</f>
        <v>18.77479147412987</v>
      </c>
    </row>
    <row r="676" spans="1:8" x14ac:dyDescent="0.3">
      <c r="A676" t="s">
        <v>194</v>
      </c>
      <c r="B676" t="s">
        <v>47</v>
      </c>
      <c r="C676" t="s">
        <v>57</v>
      </c>
      <c r="D676" t="s">
        <v>127</v>
      </c>
      <c r="E676" t="s">
        <v>130</v>
      </c>
      <c r="F676" s="3">
        <f>SUMIFS('1.All_IEO_Data'!F:F,'1.All_IEO_Data'!C:C,'2.Employment_Type_by_Sub_Sector'!C676,'1.All_IEO_Data'!E:E,'2.Employment_Type_by_Sub_Sector'!E676,'1.All_IEO_Data'!D:D,'2.Employment_Type_by_Sub_Sector'!D676,'1.All_IEO_Data'!A:A,'2.Employment_Type_by_Sub_Sector'!A676)</f>
        <v>6468.6335401756596</v>
      </c>
      <c r="G676" s="3">
        <f>SUMIFS('1.All_IEO_Data'!M:M,'1.All_IEO_Data'!C:C,'2.Employment_Type_by_Sub_Sector'!C676,'1.All_IEO_Data'!E:E,'2.Employment_Type_by_Sub_Sector'!E676,'1.All_IEO_Data'!D:D,'2.Employment_Type_by_Sub_Sector'!D676,'1.All_IEO_Data'!A:A,'2.Employment_Type_by_Sub_Sector'!A676)</f>
        <v>480.98893757188944</v>
      </c>
      <c r="H676" s="3">
        <f>SUMIFS('1.All_IEO_Data'!N:N,'1.All_IEO_Data'!C:C,'2.Employment_Type_by_Sub_Sector'!C676,'1.All_IEO_Data'!E:E,'2.Employment_Type_by_Sub_Sector'!E676,'1.All_IEO_Data'!D:D,'2.Employment_Type_by_Sub_Sector'!D676,'1.All_IEO_Data'!A:A,'2.Employment_Type_by_Sub_Sector'!A676)</f>
        <v>75.239861851655405</v>
      </c>
    </row>
    <row r="677" spans="1:8" x14ac:dyDescent="0.3">
      <c r="A677" t="s">
        <v>194</v>
      </c>
      <c r="B677" t="s">
        <v>47</v>
      </c>
      <c r="C677" t="s">
        <v>59</v>
      </c>
      <c r="D677" t="s">
        <v>138</v>
      </c>
      <c r="E677" t="s">
        <v>130</v>
      </c>
      <c r="F677" s="3">
        <f>F679-F678</f>
        <v>6523.2445351067799</v>
      </c>
      <c r="G677" s="3">
        <f t="shared" ref="G677:H677" si="211">G679-G678</f>
        <v>2385.1804687756335</v>
      </c>
      <c r="H677" s="3">
        <f t="shared" si="211"/>
        <v>3679.1511332173036</v>
      </c>
    </row>
    <row r="678" spans="1:8" x14ac:dyDescent="0.3">
      <c r="A678" t="s">
        <v>194</v>
      </c>
      <c r="B678" t="s">
        <v>47</v>
      </c>
      <c r="C678" t="s">
        <v>59</v>
      </c>
      <c r="D678" t="s">
        <v>125</v>
      </c>
      <c r="E678" t="s">
        <v>130</v>
      </c>
      <c r="F678" s="3">
        <f>SUMIFS('1.All_IEO_Data'!F:F,'1.All_IEO_Data'!C:C,'2.Employment_Type_by_Sub_Sector'!C678,'1.All_IEO_Data'!E:E,'2.Employment_Type_by_Sub_Sector'!E678,'1.All_IEO_Data'!D:D,'2.Employment_Type_by_Sub_Sector'!D678,'1.All_IEO_Data'!A:A,'2.Employment_Type_by_Sub_Sector'!A678)</f>
        <v>3205.0643873474296</v>
      </c>
      <c r="G678" s="3">
        <f>SUMIFS('1.All_IEO_Data'!M:M,'1.All_IEO_Data'!C:C,'2.Employment_Type_by_Sub_Sector'!C678,'1.All_IEO_Data'!E:E,'2.Employment_Type_by_Sub_Sector'!E678,'1.All_IEO_Data'!D:D,'2.Employment_Type_by_Sub_Sector'!D678,'1.All_IEO_Data'!A:A,'2.Employment_Type_by_Sub_Sector'!A678)</f>
        <v>807.39952211265381</v>
      </c>
      <c r="H678" s="3">
        <f>SUMIFS('1.All_IEO_Data'!N:N,'1.All_IEO_Data'!C:C,'2.Employment_Type_by_Sub_Sector'!C678,'1.All_IEO_Data'!E:E,'2.Employment_Type_by_Sub_Sector'!E678,'1.All_IEO_Data'!D:D,'2.Employment_Type_by_Sub_Sector'!D678,'1.All_IEO_Data'!A:A,'2.Employment_Type_by_Sub_Sector'!A678)</f>
        <v>1422.2239785865945</v>
      </c>
    </row>
    <row r="679" spans="1:8" x14ac:dyDescent="0.3">
      <c r="A679" t="s">
        <v>194</v>
      </c>
      <c r="B679" t="s">
        <v>47</v>
      </c>
      <c r="C679" t="s">
        <v>59</v>
      </c>
      <c r="D679" t="s">
        <v>127</v>
      </c>
      <c r="E679" t="s">
        <v>130</v>
      </c>
      <c r="F679" s="3">
        <f>SUMIFS('1.All_IEO_Data'!F:F,'1.All_IEO_Data'!C:C,'2.Employment_Type_by_Sub_Sector'!C679,'1.All_IEO_Data'!E:E,'2.Employment_Type_by_Sub_Sector'!E679,'1.All_IEO_Data'!D:D,'2.Employment_Type_by_Sub_Sector'!D679,'1.All_IEO_Data'!A:A,'2.Employment_Type_by_Sub_Sector'!A679)</f>
        <v>9728.3089224542091</v>
      </c>
      <c r="G679" s="3">
        <f>SUMIFS('1.All_IEO_Data'!M:M,'1.All_IEO_Data'!C:C,'2.Employment_Type_by_Sub_Sector'!C679,'1.All_IEO_Data'!E:E,'2.Employment_Type_by_Sub_Sector'!E679,'1.All_IEO_Data'!D:D,'2.Employment_Type_by_Sub_Sector'!D679,'1.All_IEO_Data'!A:A,'2.Employment_Type_by_Sub_Sector'!A679)</f>
        <v>3192.5799908882873</v>
      </c>
      <c r="H679" s="3">
        <f>SUMIFS('1.All_IEO_Data'!N:N,'1.All_IEO_Data'!C:C,'2.Employment_Type_by_Sub_Sector'!C679,'1.All_IEO_Data'!E:E,'2.Employment_Type_by_Sub_Sector'!E679,'1.All_IEO_Data'!D:D,'2.Employment_Type_by_Sub_Sector'!D679,'1.All_IEO_Data'!A:A,'2.Employment_Type_by_Sub_Sector'!A679)</f>
        <v>5101.3751118038981</v>
      </c>
    </row>
    <row r="680" spans="1:8" x14ac:dyDescent="0.3">
      <c r="A680" t="s">
        <v>194</v>
      </c>
      <c r="B680" t="s">
        <v>47</v>
      </c>
      <c r="C680" t="s">
        <v>61</v>
      </c>
      <c r="D680" t="s">
        <v>138</v>
      </c>
      <c r="E680" t="s">
        <v>130</v>
      </c>
      <c r="F680" s="3">
        <f>F682-F681</f>
        <v>1888.3152045919949</v>
      </c>
      <c r="G680" s="3">
        <f t="shared" ref="G680:H680" si="212">G682-G681</f>
        <v>165.54622123144463</v>
      </c>
      <c r="H680" s="3">
        <f t="shared" si="212"/>
        <v>84.797709401634847</v>
      </c>
    </row>
    <row r="681" spans="1:8" x14ac:dyDescent="0.3">
      <c r="A681" t="s">
        <v>194</v>
      </c>
      <c r="B681" t="s">
        <v>47</v>
      </c>
      <c r="C681" t="s">
        <v>61</v>
      </c>
      <c r="D681" t="s">
        <v>125</v>
      </c>
      <c r="E681" t="s">
        <v>130</v>
      </c>
      <c r="F681" s="3">
        <f>SUMIFS('1.All_IEO_Data'!F:F,'1.All_IEO_Data'!C:C,'2.Employment_Type_by_Sub_Sector'!C681,'1.All_IEO_Data'!E:E,'2.Employment_Type_by_Sub_Sector'!E681,'1.All_IEO_Data'!D:D,'2.Employment_Type_by_Sub_Sector'!D681,'1.All_IEO_Data'!A:A,'2.Employment_Type_by_Sub_Sector'!A681)</f>
        <v>1106.8669124095557</v>
      </c>
      <c r="G681" s="3">
        <f>SUMIFS('1.All_IEO_Data'!M:M,'1.All_IEO_Data'!C:C,'2.Employment_Type_by_Sub_Sector'!C681,'1.All_IEO_Data'!E:E,'2.Employment_Type_by_Sub_Sector'!E681,'1.All_IEO_Data'!D:D,'2.Employment_Type_by_Sub_Sector'!D681,'1.All_IEO_Data'!A:A,'2.Employment_Type_by_Sub_Sector'!A681)</f>
        <v>80.245348959990224</v>
      </c>
      <c r="H681" s="3">
        <f>SUMIFS('1.All_IEO_Data'!N:N,'1.All_IEO_Data'!C:C,'2.Employment_Type_by_Sub_Sector'!C681,'1.All_IEO_Data'!E:E,'2.Employment_Type_by_Sub_Sector'!E681,'1.All_IEO_Data'!D:D,'2.Employment_Type_by_Sub_Sector'!D681,'1.All_IEO_Data'!A:A,'2.Employment_Type_by_Sub_Sector'!A681)</f>
        <v>53.001271185553605</v>
      </c>
    </row>
    <row r="682" spans="1:8" x14ac:dyDescent="0.3">
      <c r="A682" t="s">
        <v>194</v>
      </c>
      <c r="B682" t="s">
        <v>47</v>
      </c>
      <c r="C682" t="s">
        <v>61</v>
      </c>
      <c r="D682" t="s">
        <v>127</v>
      </c>
      <c r="E682" t="s">
        <v>130</v>
      </c>
      <c r="F682" s="3">
        <f>SUMIFS('1.All_IEO_Data'!F:F,'1.All_IEO_Data'!C:C,'2.Employment_Type_by_Sub_Sector'!C682,'1.All_IEO_Data'!E:E,'2.Employment_Type_by_Sub_Sector'!E682,'1.All_IEO_Data'!D:D,'2.Employment_Type_by_Sub_Sector'!D682,'1.All_IEO_Data'!A:A,'2.Employment_Type_by_Sub_Sector'!A682)</f>
        <v>2995.1821170015505</v>
      </c>
      <c r="G682" s="3">
        <f>SUMIFS('1.All_IEO_Data'!M:M,'1.All_IEO_Data'!C:C,'2.Employment_Type_by_Sub_Sector'!C682,'1.All_IEO_Data'!E:E,'2.Employment_Type_by_Sub_Sector'!E682,'1.All_IEO_Data'!D:D,'2.Employment_Type_by_Sub_Sector'!D682,'1.All_IEO_Data'!A:A,'2.Employment_Type_by_Sub_Sector'!A682)</f>
        <v>245.79157019143486</v>
      </c>
      <c r="H682" s="3">
        <f>SUMIFS('1.All_IEO_Data'!N:N,'1.All_IEO_Data'!C:C,'2.Employment_Type_by_Sub_Sector'!C682,'1.All_IEO_Data'!E:E,'2.Employment_Type_by_Sub_Sector'!E682,'1.All_IEO_Data'!D:D,'2.Employment_Type_by_Sub_Sector'!D682,'1.All_IEO_Data'!A:A,'2.Employment_Type_by_Sub_Sector'!A682)</f>
        <v>137.79898058718845</v>
      </c>
    </row>
    <row r="683" spans="1:8" x14ac:dyDescent="0.3">
      <c r="A683" t="s">
        <v>194</v>
      </c>
      <c r="B683" t="s">
        <v>47</v>
      </c>
      <c r="C683" t="s">
        <v>63</v>
      </c>
      <c r="D683" t="s">
        <v>138</v>
      </c>
      <c r="E683" t="s">
        <v>130</v>
      </c>
      <c r="F683" s="3">
        <f>F685-F684</f>
        <v>1700.3234921462017</v>
      </c>
      <c r="G683" s="3">
        <f t="shared" ref="G683:H683" si="213">G685-G684</f>
        <v>2348.2941159316297</v>
      </c>
      <c r="H683" s="3">
        <f t="shared" si="213"/>
        <v>6643.9478225773946</v>
      </c>
    </row>
    <row r="684" spans="1:8" x14ac:dyDescent="0.3">
      <c r="A684" t="s">
        <v>194</v>
      </c>
      <c r="B684" t="s">
        <v>47</v>
      </c>
      <c r="C684" t="s">
        <v>63</v>
      </c>
      <c r="D684" t="s">
        <v>125</v>
      </c>
      <c r="E684" t="s">
        <v>130</v>
      </c>
      <c r="F684" s="3">
        <f>SUMIFS('1.All_IEO_Data'!F:F,'1.All_IEO_Data'!C:C,'2.Employment_Type_by_Sub_Sector'!C684,'1.All_IEO_Data'!E:E,'2.Employment_Type_by_Sub_Sector'!E684,'1.All_IEO_Data'!D:D,'2.Employment_Type_by_Sub_Sector'!D684,'1.All_IEO_Data'!A:A,'2.Employment_Type_by_Sub_Sector'!A684)</f>
        <v>487.28512458177607</v>
      </c>
      <c r="G684" s="3">
        <f>SUMIFS('1.All_IEO_Data'!M:M,'1.All_IEO_Data'!C:C,'2.Employment_Type_by_Sub_Sector'!C684,'1.All_IEO_Data'!E:E,'2.Employment_Type_by_Sub_Sector'!E684,'1.All_IEO_Data'!D:D,'2.Employment_Type_by_Sub_Sector'!D684,'1.All_IEO_Data'!A:A,'2.Employment_Type_by_Sub_Sector'!A684)</f>
        <v>696.95186469653731</v>
      </c>
      <c r="H684" s="3">
        <f>SUMIFS('1.All_IEO_Data'!N:N,'1.All_IEO_Data'!C:C,'2.Employment_Type_by_Sub_Sector'!C684,'1.All_IEO_Data'!E:E,'2.Employment_Type_by_Sub_Sector'!E684,'1.All_IEO_Data'!D:D,'2.Employment_Type_by_Sub_Sector'!D684,'1.All_IEO_Data'!A:A,'2.Employment_Type_by_Sub_Sector'!A684)</f>
        <v>1584.9308329759956</v>
      </c>
    </row>
    <row r="685" spans="1:8" x14ac:dyDescent="0.3">
      <c r="A685" t="s">
        <v>194</v>
      </c>
      <c r="B685" t="s">
        <v>47</v>
      </c>
      <c r="C685" t="s">
        <v>63</v>
      </c>
      <c r="D685" t="s">
        <v>127</v>
      </c>
      <c r="E685" t="s">
        <v>130</v>
      </c>
      <c r="F685" s="3">
        <f>SUMIFS('1.All_IEO_Data'!F:F,'1.All_IEO_Data'!C:C,'2.Employment_Type_by_Sub_Sector'!C685,'1.All_IEO_Data'!E:E,'2.Employment_Type_by_Sub_Sector'!E685,'1.All_IEO_Data'!D:D,'2.Employment_Type_by_Sub_Sector'!D685,'1.All_IEO_Data'!A:A,'2.Employment_Type_by_Sub_Sector'!A685)</f>
        <v>2187.6086167279777</v>
      </c>
      <c r="G685" s="3">
        <f>SUMIFS('1.All_IEO_Data'!M:M,'1.All_IEO_Data'!C:C,'2.Employment_Type_by_Sub_Sector'!C685,'1.All_IEO_Data'!E:E,'2.Employment_Type_by_Sub_Sector'!E685,'1.All_IEO_Data'!D:D,'2.Employment_Type_by_Sub_Sector'!D685,'1.All_IEO_Data'!A:A,'2.Employment_Type_by_Sub_Sector'!A685)</f>
        <v>3045.2459806281672</v>
      </c>
      <c r="H685" s="3">
        <f>SUMIFS('1.All_IEO_Data'!N:N,'1.All_IEO_Data'!C:C,'2.Employment_Type_by_Sub_Sector'!C685,'1.All_IEO_Data'!E:E,'2.Employment_Type_by_Sub_Sector'!E685,'1.All_IEO_Data'!D:D,'2.Employment_Type_by_Sub_Sector'!D685,'1.All_IEO_Data'!A:A,'2.Employment_Type_by_Sub_Sector'!A685)</f>
        <v>8228.8786555533898</v>
      </c>
    </row>
    <row r="686" spans="1:8" x14ac:dyDescent="0.3">
      <c r="A686" t="s">
        <v>194</v>
      </c>
      <c r="B686" t="s">
        <v>47</v>
      </c>
      <c r="C686" t="s">
        <v>65</v>
      </c>
      <c r="D686" t="s">
        <v>138</v>
      </c>
      <c r="E686" t="s">
        <v>130</v>
      </c>
      <c r="F686" s="3">
        <f>F688-F687</f>
        <v>648.67080421975174</v>
      </c>
      <c r="G686" s="3">
        <f t="shared" ref="G686:H686" si="214">G688-G687</f>
        <v>-57.019154723738609</v>
      </c>
      <c r="H686" s="3">
        <f t="shared" si="214"/>
        <v>-80.690852677966632</v>
      </c>
    </row>
    <row r="687" spans="1:8" x14ac:dyDescent="0.3">
      <c r="A687" t="s">
        <v>194</v>
      </c>
      <c r="B687" t="s">
        <v>47</v>
      </c>
      <c r="C687" t="s">
        <v>65</v>
      </c>
      <c r="D687" t="s">
        <v>125</v>
      </c>
      <c r="E687" t="s">
        <v>130</v>
      </c>
      <c r="F687" s="3">
        <f>SUMIFS('1.All_IEO_Data'!F:F,'1.All_IEO_Data'!C:C,'2.Employment_Type_by_Sub_Sector'!C687,'1.All_IEO_Data'!E:E,'2.Employment_Type_by_Sub_Sector'!E687,'1.All_IEO_Data'!D:D,'2.Employment_Type_by_Sub_Sector'!D687,'1.All_IEO_Data'!A:A,'2.Employment_Type_by_Sub_Sector'!A687)</f>
        <v>340.94928193645944</v>
      </c>
      <c r="G687" s="3">
        <f>SUMIFS('1.All_IEO_Data'!M:M,'1.All_IEO_Data'!C:C,'2.Employment_Type_by_Sub_Sector'!C687,'1.All_IEO_Data'!E:E,'2.Employment_Type_by_Sub_Sector'!E687,'1.All_IEO_Data'!D:D,'2.Employment_Type_by_Sub_Sector'!D687,'1.All_IEO_Data'!A:A,'2.Employment_Type_by_Sub_Sector'!A687)</f>
        <v>-29.969962781146876</v>
      </c>
      <c r="H687" s="3">
        <f>SUMIFS('1.All_IEO_Data'!N:N,'1.All_IEO_Data'!C:C,'2.Employment_Type_by_Sub_Sector'!C687,'1.All_IEO_Data'!E:E,'2.Employment_Type_by_Sub_Sector'!E687,'1.All_IEO_Data'!D:D,'2.Employment_Type_by_Sub_Sector'!D687,'1.All_IEO_Data'!A:A,'2.Employment_Type_by_Sub_Sector'!A687)</f>
        <v>-42.412095781750736</v>
      </c>
    </row>
    <row r="688" spans="1:8" x14ac:dyDescent="0.3">
      <c r="A688" t="s">
        <v>194</v>
      </c>
      <c r="B688" t="s">
        <v>47</v>
      </c>
      <c r="C688" t="s">
        <v>65</v>
      </c>
      <c r="D688" t="s">
        <v>127</v>
      </c>
      <c r="E688" t="s">
        <v>130</v>
      </c>
      <c r="F688" s="3">
        <f>SUMIFS('1.All_IEO_Data'!F:F,'1.All_IEO_Data'!C:C,'2.Employment_Type_by_Sub_Sector'!C688,'1.All_IEO_Data'!E:E,'2.Employment_Type_by_Sub_Sector'!E688,'1.All_IEO_Data'!D:D,'2.Employment_Type_by_Sub_Sector'!D688,'1.All_IEO_Data'!A:A,'2.Employment_Type_by_Sub_Sector'!A688)</f>
        <v>989.62008615621119</v>
      </c>
      <c r="G688" s="3">
        <f>SUMIFS('1.All_IEO_Data'!M:M,'1.All_IEO_Data'!C:C,'2.Employment_Type_by_Sub_Sector'!C688,'1.All_IEO_Data'!E:E,'2.Employment_Type_by_Sub_Sector'!E688,'1.All_IEO_Data'!D:D,'2.Employment_Type_by_Sub_Sector'!D688,'1.All_IEO_Data'!A:A,'2.Employment_Type_by_Sub_Sector'!A688)</f>
        <v>-86.989117504885485</v>
      </c>
      <c r="H688" s="3">
        <f>SUMIFS('1.All_IEO_Data'!N:N,'1.All_IEO_Data'!C:C,'2.Employment_Type_by_Sub_Sector'!C688,'1.All_IEO_Data'!E:E,'2.Employment_Type_by_Sub_Sector'!E688,'1.All_IEO_Data'!D:D,'2.Employment_Type_by_Sub_Sector'!D688,'1.All_IEO_Data'!A:A,'2.Employment_Type_by_Sub_Sector'!A688)</f>
        <v>-123.10294845971737</v>
      </c>
    </row>
    <row r="689" spans="1:8" x14ac:dyDescent="0.3">
      <c r="A689" t="s">
        <v>194</v>
      </c>
      <c r="B689" t="s">
        <v>47</v>
      </c>
      <c r="C689" t="s">
        <v>67</v>
      </c>
      <c r="D689" t="s">
        <v>138</v>
      </c>
      <c r="E689" t="s">
        <v>130</v>
      </c>
      <c r="F689" s="3">
        <f>F691-F690</f>
        <v>199.13298583120817</v>
      </c>
      <c r="G689" s="3">
        <f t="shared" ref="G689:H689" si="215">G691-G690</f>
        <v>0</v>
      </c>
      <c r="H689" s="3">
        <f t="shared" si="215"/>
        <v>0</v>
      </c>
    </row>
    <row r="690" spans="1:8" x14ac:dyDescent="0.3">
      <c r="A690" t="s">
        <v>194</v>
      </c>
      <c r="B690" t="s">
        <v>47</v>
      </c>
      <c r="C690" t="s">
        <v>67</v>
      </c>
      <c r="D690" t="s">
        <v>125</v>
      </c>
      <c r="E690" t="s">
        <v>130</v>
      </c>
      <c r="F690" s="3">
        <f>SUMIFS('1.All_IEO_Data'!F:F,'1.All_IEO_Data'!C:C,'2.Employment_Type_by_Sub_Sector'!C690,'1.All_IEO_Data'!E:E,'2.Employment_Type_by_Sub_Sector'!E690,'1.All_IEO_Data'!D:D,'2.Employment_Type_by_Sub_Sector'!D690,'1.All_IEO_Data'!A:A,'2.Employment_Type_by_Sub_Sector'!A690)</f>
        <v>201.63982853000297</v>
      </c>
      <c r="G690" s="3">
        <f>SUMIFS('1.All_IEO_Data'!M:M,'1.All_IEO_Data'!C:C,'2.Employment_Type_by_Sub_Sector'!C690,'1.All_IEO_Data'!E:E,'2.Employment_Type_by_Sub_Sector'!E690,'1.All_IEO_Data'!D:D,'2.Employment_Type_by_Sub_Sector'!D690,'1.All_IEO_Data'!A:A,'2.Employment_Type_by_Sub_Sector'!A690)</f>
        <v>0</v>
      </c>
      <c r="H690" s="3">
        <f>SUMIFS('1.All_IEO_Data'!N:N,'1.All_IEO_Data'!C:C,'2.Employment_Type_by_Sub_Sector'!C690,'1.All_IEO_Data'!E:E,'2.Employment_Type_by_Sub_Sector'!E690,'1.All_IEO_Data'!D:D,'2.Employment_Type_by_Sub_Sector'!D690,'1.All_IEO_Data'!A:A,'2.Employment_Type_by_Sub_Sector'!A690)</f>
        <v>0</v>
      </c>
    </row>
    <row r="691" spans="1:8" x14ac:dyDescent="0.3">
      <c r="A691" t="s">
        <v>194</v>
      </c>
      <c r="B691" t="s">
        <v>47</v>
      </c>
      <c r="C691" t="s">
        <v>67</v>
      </c>
      <c r="D691" t="s">
        <v>127</v>
      </c>
      <c r="E691" t="s">
        <v>130</v>
      </c>
      <c r="F691" s="3">
        <f>SUMIFS('1.All_IEO_Data'!F:F,'1.All_IEO_Data'!C:C,'2.Employment_Type_by_Sub_Sector'!C691,'1.All_IEO_Data'!E:E,'2.Employment_Type_by_Sub_Sector'!E691,'1.All_IEO_Data'!D:D,'2.Employment_Type_by_Sub_Sector'!D691,'1.All_IEO_Data'!A:A,'2.Employment_Type_by_Sub_Sector'!A691)</f>
        <v>400.77281436121115</v>
      </c>
      <c r="G691" s="3">
        <f>SUMIFS('1.All_IEO_Data'!M:M,'1.All_IEO_Data'!C:C,'2.Employment_Type_by_Sub_Sector'!C691,'1.All_IEO_Data'!E:E,'2.Employment_Type_by_Sub_Sector'!E691,'1.All_IEO_Data'!D:D,'2.Employment_Type_by_Sub_Sector'!D691,'1.All_IEO_Data'!A:A,'2.Employment_Type_by_Sub_Sector'!A691)</f>
        <v>0</v>
      </c>
      <c r="H691" s="3">
        <f>SUMIFS('1.All_IEO_Data'!N:N,'1.All_IEO_Data'!C:C,'2.Employment_Type_by_Sub_Sector'!C691,'1.All_IEO_Data'!E:E,'2.Employment_Type_by_Sub_Sector'!E691,'1.All_IEO_Data'!D:D,'2.Employment_Type_by_Sub_Sector'!D691,'1.All_IEO_Data'!A:A,'2.Employment_Type_by_Sub_Sector'!A691)</f>
        <v>0</v>
      </c>
    </row>
    <row r="692" spans="1:8" x14ac:dyDescent="0.3">
      <c r="A692" t="s">
        <v>194</v>
      </c>
      <c r="B692" t="s">
        <v>47</v>
      </c>
      <c r="C692" t="s">
        <v>69</v>
      </c>
      <c r="D692" t="s">
        <v>138</v>
      </c>
      <c r="E692" t="s">
        <v>130</v>
      </c>
      <c r="F692" s="3">
        <f>F694-F693</f>
        <v>279.88220017052117</v>
      </c>
      <c r="G692" s="3">
        <f t="shared" ref="G692:H692" si="216">G694-G693</f>
        <v>-279.88220017052117</v>
      </c>
      <c r="H692" s="3">
        <f t="shared" si="216"/>
        <v>-279.88220017052117</v>
      </c>
    </row>
    <row r="693" spans="1:8" x14ac:dyDescent="0.3">
      <c r="A693" t="s">
        <v>194</v>
      </c>
      <c r="B693" t="s">
        <v>47</v>
      </c>
      <c r="C693" t="s">
        <v>69</v>
      </c>
      <c r="D693" t="s">
        <v>125</v>
      </c>
      <c r="E693" t="s">
        <v>130</v>
      </c>
      <c r="F693" s="3">
        <f>SUMIFS('1.All_IEO_Data'!F:F,'1.All_IEO_Data'!C:C,'2.Employment_Type_by_Sub_Sector'!C693,'1.All_IEO_Data'!E:E,'2.Employment_Type_by_Sub_Sector'!E693,'1.All_IEO_Data'!D:D,'2.Employment_Type_by_Sub_Sector'!D693,'1.All_IEO_Data'!A:A,'2.Employment_Type_by_Sub_Sector'!A693)</f>
        <v>147.10949614838538</v>
      </c>
      <c r="G693" s="3">
        <f>SUMIFS('1.All_IEO_Data'!M:M,'1.All_IEO_Data'!C:C,'2.Employment_Type_by_Sub_Sector'!C693,'1.All_IEO_Data'!E:E,'2.Employment_Type_by_Sub_Sector'!E693,'1.All_IEO_Data'!D:D,'2.Employment_Type_by_Sub_Sector'!D693,'1.All_IEO_Data'!A:A,'2.Employment_Type_by_Sub_Sector'!A693)</f>
        <v>-147.10949614838538</v>
      </c>
      <c r="H693" s="3">
        <f>SUMIFS('1.All_IEO_Data'!N:N,'1.All_IEO_Data'!C:C,'2.Employment_Type_by_Sub_Sector'!C693,'1.All_IEO_Data'!E:E,'2.Employment_Type_by_Sub_Sector'!E693,'1.All_IEO_Data'!D:D,'2.Employment_Type_by_Sub_Sector'!D693,'1.All_IEO_Data'!A:A,'2.Employment_Type_by_Sub_Sector'!A693)</f>
        <v>-147.10949614838538</v>
      </c>
    </row>
    <row r="694" spans="1:8" x14ac:dyDescent="0.3">
      <c r="A694" t="s">
        <v>194</v>
      </c>
      <c r="B694" t="s">
        <v>47</v>
      </c>
      <c r="C694" t="s">
        <v>69</v>
      </c>
      <c r="D694" t="s">
        <v>127</v>
      </c>
      <c r="E694" t="s">
        <v>130</v>
      </c>
      <c r="F694" s="3">
        <f>SUMIFS('1.All_IEO_Data'!F:F,'1.All_IEO_Data'!C:C,'2.Employment_Type_by_Sub_Sector'!C694,'1.All_IEO_Data'!E:E,'2.Employment_Type_by_Sub_Sector'!E694,'1.All_IEO_Data'!D:D,'2.Employment_Type_by_Sub_Sector'!D694,'1.All_IEO_Data'!A:A,'2.Employment_Type_by_Sub_Sector'!A694)</f>
        <v>426.99169631890652</v>
      </c>
      <c r="G694" s="3">
        <f>SUMIFS('1.All_IEO_Data'!M:M,'1.All_IEO_Data'!C:C,'2.Employment_Type_by_Sub_Sector'!C694,'1.All_IEO_Data'!E:E,'2.Employment_Type_by_Sub_Sector'!E694,'1.All_IEO_Data'!D:D,'2.Employment_Type_by_Sub_Sector'!D694,'1.All_IEO_Data'!A:A,'2.Employment_Type_by_Sub_Sector'!A694)</f>
        <v>-426.99169631890652</v>
      </c>
      <c r="H694" s="3">
        <f>SUMIFS('1.All_IEO_Data'!N:N,'1.All_IEO_Data'!C:C,'2.Employment_Type_by_Sub_Sector'!C694,'1.All_IEO_Data'!E:E,'2.Employment_Type_by_Sub_Sector'!E694,'1.All_IEO_Data'!D:D,'2.Employment_Type_by_Sub_Sector'!D694,'1.All_IEO_Data'!A:A,'2.Employment_Type_by_Sub_Sector'!A694)</f>
        <v>-426.99169631890652</v>
      </c>
    </row>
    <row r="695" spans="1:8" x14ac:dyDescent="0.3">
      <c r="A695" t="s">
        <v>194</v>
      </c>
      <c r="B695" t="s">
        <v>47</v>
      </c>
      <c r="C695" t="s">
        <v>73</v>
      </c>
      <c r="D695" t="s">
        <v>138</v>
      </c>
      <c r="E695" t="s">
        <v>130</v>
      </c>
      <c r="F695" s="3">
        <f>F697-F696</f>
        <v>413.88349983288128</v>
      </c>
      <c r="G695" s="3">
        <f t="shared" ref="G695:H695" si="217">G697-G696</f>
        <v>-182.7709429312392</v>
      </c>
      <c r="H695" s="3">
        <f t="shared" si="217"/>
        <v>-258.48197644384828</v>
      </c>
    </row>
    <row r="696" spans="1:8" x14ac:dyDescent="0.3">
      <c r="A696" t="s">
        <v>194</v>
      </c>
      <c r="B696" t="s">
        <v>47</v>
      </c>
      <c r="C696" t="s">
        <v>73</v>
      </c>
      <c r="D696" t="s">
        <v>125</v>
      </c>
      <c r="E696" t="s">
        <v>130</v>
      </c>
      <c r="F696" s="3">
        <f>SUMIFS('1.All_IEO_Data'!F:F,'1.All_IEO_Data'!C:C,'2.Employment_Type_by_Sub_Sector'!C696,'1.All_IEO_Data'!E:E,'2.Employment_Type_by_Sub_Sector'!E696,'1.All_IEO_Data'!D:D,'2.Employment_Type_by_Sub_Sector'!D696,'1.All_IEO_Data'!A:A,'2.Employment_Type_by_Sub_Sector'!A696)</f>
        <v>215.86298143273291</v>
      </c>
      <c r="G696" s="3">
        <f>SUMIFS('1.All_IEO_Data'!M:M,'1.All_IEO_Data'!C:C,'2.Employment_Type_by_Sub_Sector'!C696,'1.All_IEO_Data'!E:E,'2.Employment_Type_by_Sub_Sector'!E696,'1.All_IEO_Data'!D:D,'2.Employment_Type_by_Sub_Sector'!D696,'1.All_IEO_Data'!A:A,'2.Employment_Type_by_Sub_Sector'!A696)</f>
        <v>-95.325087074840582</v>
      </c>
      <c r="H696" s="3">
        <f>SUMIFS('1.All_IEO_Data'!N:N,'1.All_IEO_Data'!C:C,'2.Employment_Type_by_Sub_Sector'!C696,'1.All_IEO_Data'!E:E,'2.Employment_Type_by_Sub_Sector'!E696,'1.All_IEO_Data'!D:D,'2.Employment_Type_by_Sub_Sector'!D696,'1.All_IEO_Data'!A:A,'2.Employment_Type_by_Sub_Sector'!A696)</f>
        <v>-134.81255016042979</v>
      </c>
    </row>
    <row r="697" spans="1:8" x14ac:dyDescent="0.3">
      <c r="A697" t="s">
        <v>194</v>
      </c>
      <c r="B697" t="s">
        <v>47</v>
      </c>
      <c r="C697" t="s">
        <v>73</v>
      </c>
      <c r="D697" t="s">
        <v>127</v>
      </c>
      <c r="E697" t="s">
        <v>130</v>
      </c>
      <c r="F697" s="3">
        <f>SUMIFS('1.All_IEO_Data'!F:F,'1.All_IEO_Data'!C:C,'2.Employment_Type_by_Sub_Sector'!C697,'1.All_IEO_Data'!E:E,'2.Employment_Type_by_Sub_Sector'!E697,'1.All_IEO_Data'!D:D,'2.Employment_Type_by_Sub_Sector'!D697,'1.All_IEO_Data'!A:A,'2.Employment_Type_by_Sub_Sector'!A697)</f>
        <v>629.74648126561419</v>
      </c>
      <c r="G697" s="3">
        <f>SUMIFS('1.All_IEO_Data'!M:M,'1.All_IEO_Data'!C:C,'2.Employment_Type_by_Sub_Sector'!C697,'1.All_IEO_Data'!E:E,'2.Employment_Type_by_Sub_Sector'!E697,'1.All_IEO_Data'!D:D,'2.Employment_Type_by_Sub_Sector'!D697,'1.All_IEO_Data'!A:A,'2.Employment_Type_by_Sub_Sector'!A697)</f>
        <v>-278.09603000607979</v>
      </c>
      <c r="H697" s="3">
        <f>SUMIFS('1.All_IEO_Data'!N:N,'1.All_IEO_Data'!C:C,'2.Employment_Type_by_Sub_Sector'!C697,'1.All_IEO_Data'!E:E,'2.Employment_Type_by_Sub_Sector'!E697,'1.All_IEO_Data'!D:D,'2.Employment_Type_by_Sub_Sector'!D697,'1.All_IEO_Data'!A:A,'2.Employment_Type_by_Sub_Sector'!A697)</f>
        <v>-393.29452660427808</v>
      </c>
    </row>
    <row r="698" spans="1:8" x14ac:dyDescent="0.3">
      <c r="A698" t="s">
        <v>194</v>
      </c>
      <c r="B698" t="s">
        <v>47</v>
      </c>
      <c r="C698" t="s">
        <v>75</v>
      </c>
      <c r="D698" t="s">
        <v>138</v>
      </c>
      <c r="E698" t="s">
        <v>130</v>
      </c>
      <c r="F698" s="3">
        <f>F700-F699</f>
        <v>115.78048301359544</v>
      </c>
      <c r="G698" s="3">
        <f t="shared" ref="G698:H698" si="218">G700-G699</f>
        <v>1339.2135534185591</v>
      </c>
      <c r="H698" s="3">
        <f t="shared" si="218"/>
        <v>4419.8708467424676</v>
      </c>
    </row>
    <row r="699" spans="1:8" x14ac:dyDescent="0.3">
      <c r="A699" t="s">
        <v>194</v>
      </c>
      <c r="B699" t="s">
        <v>47</v>
      </c>
      <c r="C699" t="s">
        <v>75</v>
      </c>
      <c r="D699" t="s">
        <v>125</v>
      </c>
      <c r="E699" t="s">
        <v>130</v>
      </c>
      <c r="F699" s="3">
        <f>SUMIFS('1.All_IEO_Data'!F:F,'1.All_IEO_Data'!C:C,'2.Employment_Type_by_Sub_Sector'!C699,'1.All_IEO_Data'!E:E,'2.Employment_Type_by_Sub_Sector'!E699,'1.All_IEO_Data'!D:D,'2.Employment_Type_by_Sub_Sector'!D699,'1.All_IEO_Data'!A:A,'2.Employment_Type_by_Sub_Sector'!A699)</f>
        <v>43.922535996953918</v>
      </c>
      <c r="G699" s="3">
        <f>SUMIFS('1.All_IEO_Data'!M:M,'1.All_IEO_Data'!C:C,'2.Employment_Type_by_Sub_Sector'!C699,'1.All_IEO_Data'!E:E,'2.Employment_Type_by_Sub_Sector'!E699,'1.All_IEO_Data'!D:D,'2.Employment_Type_by_Sub_Sector'!D699,'1.All_IEO_Data'!A:A,'2.Employment_Type_by_Sub_Sector'!A699)</f>
        <v>478.54565297903105</v>
      </c>
      <c r="H699" s="3">
        <f>SUMIFS('1.All_IEO_Data'!N:N,'1.All_IEO_Data'!C:C,'2.Employment_Type_by_Sub_Sector'!C699,'1.All_IEO_Data'!E:E,'2.Employment_Type_by_Sub_Sector'!E699,'1.All_IEO_Data'!D:D,'2.Employment_Type_by_Sub_Sector'!D699,'1.All_IEO_Data'!A:A,'2.Employment_Type_by_Sub_Sector'!A699)</f>
        <v>1717.4202212972086</v>
      </c>
    </row>
    <row r="700" spans="1:8" x14ac:dyDescent="0.3">
      <c r="A700" t="s">
        <v>194</v>
      </c>
      <c r="B700" t="s">
        <v>47</v>
      </c>
      <c r="C700" t="s">
        <v>75</v>
      </c>
      <c r="D700" t="s">
        <v>127</v>
      </c>
      <c r="E700" t="s">
        <v>130</v>
      </c>
      <c r="F700" s="3">
        <f>SUMIFS('1.All_IEO_Data'!F:F,'1.All_IEO_Data'!C:C,'2.Employment_Type_by_Sub_Sector'!C700,'1.All_IEO_Data'!E:E,'2.Employment_Type_by_Sub_Sector'!E700,'1.All_IEO_Data'!D:D,'2.Employment_Type_by_Sub_Sector'!D700,'1.All_IEO_Data'!A:A,'2.Employment_Type_by_Sub_Sector'!A700)</f>
        <v>159.70301901054935</v>
      </c>
      <c r="G700" s="3">
        <f>SUMIFS('1.All_IEO_Data'!M:M,'1.All_IEO_Data'!C:C,'2.Employment_Type_by_Sub_Sector'!C700,'1.All_IEO_Data'!E:E,'2.Employment_Type_by_Sub_Sector'!E700,'1.All_IEO_Data'!D:D,'2.Employment_Type_by_Sub_Sector'!D700,'1.All_IEO_Data'!A:A,'2.Employment_Type_by_Sub_Sector'!A700)</f>
        <v>1817.7592063975901</v>
      </c>
      <c r="H700" s="3">
        <f>SUMIFS('1.All_IEO_Data'!N:N,'1.All_IEO_Data'!C:C,'2.Employment_Type_by_Sub_Sector'!C700,'1.All_IEO_Data'!E:E,'2.Employment_Type_by_Sub_Sector'!E700,'1.All_IEO_Data'!D:D,'2.Employment_Type_by_Sub_Sector'!D700,'1.All_IEO_Data'!A:A,'2.Employment_Type_by_Sub_Sector'!A700)</f>
        <v>6137.2910680396762</v>
      </c>
    </row>
    <row r="701" spans="1:8" x14ac:dyDescent="0.3">
      <c r="A701" t="s">
        <v>194</v>
      </c>
      <c r="B701" t="s">
        <v>47</v>
      </c>
      <c r="C701" t="s">
        <v>77</v>
      </c>
      <c r="D701" t="s">
        <v>138</v>
      </c>
      <c r="E701" t="s">
        <v>130</v>
      </c>
      <c r="F701" s="3">
        <f>F703-F702</f>
        <v>0</v>
      </c>
      <c r="G701" s="3">
        <f t="shared" ref="G701:H701" si="219">G703-G702</f>
        <v>0</v>
      </c>
      <c r="H701" s="3">
        <f t="shared" si="219"/>
        <v>0</v>
      </c>
    </row>
    <row r="702" spans="1:8" x14ac:dyDescent="0.3">
      <c r="A702" t="s">
        <v>194</v>
      </c>
      <c r="B702" t="s">
        <v>47</v>
      </c>
      <c r="C702" t="s">
        <v>77</v>
      </c>
      <c r="D702" t="s">
        <v>125</v>
      </c>
      <c r="E702" t="s">
        <v>130</v>
      </c>
      <c r="F702" s="3">
        <f>SUMIFS('1.All_IEO_Data'!F:F,'1.All_IEO_Data'!C:C,'2.Employment_Type_by_Sub_Sector'!C702,'1.All_IEO_Data'!E:E,'2.Employment_Type_by_Sub_Sector'!E702,'1.All_IEO_Data'!D:D,'2.Employment_Type_by_Sub_Sector'!D702,'1.All_IEO_Data'!A:A,'2.Employment_Type_by_Sub_Sector'!A702)</f>
        <v>0</v>
      </c>
      <c r="G702" s="3">
        <f>SUMIFS('1.All_IEO_Data'!M:M,'1.All_IEO_Data'!C:C,'2.Employment_Type_by_Sub_Sector'!C702,'1.All_IEO_Data'!E:E,'2.Employment_Type_by_Sub_Sector'!E702,'1.All_IEO_Data'!D:D,'2.Employment_Type_by_Sub_Sector'!D702,'1.All_IEO_Data'!A:A,'2.Employment_Type_by_Sub_Sector'!A702)</f>
        <v>0</v>
      </c>
      <c r="H702" s="3">
        <f>SUMIFS('1.All_IEO_Data'!N:N,'1.All_IEO_Data'!C:C,'2.Employment_Type_by_Sub_Sector'!C702,'1.All_IEO_Data'!E:E,'2.Employment_Type_by_Sub_Sector'!E702,'1.All_IEO_Data'!D:D,'2.Employment_Type_by_Sub_Sector'!D702,'1.All_IEO_Data'!A:A,'2.Employment_Type_by_Sub_Sector'!A702)</f>
        <v>0</v>
      </c>
    </row>
    <row r="703" spans="1:8" x14ac:dyDescent="0.3">
      <c r="A703" t="s">
        <v>194</v>
      </c>
      <c r="B703" t="s">
        <v>47</v>
      </c>
      <c r="C703" t="s">
        <v>77</v>
      </c>
      <c r="D703" t="s">
        <v>127</v>
      </c>
      <c r="E703" t="s">
        <v>130</v>
      </c>
      <c r="F703" s="3">
        <f>SUMIFS('1.All_IEO_Data'!F:F,'1.All_IEO_Data'!C:C,'2.Employment_Type_by_Sub_Sector'!C703,'1.All_IEO_Data'!E:E,'2.Employment_Type_by_Sub_Sector'!E703,'1.All_IEO_Data'!D:D,'2.Employment_Type_by_Sub_Sector'!D703,'1.All_IEO_Data'!A:A,'2.Employment_Type_by_Sub_Sector'!A703)</f>
        <v>0</v>
      </c>
      <c r="G703" s="3">
        <f>SUMIFS('1.All_IEO_Data'!M:M,'1.All_IEO_Data'!C:C,'2.Employment_Type_by_Sub_Sector'!C703,'1.All_IEO_Data'!E:E,'2.Employment_Type_by_Sub_Sector'!E703,'1.All_IEO_Data'!D:D,'2.Employment_Type_by_Sub_Sector'!D703,'1.All_IEO_Data'!A:A,'2.Employment_Type_by_Sub_Sector'!A703)</f>
        <v>0</v>
      </c>
      <c r="H703" s="3">
        <f>SUMIFS('1.All_IEO_Data'!N:N,'1.All_IEO_Data'!C:C,'2.Employment_Type_by_Sub_Sector'!C703,'1.All_IEO_Data'!E:E,'2.Employment_Type_by_Sub_Sector'!E703,'1.All_IEO_Data'!D:D,'2.Employment_Type_by_Sub_Sector'!D703,'1.All_IEO_Data'!A:A,'2.Employment_Type_by_Sub_Sector'!A703)</f>
        <v>0</v>
      </c>
    </row>
    <row r="704" spans="1:8" x14ac:dyDescent="0.3">
      <c r="A704" t="s">
        <v>194</v>
      </c>
      <c r="B704" t="s">
        <v>47</v>
      </c>
      <c r="C704" t="s">
        <v>79</v>
      </c>
      <c r="D704" t="s">
        <v>138</v>
      </c>
      <c r="E704" t="s">
        <v>130</v>
      </c>
      <c r="F704" s="3">
        <f>F706-F705</f>
        <v>1532.5033189064602</v>
      </c>
      <c r="G704" s="3">
        <f t="shared" ref="G704:H704" si="220">G706-G705</f>
        <v>10.081035334656008</v>
      </c>
      <c r="H704" s="3">
        <f t="shared" si="220"/>
        <v>110.4863363754373</v>
      </c>
    </row>
    <row r="705" spans="1:8" x14ac:dyDescent="0.3">
      <c r="A705" t="s">
        <v>194</v>
      </c>
      <c r="B705" t="s">
        <v>47</v>
      </c>
      <c r="C705" t="s">
        <v>79</v>
      </c>
      <c r="D705" t="s">
        <v>125</v>
      </c>
      <c r="E705" t="s">
        <v>130</v>
      </c>
      <c r="F705" s="3">
        <f>SUMIFS('1.All_IEO_Data'!F:F,'1.All_IEO_Data'!C:C,'2.Employment_Type_by_Sub_Sector'!C705,'1.All_IEO_Data'!E:E,'2.Employment_Type_by_Sub_Sector'!E705,'1.All_IEO_Data'!D:D,'2.Employment_Type_by_Sub_Sector'!D705,'1.All_IEO_Data'!A:A,'2.Employment_Type_by_Sub_Sector'!A705)</f>
        <v>512.03349796969803</v>
      </c>
      <c r="G705" s="3">
        <f>SUMIFS('1.All_IEO_Data'!M:M,'1.All_IEO_Data'!C:C,'2.Employment_Type_by_Sub_Sector'!C705,'1.All_IEO_Data'!E:E,'2.Employment_Type_by_Sub_Sector'!E705,'1.All_IEO_Data'!D:D,'2.Employment_Type_by_Sub_Sector'!D705,'1.All_IEO_Data'!A:A,'2.Employment_Type_by_Sub_Sector'!A705)</f>
        <v>2.5985765236791849</v>
      </c>
      <c r="H705" s="3">
        <f>SUMIFS('1.All_IEO_Data'!N:N,'1.All_IEO_Data'!C:C,'2.Employment_Type_by_Sub_Sector'!C705,'1.All_IEO_Data'!E:E,'2.Employment_Type_by_Sub_Sector'!E705,'1.All_IEO_Data'!D:D,'2.Employment_Type_by_Sub_Sector'!D705,'1.All_IEO_Data'!A:A,'2.Employment_Type_by_Sub_Sector'!A705)</f>
        <v>3.963753793263777</v>
      </c>
    </row>
    <row r="706" spans="1:8" x14ac:dyDescent="0.3">
      <c r="A706" t="s">
        <v>194</v>
      </c>
      <c r="B706" t="s">
        <v>47</v>
      </c>
      <c r="C706" t="s">
        <v>79</v>
      </c>
      <c r="D706" t="s">
        <v>127</v>
      </c>
      <c r="E706" t="s">
        <v>130</v>
      </c>
      <c r="F706" s="3">
        <f>SUMIFS('1.All_IEO_Data'!F:F,'1.All_IEO_Data'!C:C,'2.Employment_Type_by_Sub_Sector'!C706,'1.All_IEO_Data'!E:E,'2.Employment_Type_by_Sub_Sector'!E706,'1.All_IEO_Data'!D:D,'2.Employment_Type_by_Sub_Sector'!D706,'1.All_IEO_Data'!A:A,'2.Employment_Type_by_Sub_Sector'!A706)</f>
        <v>2044.5368168761584</v>
      </c>
      <c r="G706" s="3">
        <f>SUMIFS('1.All_IEO_Data'!M:M,'1.All_IEO_Data'!C:C,'2.Employment_Type_by_Sub_Sector'!C706,'1.All_IEO_Data'!E:E,'2.Employment_Type_by_Sub_Sector'!E706,'1.All_IEO_Data'!D:D,'2.Employment_Type_by_Sub_Sector'!D706,'1.All_IEO_Data'!A:A,'2.Employment_Type_by_Sub_Sector'!A706)</f>
        <v>12.679611858335193</v>
      </c>
      <c r="H706" s="3">
        <f>SUMIFS('1.All_IEO_Data'!N:N,'1.All_IEO_Data'!C:C,'2.Employment_Type_by_Sub_Sector'!C706,'1.All_IEO_Data'!E:E,'2.Employment_Type_by_Sub_Sector'!E706,'1.All_IEO_Data'!D:D,'2.Employment_Type_by_Sub_Sector'!D706,'1.All_IEO_Data'!A:A,'2.Employment_Type_by_Sub_Sector'!A706)</f>
        <v>114.45009016870108</v>
      </c>
    </row>
    <row r="707" spans="1:8" x14ac:dyDescent="0.3">
      <c r="A707" t="s">
        <v>194</v>
      </c>
      <c r="B707" t="s">
        <v>47</v>
      </c>
      <c r="C707" t="s">
        <v>81</v>
      </c>
      <c r="D707" t="s">
        <v>138</v>
      </c>
      <c r="E707" t="s">
        <v>130</v>
      </c>
      <c r="F707" s="3">
        <f>F709-F708</f>
        <v>1494.5249307761974</v>
      </c>
      <c r="G707" s="3">
        <f t="shared" ref="G707:H707" si="221">G709-G708</f>
        <v>2655.7555437961819</v>
      </c>
      <c r="H707" s="3">
        <f t="shared" si="221"/>
        <v>3885.1406400549472</v>
      </c>
    </row>
    <row r="708" spans="1:8" x14ac:dyDescent="0.3">
      <c r="A708" t="s">
        <v>194</v>
      </c>
      <c r="B708" t="s">
        <v>47</v>
      </c>
      <c r="C708" t="s">
        <v>81</v>
      </c>
      <c r="D708" t="s">
        <v>125</v>
      </c>
      <c r="E708" t="s">
        <v>130</v>
      </c>
      <c r="F708" s="3">
        <f>SUMIFS('1.All_IEO_Data'!F:F,'1.All_IEO_Data'!C:C,'2.Employment_Type_by_Sub_Sector'!C708,'1.All_IEO_Data'!E:E,'2.Employment_Type_by_Sub_Sector'!E708,'1.All_IEO_Data'!D:D,'2.Employment_Type_by_Sub_Sector'!D708,'1.All_IEO_Data'!A:A,'2.Employment_Type_by_Sub_Sector'!A708)</f>
        <v>724.99361620957154</v>
      </c>
      <c r="G708" s="3">
        <f>SUMIFS('1.All_IEO_Data'!M:M,'1.All_IEO_Data'!C:C,'2.Employment_Type_by_Sub_Sector'!C708,'1.All_IEO_Data'!E:E,'2.Employment_Type_by_Sub_Sector'!E708,'1.All_IEO_Data'!D:D,'2.Employment_Type_by_Sub_Sector'!D708,'1.All_IEO_Data'!A:A,'2.Employment_Type_by_Sub_Sector'!A708)</f>
        <v>834.19042129172078</v>
      </c>
      <c r="H708" s="3">
        <f>SUMIFS('1.All_IEO_Data'!N:N,'1.All_IEO_Data'!C:C,'2.Employment_Type_by_Sub_Sector'!C708,'1.All_IEO_Data'!E:E,'2.Employment_Type_by_Sub_Sector'!E708,'1.All_IEO_Data'!D:D,'2.Employment_Type_by_Sub_Sector'!D708,'1.All_IEO_Data'!A:A,'2.Employment_Type_by_Sub_Sector'!A708)</f>
        <v>1446.6571855780344</v>
      </c>
    </row>
    <row r="709" spans="1:8" x14ac:dyDescent="0.3">
      <c r="A709" t="s">
        <v>194</v>
      </c>
      <c r="B709" t="s">
        <v>47</v>
      </c>
      <c r="C709" t="s">
        <v>81</v>
      </c>
      <c r="D709" t="s">
        <v>127</v>
      </c>
      <c r="E709" t="s">
        <v>130</v>
      </c>
      <c r="F709" s="3">
        <f>SUMIFS('1.All_IEO_Data'!F:F,'1.All_IEO_Data'!C:C,'2.Employment_Type_by_Sub_Sector'!C709,'1.All_IEO_Data'!E:E,'2.Employment_Type_by_Sub_Sector'!E709,'1.All_IEO_Data'!D:D,'2.Employment_Type_by_Sub_Sector'!D709,'1.All_IEO_Data'!A:A,'2.Employment_Type_by_Sub_Sector'!A709)</f>
        <v>2219.5185469857688</v>
      </c>
      <c r="G709" s="3">
        <f>SUMIFS('1.All_IEO_Data'!M:M,'1.All_IEO_Data'!C:C,'2.Employment_Type_by_Sub_Sector'!C709,'1.All_IEO_Data'!E:E,'2.Employment_Type_by_Sub_Sector'!E709,'1.All_IEO_Data'!D:D,'2.Employment_Type_by_Sub_Sector'!D709,'1.All_IEO_Data'!A:A,'2.Employment_Type_by_Sub_Sector'!A709)</f>
        <v>3489.9459650879026</v>
      </c>
      <c r="H709" s="3">
        <f>SUMIFS('1.All_IEO_Data'!N:N,'1.All_IEO_Data'!C:C,'2.Employment_Type_by_Sub_Sector'!C709,'1.All_IEO_Data'!E:E,'2.Employment_Type_by_Sub_Sector'!E709,'1.All_IEO_Data'!D:D,'2.Employment_Type_by_Sub_Sector'!D709,'1.All_IEO_Data'!A:A,'2.Employment_Type_by_Sub_Sector'!A709)</f>
        <v>5331.7978256329816</v>
      </c>
    </row>
    <row r="710" spans="1:8" x14ac:dyDescent="0.3">
      <c r="A710" t="s">
        <v>194</v>
      </c>
      <c r="B710" t="s">
        <v>47</v>
      </c>
      <c r="C710" t="s">
        <v>83</v>
      </c>
      <c r="D710" t="s">
        <v>138</v>
      </c>
      <c r="E710" t="s">
        <v>130</v>
      </c>
      <c r="F710" s="3">
        <f>F712-F711</f>
        <v>967.22731656647761</v>
      </c>
      <c r="G710" s="3">
        <f t="shared" ref="G710:H710" si="222">G712-G711</f>
        <v>3255.6164978506663</v>
      </c>
      <c r="H710" s="3">
        <f t="shared" si="222"/>
        <v>3989.6366113689865</v>
      </c>
    </row>
    <row r="711" spans="1:8" x14ac:dyDescent="0.3">
      <c r="A711" t="s">
        <v>194</v>
      </c>
      <c r="B711" t="s">
        <v>47</v>
      </c>
      <c r="C711" t="s">
        <v>83</v>
      </c>
      <c r="D711" t="s">
        <v>125</v>
      </c>
      <c r="E711" t="s">
        <v>130</v>
      </c>
      <c r="F711" s="3">
        <f>SUMIFS('1.All_IEO_Data'!F:F,'1.All_IEO_Data'!C:C,'2.Employment_Type_by_Sub_Sector'!C711,'1.All_IEO_Data'!E:E,'2.Employment_Type_by_Sub_Sector'!E711,'1.All_IEO_Data'!D:D,'2.Employment_Type_by_Sub_Sector'!D711,'1.All_IEO_Data'!A:A,'2.Employment_Type_by_Sub_Sector'!A711)</f>
        <v>321.10212366745486</v>
      </c>
      <c r="G711" s="3">
        <f>SUMIFS('1.All_IEO_Data'!M:M,'1.All_IEO_Data'!C:C,'2.Employment_Type_by_Sub_Sector'!C711,'1.All_IEO_Data'!E:E,'2.Employment_Type_by_Sub_Sector'!E711,'1.All_IEO_Data'!D:D,'2.Employment_Type_by_Sub_Sector'!D711,'1.All_IEO_Data'!A:A,'2.Employment_Type_by_Sub_Sector'!A711)</f>
        <v>394.75949390694541</v>
      </c>
      <c r="H711" s="3">
        <f>SUMIFS('1.All_IEO_Data'!N:N,'1.All_IEO_Data'!C:C,'2.Employment_Type_by_Sub_Sector'!C711,'1.All_IEO_Data'!E:E,'2.Employment_Type_by_Sub_Sector'!E711,'1.All_IEO_Data'!D:D,'2.Employment_Type_by_Sub_Sector'!D711,'1.All_IEO_Data'!A:A,'2.Employment_Type_by_Sub_Sector'!A711)</f>
        <v>875.73211599479873</v>
      </c>
    </row>
    <row r="712" spans="1:8" x14ac:dyDescent="0.3">
      <c r="A712" t="s">
        <v>194</v>
      </c>
      <c r="B712" t="s">
        <v>47</v>
      </c>
      <c r="C712" t="s">
        <v>83</v>
      </c>
      <c r="D712" t="s">
        <v>127</v>
      </c>
      <c r="E712" t="s">
        <v>130</v>
      </c>
      <c r="F712" s="3">
        <f>SUMIFS('1.All_IEO_Data'!F:F,'1.All_IEO_Data'!C:C,'2.Employment_Type_by_Sub_Sector'!C712,'1.All_IEO_Data'!E:E,'2.Employment_Type_by_Sub_Sector'!E712,'1.All_IEO_Data'!D:D,'2.Employment_Type_by_Sub_Sector'!D712,'1.All_IEO_Data'!A:A,'2.Employment_Type_by_Sub_Sector'!A712)</f>
        <v>1288.3294402339325</v>
      </c>
      <c r="G712" s="3">
        <f>SUMIFS('1.All_IEO_Data'!M:M,'1.All_IEO_Data'!C:C,'2.Employment_Type_by_Sub_Sector'!C712,'1.All_IEO_Data'!E:E,'2.Employment_Type_by_Sub_Sector'!E712,'1.All_IEO_Data'!D:D,'2.Employment_Type_by_Sub_Sector'!D712,'1.All_IEO_Data'!A:A,'2.Employment_Type_by_Sub_Sector'!A712)</f>
        <v>3650.3759917576117</v>
      </c>
      <c r="H712" s="3">
        <f>SUMIFS('1.All_IEO_Data'!N:N,'1.All_IEO_Data'!C:C,'2.Employment_Type_by_Sub_Sector'!C712,'1.All_IEO_Data'!E:E,'2.Employment_Type_by_Sub_Sector'!E712,'1.All_IEO_Data'!D:D,'2.Employment_Type_by_Sub_Sector'!D712,'1.All_IEO_Data'!A:A,'2.Employment_Type_by_Sub_Sector'!A712)</f>
        <v>4865.3687273637852</v>
      </c>
    </row>
    <row r="713" spans="1:8" x14ac:dyDescent="0.3">
      <c r="A713" t="s">
        <v>194</v>
      </c>
      <c r="B713" t="s">
        <v>49</v>
      </c>
      <c r="C713" t="s">
        <v>85</v>
      </c>
      <c r="D713" t="s">
        <v>138</v>
      </c>
      <c r="E713" t="s">
        <v>130</v>
      </c>
      <c r="F713" s="3">
        <f>F715-F714</f>
        <v>2106.2149402407531</v>
      </c>
      <c r="G713" s="3">
        <f t="shared" ref="G713:H713" si="223">G715-G714</f>
        <v>-193.49222308692583</v>
      </c>
      <c r="H713" s="3">
        <f t="shared" si="223"/>
        <v>-629.16068595717604</v>
      </c>
    </row>
    <row r="714" spans="1:8" x14ac:dyDescent="0.3">
      <c r="A714" t="s">
        <v>194</v>
      </c>
      <c r="B714" t="s">
        <v>49</v>
      </c>
      <c r="C714" t="s">
        <v>85</v>
      </c>
      <c r="D714" t="s">
        <v>125</v>
      </c>
      <c r="E714" t="s">
        <v>130</v>
      </c>
      <c r="F714" s="3">
        <f>SUMIFS('1.All_IEO_Data'!F:F,'1.All_IEO_Data'!C:C,'2.Employment_Type_by_Sub_Sector'!C714,'1.All_IEO_Data'!E:E,'2.Employment_Type_by_Sub_Sector'!E714,'1.All_IEO_Data'!D:D,'2.Employment_Type_by_Sub_Sector'!D714,'1.All_IEO_Data'!A:A,'2.Employment_Type_by_Sub_Sector'!A714)</f>
        <v>1091.2543893396128</v>
      </c>
      <c r="G714" s="3">
        <f>SUMIFS('1.All_IEO_Data'!M:M,'1.All_IEO_Data'!C:C,'2.Employment_Type_by_Sub_Sector'!C714,'1.All_IEO_Data'!E:E,'2.Employment_Type_by_Sub_Sector'!E714,'1.All_IEO_Data'!D:D,'2.Employment_Type_by_Sub_Sector'!D714,'1.All_IEO_Data'!A:A,'2.Employment_Type_by_Sub_Sector'!A714)</f>
        <v>-100.25056498865774</v>
      </c>
      <c r="H714" s="3">
        <f>SUMIFS('1.All_IEO_Data'!N:N,'1.All_IEO_Data'!C:C,'2.Employment_Type_by_Sub_Sector'!C714,'1.All_IEO_Data'!E:E,'2.Employment_Type_by_Sub_Sector'!E714,'1.All_IEO_Data'!D:D,'2.Employment_Type_by_Sub_Sector'!D714,'1.All_IEO_Data'!A:A,'2.Employment_Type_by_Sub_Sector'!A714)</f>
        <v>-325.97544867486806</v>
      </c>
    </row>
    <row r="715" spans="1:8" x14ac:dyDescent="0.3">
      <c r="A715" t="s">
        <v>194</v>
      </c>
      <c r="B715" t="s">
        <v>49</v>
      </c>
      <c r="C715" t="s">
        <v>85</v>
      </c>
      <c r="D715" t="s">
        <v>127</v>
      </c>
      <c r="E715" t="s">
        <v>130</v>
      </c>
      <c r="F715" s="3">
        <f>SUMIFS('1.All_IEO_Data'!F:F,'1.All_IEO_Data'!C:C,'2.Employment_Type_by_Sub_Sector'!C715,'1.All_IEO_Data'!E:E,'2.Employment_Type_by_Sub_Sector'!E715,'1.All_IEO_Data'!D:D,'2.Employment_Type_by_Sub_Sector'!D715,'1.All_IEO_Data'!A:A,'2.Employment_Type_by_Sub_Sector'!A715)</f>
        <v>3197.4693295803659</v>
      </c>
      <c r="G715" s="3">
        <f>SUMIFS('1.All_IEO_Data'!M:M,'1.All_IEO_Data'!C:C,'2.Employment_Type_by_Sub_Sector'!C715,'1.All_IEO_Data'!E:E,'2.Employment_Type_by_Sub_Sector'!E715,'1.All_IEO_Data'!D:D,'2.Employment_Type_by_Sub_Sector'!D715,'1.All_IEO_Data'!A:A,'2.Employment_Type_by_Sub_Sector'!A715)</f>
        <v>-293.74278807558358</v>
      </c>
      <c r="H715" s="3">
        <f>SUMIFS('1.All_IEO_Data'!N:N,'1.All_IEO_Data'!C:C,'2.Employment_Type_by_Sub_Sector'!C715,'1.All_IEO_Data'!E:E,'2.Employment_Type_by_Sub_Sector'!E715,'1.All_IEO_Data'!D:D,'2.Employment_Type_by_Sub_Sector'!D715,'1.All_IEO_Data'!A:A,'2.Employment_Type_by_Sub_Sector'!A715)</f>
        <v>-955.1361346320441</v>
      </c>
    </row>
    <row r="716" spans="1:8" x14ac:dyDescent="0.3">
      <c r="A716" t="s">
        <v>194</v>
      </c>
      <c r="B716" t="s">
        <v>49</v>
      </c>
      <c r="C716" t="s">
        <v>87</v>
      </c>
      <c r="D716" t="s">
        <v>138</v>
      </c>
      <c r="E716" t="s">
        <v>130</v>
      </c>
      <c r="F716" s="3">
        <f>F718-F717</f>
        <v>573.88717836452474</v>
      </c>
      <c r="G716" s="3">
        <f t="shared" ref="G716:H716" si="224">G718-G717</f>
        <v>-195.56399143123451</v>
      </c>
      <c r="H716" s="3">
        <f t="shared" si="224"/>
        <v>-509.43486869291843</v>
      </c>
    </row>
    <row r="717" spans="1:8" x14ac:dyDescent="0.3">
      <c r="A717" t="s">
        <v>194</v>
      </c>
      <c r="B717" t="s">
        <v>49</v>
      </c>
      <c r="C717" t="s">
        <v>87</v>
      </c>
      <c r="D717" t="s">
        <v>125</v>
      </c>
      <c r="E717" t="s">
        <v>130</v>
      </c>
      <c r="F717" s="3">
        <f>SUMIFS('1.All_IEO_Data'!F:F,'1.All_IEO_Data'!C:C,'2.Employment_Type_by_Sub_Sector'!C717,'1.All_IEO_Data'!E:E,'2.Employment_Type_by_Sub_Sector'!E717,'1.All_IEO_Data'!D:D,'2.Employment_Type_by_Sub_Sector'!D717,'1.All_IEO_Data'!A:A,'2.Employment_Type_by_Sub_Sector'!A717)</f>
        <v>197.9791122387312</v>
      </c>
      <c r="G717" s="3">
        <f>SUMIFS('1.All_IEO_Data'!M:M,'1.All_IEO_Data'!C:C,'2.Employment_Type_by_Sub_Sector'!C717,'1.All_IEO_Data'!E:E,'2.Employment_Type_by_Sub_Sector'!E717,'1.All_IEO_Data'!D:D,'2.Employment_Type_by_Sub_Sector'!D717,'1.All_IEO_Data'!A:A,'2.Employment_Type_by_Sub_Sector'!A717)</f>
        <v>-67.465499960735883</v>
      </c>
      <c r="H717" s="3">
        <f>SUMIFS('1.All_IEO_Data'!N:N,'1.All_IEO_Data'!C:C,'2.Employment_Type_by_Sub_Sector'!C717,'1.All_IEO_Data'!E:E,'2.Employment_Type_by_Sub_Sector'!E717,'1.All_IEO_Data'!D:D,'2.Employment_Type_by_Sub_Sector'!D717,'1.All_IEO_Data'!A:A,'2.Employment_Type_by_Sub_Sector'!A717)</f>
        <v>-175.74440909222648</v>
      </c>
    </row>
    <row r="718" spans="1:8" x14ac:dyDescent="0.3">
      <c r="A718" t="s">
        <v>194</v>
      </c>
      <c r="B718" t="s">
        <v>49</v>
      </c>
      <c r="C718" t="s">
        <v>87</v>
      </c>
      <c r="D718" t="s">
        <v>127</v>
      </c>
      <c r="E718" t="s">
        <v>130</v>
      </c>
      <c r="F718" s="3">
        <f>SUMIFS('1.All_IEO_Data'!F:F,'1.All_IEO_Data'!C:C,'2.Employment_Type_by_Sub_Sector'!C718,'1.All_IEO_Data'!E:E,'2.Employment_Type_by_Sub_Sector'!E718,'1.All_IEO_Data'!D:D,'2.Employment_Type_by_Sub_Sector'!D718,'1.All_IEO_Data'!A:A,'2.Employment_Type_by_Sub_Sector'!A718)</f>
        <v>771.86629060325595</v>
      </c>
      <c r="G718" s="3">
        <f>SUMIFS('1.All_IEO_Data'!M:M,'1.All_IEO_Data'!C:C,'2.Employment_Type_by_Sub_Sector'!C718,'1.All_IEO_Data'!E:E,'2.Employment_Type_by_Sub_Sector'!E718,'1.All_IEO_Data'!D:D,'2.Employment_Type_by_Sub_Sector'!D718,'1.All_IEO_Data'!A:A,'2.Employment_Type_by_Sub_Sector'!A718)</f>
        <v>-263.0294913919704</v>
      </c>
      <c r="H718" s="3">
        <f>SUMIFS('1.All_IEO_Data'!N:N,'1.All_IEO_Data'!C:C,'2.Employment_Type_by_Sub_Sector'!C718,'1.All_IEO_Data'!E:E,'2.Employment_Type_by_Sub_Sector'!E718,'1.All_IEO_Data'!D:D,'2.Employment_Type_by_Sub_Sector'!D718,'1.All_IEO_Data'!A:A,'2.Employment_Type_by_Sub_Sector'!A718)</f>
        <v>-685.1792777851449</v>
      </c>
    </row>
    <row r="719" spans="1:8" x14ac:dyDescent="0.3">
      <c r="A719" t="s">
        <v>194</v>
      </c>
      <c r="B719" t="s">
        <v>49</v>
      </c>
      <c r="C719" t="s">
        <v>89</v>
      </c>
      <c r="D719" t="s">
        <v>138</v>
      </c>
      <c r="E719" t="s">
        <v>130</v>
      </c>
      <c r="F719" s="3">
        <f>F721-F720</f>
        <v>4694.4460653197248</v>
      </c>
      <c r="G719" s="3">
        <f t="shared" ref="G719:H719" si="225">G721-G720</f>
        <v>-90.922225068810349</v>
      </c>
      <c r="H719" s="3">
        <f t="shared" si="225"/>
        <v>307.28817504210451</v>
      </c>
    </row>
    <row r="720" spans="1:8" x14ac:dyDescent="0.3">
      <c r="A720" t="s">
        <v>194</v>
      </c>
      <c r="B720" t="s">
        <v>49</v>
      </c>
      <c r="C720" t="s">
        <v>89</v>
      </c>
      <c r="D720" t="s">
        <v>125</v>
      </c>
      <c r="E720" t="s">
        <v>130</v>
      </c>
      <c r="F720" s="3">
        <f>SUMIFS('1.All_IEO_Data'!F:F,'1.All_IEO_Data'!C:C,'2.Employment_Type_by_Sub_Sector'!C720,'1.All_IEO_Data'!E:E,'2.Employment_Type_by_Sub_Sector'!E720,'1.All_IEO_Data'!D:D,'2.Employment_Type_by_Sub_Sector'!D720,'1.All_IEO_Data'!A:A,'2.Employment_Type_by_Sub_Sector'!A720)</f>
        <v>1489.5204401491792</v>
      </c>
      <c r="G720" s="3">
        <f>SUMIFS('1.All_IEO_Data'!M:M,'1.All_IEO_Data'!C:C,'2.Employment_Type_by_Sub_Sector'!C720,'1.All_IEO_Data'!E:E,'2.Employment_Type_by_Sub_Sector'!E720,'1.All_IEO_Data'!D:D,'2.Employment_Type_by_Sub_Sector'!D720,'1.All_IEO_Data'!A:A,'2.Employment_Type_by_Sub_Sector'!A720)</f>
        <v>-48.368870826928742</v>
      </c>
      <c r="H720" s="3">
        <f>SUMIFS('1.All_IEO_Data'!N:N,'1.All_IEO_Data'!C:C,'2.Employment_Type_by_Sub_Sector'!C720,'1.All_IEO_Data'!E:E,'2.Employment_Type_by_Sub_Sector'!E720,'1.All_IEO_Data'!D:D,'2.Employment_Type_by_Sub_Sector'!D720,'1.All_IEO_Data'!A:A,'2.Employment_Type_by_Sub_Sector'!A720)</f>
        <v>97.5007511797196</v>
      </c>
    </row>
    <row r="721" spans="1:8" x14ac:dyDescent="0.3">
      <c r="A721" t="s">
        <v>194</v>
      </c>
      <c r="B721" t="s">
        <v>49</v>
      </c>
      <c r="C721" t="s">
        <v>89</v>
      </c>
      <c r="D721" t="s">
        <v>127</v>
      </c>
      <c r="E721" t="s">
        <v>130</v>
      </c>
      <c r="F721" s="3">
        <f>SUMIFS('1.All_IEO_Data'!F:F,'1.All_IEO_Data'!C:C,'2.Employment_Type_by_Sub_Sector'!C721,'1.All_IEO_Data'!E:E,'2.Employment_Type_by_Sub_Sector'!E721,'1.All_IEO_Data'!D:D,'2.Employment_Type_by_Sub_Sector'!D721,'1.All_IEO_Data'!A:A,'2.Employment_Type_by_Sub_Sector'!A721)</f>
        <v>6183.966505468904</v>
      </c>
      <c r="G721" s="3">
        <f>SUMIFS('1.All_IEO_Data'!M:M,'1.All_IEO_Data'!C:C,'2.Employment_Type_by_Sub_Sector'!C721,'1.All_IEO_Data'!E:E,'2.Employment_Type_by_Sub_Sector'!E721,'1.All_IEO_Data'!D:D,'2.Employment_Type_by_Sub_Sector'!D721,'1.All_IEO_Data'!A:A,'2.Employment_Type_by_Sub_Sector'!A721)</f>
        <v>-139.29109589573909</v>
      </c>
      <c r="H721" s="3">
        <f>SUMIFS('1.All_IEO_Data'!N:N,'1.All_IEO_Data'!C:C,'2.Employment_Type_by_Sub_Sector'!C721,'1.All_IEO_Data'!E:E,'2.Employment_Type_by_Sub_Sector'!E721,'1.All_IEO_Data'!D:D,'2.Employment_Type_by_Sub_Sector'!D721,'1.All_IEO_Data'!A:A,'2.Employment_Type_by_Sub_Sector'!A721)</f>
        <v>404.78892622182411</v>
      </c>
    </row>
    <row r="722" spans="1:8" x14ac:dyDescent="0.3">
      <c r="A722" t="s">
        <v>194</v>
      </c>
      <c r="B722" t="s">
        <v>49</v>
      </c>
      <c r="C722" t="s">
        <v>91</v>
      </c>
      <c r="D722" t="s">
        <v>138</v>
      </c>
      <c r="E722" t="s">
        <v>130</v>
      </c>
      <c r="F722" s="3">
        <f>F724-F723</f>
        <v>0</v>
      </c>
      <c r="G722" s="3">
        <f t="shared" ref="G722:H722" si="226">G724-G723</f>
        <v>1427.3781091960782</v>
      </c>
      <c r="H722" s="3">
        <f t="shared" si="226"/>
        <v>3523.9830076592366</v>
      </c>
    </row>
    <row r="723" spans="1:8" x14ac:dyDescent="0.3">
      <c r="A723" t="s">
        <v>194</v>
      </c>
      <c r="B723" t="s">
        <v>49</v>
      </c>
      <c r="C723" t="s">
        <v>91</v>
      </c>
      <c r="D723" t="s">
        <v>125</v>
      </c>
      <c r="E723" t="s">
        <v>130</v>
      </c>
      <c r="F723" s="3">
        <f>SUMIFS('1.All_IEO_Data'!F:F,'1.All_IEO_Data'!C:C,'2.Employment_Type_by_Sub_Sector'!C723,'1.All_IEO_Data'!E:E,'2.Employment_Type_by_Sub_Sector'!E723,'1.All_IEO_Data'!D:D,'2.Employment_Type_by_Sub_Sector'!D723,'1.All_IEO_Data'!A:A,'2.Employment_Type_by_Sub_Sector'!A723)</f>
        <v>0</v>
      </c>
      <c r="G723" s="3">
        <f>SUMIFS('1.All_IEO_Data'!M:M,'1.All_IEO_Data'!C:C,'2.Employment_Type_by_Sub_Sector'!C723,'1.All_IEO_Data'!E:E,'2.Employment_Type_by_Sub_Sector'!E723,'1.All_IEO_Data'!D:D,'2.Employment_Type_by_Sub_Sector'!D723,'1.All_IEO_Data'!A:A,'2.Employment_Type_by_Sub_Sector'!A723)</f>
        <v>729.23264653896649</v>
      </c>
      <c r="H723" s="3">
        <f>SUMIFS('1.All_IEO_Data'!N:N,'1.All_IEO_Data'!C:C,'2.Employment_Type_by_Sub_Sector'!C723,'1.All_IEO_Data'!E:E,'2.Employment_Type_by_Sub_Sector'!E723,'1.All_IEO_Data'!D:D,'2.Employment_Type_by_Sub_Sector'!D723,'1.All_IEO_Data'!A:A,'2.Employment_Type_by_Sub_Sector'!A723)</f>
        <v>2218.0934211016161</v>
      </c>
    </row>
    <row r="724" spans="1:8" x14ac:dyDescent="0.3">
      <c r="A724" t="s">
        <v>194</v>
      </c>
      <c r="B724" t="s">
        <v>49</v>
      </c>
      <c r="C724" t="s">
        <v>91</v>
      </c>
      <c r="D724" t="s">
        <v>127</v>
      </c>
      <c r="E724" t="s">
        <v>130</v>
      </c>
      <c r="F724" s="3">
        <f>SUMIFS('1.All_IEO_Data'!F:F,'1.All_IEO_Data'!C:C,'2.Employment_Type_by_Sub_Sector'!C724,'1.All_IEO_Data'!E:E,'2.Employment_Type_by_Sub_Sector'!E724,'1.All_IEO_Data'!D:D,'2.Employment_Type_by_Sub_Sector'!D724,'1.All_IEO_Data'!A:A,'2.Employment_Type_by_Sub_Sector'!A724)</f>
        <v>0</v>
      </c>
      <c r="G724" s="3">
        <f>SUMIFS('1.All_IEO_Data'!M:M,'1.All_IEO_Data'!C:C,'2.Employment_Type_by_Sub_Sector'!C724,'1.All_IEO_Data'!E:E,'2.Employment_Type_by_Sub_Sector'!E724,'1.All_IEO_Data'!D:D,'2.Employment_Type_by_Sub_Sector'!D724,'1.All_IEO_Data'!A:A,'2.Employment_Type_by_Sub_Sector'!A724)</f>
        <v>2156.6107557350447</v>
      </c>
      <c r="H724" s="3">
        <f>SUMIFS('1.All_IEO_Data'!N:N,'1.All_IEO_Data'!C:C,'2.Employment_Type_by_Sub_Sector'!C724,'1.All_IEO_Data'!E:E,'2.Employment_Type_by_Sub_Sector'!E724,'1.All_IEO_Data'!D:D,'2.Employment_Type_by_Sub_Sector'!D724,'1.All_IEO_Data'!A:A,'2.Employment_Type_by_Sub_Sector'!A724)</f>
        <v>5742.0764287608527</v>
      </c>
    </row>
    <row r="725" spans="1:8" x14ac:dyDescent="0.3">
      <c r="A725" t="s">
        <v>194</v>
      </c>
      <c r="B725" t="s">
        <v>49</v>
      </c>
      <c r="C725" t="s">
        <v>93</v>
      </c>
      <c r="D725" t="s">
        <v>138</v>
      </c>
      <c r="E725" t="s">
        <v>130</v>
      </c>
      <c r="F725" s="3">
        <f>F727-F726</f>
        <v>246.42639111238648</v>
      </c>
      <c r="G725" s="3">
        <f t="shared" ref="G725:H725" si="227">G727-G726</f>
        <v>-117.33270299307586</v>
      </c>
      <c r="H725" s="3">
        <f t="shared" si="227"/>
        <v>-183.01101250443912</v>
      </c>
    </row>
    <row r="726" spans="1:8" x14ac:dyDescent="0.3">
      <c r="A726" t="s">
        <v>194</v>
      </c>
      <c r="B726" t="s">
        <v>49</v>
      </c>
      <c r="C726" t="s">
        <v>93</v>
      </c>
      <c r="D726" t="s">
        <v>125</v>
      </c>
      <c r="E726" t="s">
        <v>130</v>
      </c>
      <c r="F726" s="3">
        <f>SUMIFS('1.All_IEO_Data'!F:F,'1.All_IEO_Data'!C:C,'2.Employment_Type_by_Sub_Sector'!C726,'1.All_IEO_Data'!E:E,'2.Employment_Type_by_Sub_Sector'!E726,'1.All_IEO_Data'!D:D,'2.Employment_Type_by_Sub_Sector'!D726,'1.All_IEO_Data'!A:A,'2.Employment_Type_by_Sub_Sector'!A726)</f>
        <v>60.576957706537399</v>
      </c>
      <c r="G726" s="3">
        <f>SUMIFS('1.All_IEO_Data'!M:M,'1.All_IEO_Data'!C:C,'2.Employment_Type_by_Sub_Sector'!C726,'1.All_IEO_Data'!E:E,'2.Employment_Type_by_Sub_Sector'!E726,'1.All_IEO_Data'!D:D,'2.Employment_Type_by_Sub_Sector'!D726,'1.All_IEO_Data'!A:A,'2.Employment_Type_by_Sub_Sector'!A726)</f>
        <v>-28.84292609537798</v>
      </c>
      <c r="H726" s="3">
        <f>SUMIFS('1.All_IEO_Data'!N:N,'1.All_IEO_Data'!C:C,'2.Employment_Type_by_Sub_Sector'!C726,'1.All_IEO_Data'!E:E,'2.Employment_Type_by_Sub_Sector'!E726,'1.All_IEO_Data'!D:D,'2.Employment_Type_by_Sub_Sector'!D726,'1.All_IEO_Data'!A:A,'2.Employment_Type_by_Sub_Sector'!A726)</f>
        <v>-44.988080677024342</v>
      </c>
    </row>
    <row r="727" spans="1:8" x14ac:dyDescent="0.3">
      <c r="A727" t="s">
        <v>194</v>
      </c>
      <c r="B727" t="s">
        <v>49</v>
      </c>
      <c r="C727" t="s">
        <v>93</v>
      </c>
      <c r="D727" t="s">
        <v>127</v>
      </c>
      <c r="E727" t="s">
        <v>130</v>
      </c>
      <c r="F727" s="3">
        <f>SUMIFS('1.All_IEO_Data'!F:F,'1.All_IEO_Data'!C:C,'2.Employment_Type_by_Sub_Sector'!C727,'1.All_IEO_Data'!E:E,'2.Employment_Type_by_Sub_Sector'!E727,'1.All_IEO_Data'!D:D,'2.Employment_Type_by_Sub_Sector'!D727,'1.All_IEO_Data'!A:A,'2.Employment_Type_by_Sub_Sector'!A727)</f>
        <v>307.00334881892388</v>
      </c>
      <c r="G727" s="3">
        <f>SUMIFS('1.All_IEO_Data'!M:M,'1.All_IEO_Data'!C:C,'2.Employment_Type_by_Sub_Sector'!C727,'1.All_IEO_Data'!E:E,'2.Employment_Type_by_Sub_Sector'!E727,'1.All_IEO_Data'!D:D,'2.Employment_Type_by_Sub_Sector'!D727,'1.All_IEO_Data'!A:A,'2.Employment_Type_by_Sub_Sector'!A727)</f>
        <v>-146.17562908845383</v>
      </c>
      <c r="H727" s="3">
        <f>SUMIFS('1.All_IEO_Data'!N:N,'1.All_IEO_Data'!C:C,'2.Employment_Type_by_Sub_Sector'!C727,'1.All_IEO_Data'!E:E,'2.Employment_Type_by_Sub_Sector'!E727,'1.All_IEO_Data'!D:D,'2.Employment_Type_by_Sub_Sector'!D727,'1.All_IEO_Data'!A:A,'2.Employment_Type_by_Sub_Sector'!A727)</f>
        <v>-227.99909318146348</v>
      </c>
    </row>
    <row r="728" spans="1:8" x14ac:dyDescent="0.3">
      <c r="A728" t="s">
        <v>194</v>
      </c>
      <c r="B728" t="s">
        <v>51</v>
      </c>
      <c r="C728" t="str">
        <f t="shared" ref="C728:H742" si="228">C644</f>
        <v>Commercial HVAC</v>
      </c>
      <c r="D728" t="str">
        <f t="shared" si="228"/>
        <v>Direct/Indirect</v>
      </c>
      <c r="E728" t="str">
        <f t="shared" si="228"/>
        <v>Oregon</v>
      </c>
      <c r="F728" s="3">
        <f t="shared" si="228"/>
        <v>8446.5106959828317</v>
      </c>
      <c r="G728" s="3">
        <f t="shared" si="228"/>
        <v>1440.8740194730631</v>
      </c>
      <c r="H728" s="3">
        <f t="shared" si="228"/>
        <v>1443.4535420887432</v>
      </c>
    </row>
    <row r="729" spans="1:8" x14ac:dyDescent="0.3">
      <c r="A729" t="s">
        <v>194</v>
      </c>
      <c r="B729" t="s">
        <v>51</v>
      </c>
      <c r="C729" t="str">
        <f t="shared" si="228"/>
        <v>Commercial HVAC</v>
      </c>
      <c r="D729" t="str">
        <f t="shared" si="228"/>
        <v>Induced</v>
      </c>
      <c r="E729" t="str">
        <f t="shared" si="228"/>
        <v>Oregon</v>
      </c>
      <c r="F729" s="3">
        <f t="shared" si="228"/>
        <v>2783.3852214627091</v>
      </c>
      <c r="G729" s="3">
        <f t="shared" si="228"/>
        <v>474.55216914132734</v>
      </c>
      <c r="H729" s="3">
        <f t="shared" si="228"/>
        <v>475.40180851784589</v>
      </c>
    </row>
    <row r="730" spans="1:8" x14ac:dyDescent="0.3">
      <c r="A730" t="s">
        <v>194</v>
      </c>
      <c r="B730" t="s">
        <v>51</v>
      </c>
      <c r="C730" t="str">
        <f t="shared" si="228"/>
        <v>Commercial HVAC</v>
      </c>
      <c r="D730" t="str">
        <f t="shared" si="228"/>
        <v>Total</v>
      </c>
      <c r="E730" t="str">
        <f t="shared" si="228"/>
        <v>Oregon</v>
      </c>
      <c r="F730" s="3">
        <f t="shared" si="228"/>
        <v>11229.895917445541</v>
      </c>
      <c r="G730" s="3">
        <f t="shared" si="228"/>
        <v>1915.4261886143904</v>
      </c>
      <c r="H730" s="3">
        <f t="shared" si="228"/>
        <v>1918.8553506065891</v>
      </c>
    </row>
    <row r="731" spans="1:8" x14ac:dyDescent="0.3">
      <c r="A731" t="s">
        <v>194</v>
      </c>
      <c r="B731" t="s">
        <v>51</v>
      </c>
      <c r="C731" t="str">
        <f t="shared" si="228"/>
        <v>Commercial Other</v>
      </c>
      <c r="D731" t="str">
        <f t="shared" si="228"/>
        <v>Direct/Indirect</v>
      </c>
      <c r="E731" t="str">
        <f t="shared" si="228"/>
        <v>Oregon</v>
      </c>
      <c r="F731" s="3">
        <f t="shared" si="228"/>
        <v>4414.8731749353719</v>
      </c>
      <c r="G731" s="3">
        <f t="shared" si="228"/>
        <v>821.46682797688777</v>
      </c>
      <c r="H731" s="3">
        <f t="shared" si="228"/>
        <v>1388.9826928239847</v>
      </c>
    </row>
    <row r="732" spans="1:8" x14ac:dyDescent="0.3">
      <c r="A732" t="s">
        <v>194</v>
      </c>
      <c r="B732" t="s">
        <v>51</v>
      </c>
      <c r="C732" t="str">
        <f t="shared" si="228"/>
        <v>Commercial Other</v>
      </c>
      <c r="D732" t="str">
        <f t="shared" si="228"/>
        <v>Induced</v>
      </c>
      <c r="E732" t="str">
        <f t="shared" si="228"/>
        <v>Oregon</v>
      </c>
      <c r="F732" s="3">
        <f t="shared" si="228"/>
        <v>1455.3443430824705</v>
      </c>
      <c r="G732" s="3">
        <f t="shared" si="228"/>
        <v>270.64557933409628</v>
      </c>
      <c r="H732" s="3">
        <f t="shared" si="228"/>
        <v>457.62118955910114</v>
      </c>
    </row>
    <row r="733" spans="1:8" x14ac:dyDescent="0.3">
      <c r="A733" t="s">
        <v>194</v>
      </c>
      <c r="B733" t="s">
        <v>51</v>
      </c>
      <c r="C733" t="str">
        <f t="shared" si="228"/>
        <v>Commercial Other</v>
      </c>
      <c r="D733" t="str">
        <f t="shared" si="228"/>
        <v>Total</v>
      </c>
      <c r="E733" t="str">
        <f t="shared" si="228"/>
        <v>Oregon</v>
      </c>
      <c r="F733" s="3">
        <f t="shared" si="228"/>
        <v>5870.2175180178419</v>
      </c>
      <c r="G733" s="3">
        <f t="shared" si="228"/>
        <v>1092.1124073109841</v>
      </c>
      <c r="H733" s="3">
        <f t="shared" si="228"/>
        <v>1846.6038823830859</v>
      </c>
    </row>
    <row r="734" spans="1:8" x14ac:dyDescent="0.3">
      <c r="A734" t="s">
        <v>194</v>
      </c>
      <c r="B734" t="s">
        <v>51</v>
      </c>
      <c r="C734" t="str">
        <f t="shared" si="228"/>
        <v>Residential HVAC</v>
      </c>
      <c r="D734" t="str">
        <f t="shared" si="228"/>
        <v>Direct/Indirect</v>
      </c>
      <c r="E734" t="str">
        <f t="shared" si="228"/>
        <v>Oregon</v>
      </c>
      <c r="F734" s="3">
        <f t="shared" si="228"/>
        <v>12178.722105247725</v>
      </c>
      <c r="G734" s="3">
        <f t="shared" si="228"/>
        <v>391.17645100714526</v>
      </c>
      <c r="H734" s="3">
        <f t="shared" si="228"/>
        <v>945.2651257861562</v>
      </c>
    </row>
    <row r="735" spans="1:8" x14ac:dyDescent="0.3">
      <c r="A735" t="s">
        <v>194</v>
      </c>
      <c r="B735" t="s">
        <v>51</v>
      </c>
      <c r="C735" t="str">
        <f t="shared" si="228"/>
        <v>Residential HVAC</v>
      </c>
      <c r="D735" t="str">
        <f t="shared" si="228"/>
        <v>Induced</v>
      </c>
      <c r="E735" t="str">
        <f t="shared" si="228"/>
        <v>Oregon</v>
      </c>
      <c r="F735" s="3">
        <f t="shared" si="228"/>
        <v>3653.8387731525454</v>
      </c>
      <c r="G735" s="3">
        <f t="shared" si="228"/>
        <v>117.36007041479843</v>
      </c>
      <c r="H735" s="3">
        <f t="shared" si="228"/>
        <v>283.45456919013668</v>
      </c>
    </row>
    <row r="736" spans="1:8" x14ac:dyDescent="0.3">
      <c r="A736" t="s">
        <v>194</v>
      </c>
      <c r="B736" t="s">
        <v>51</v>
      </c>
      <c r="C736" t="str">
        <f t="shared" si="228"/>
        <v>Residential HVAC</v>
      </c>
      <c r="D736" t="str">
        <f t="shared" si="228"/>
        <v>Total</v>
      </c>
      <c r="E736" t="str">
        <f t="shared" si="228"/>
        <v>Oregon</v>
      </c>
      <c r="F736" s="3">
        <f t="shared" si="228"/>
        <v>15832.560878400271</v>
      </c>
      <c r="G736" s="3">
        <f t="shared" si="228"/>
        <v>508.53652142194369</v>
      </c>
      <c r="H736" s="3">
        <f t="shared" si="228"/>
        <v>1228.7196949762929</v>
      </c>
    </row>
    <row r="737" spans="1:8" x14ac:dyDescent="0.3">
      <c r="A737" t="s">
        <v>194</v>
      </c>
      <c r="B737" t="s">
        <v>51</v>
      </c>
      <c r="C737" t="str">
        <f t="shared" si="228"/>
        <v>Residential Other</v>
      </c>
      <c r="D737" t="str">
        <f t="shared" si="228"/>
        <v>Direct/Indirect</v>
      </c>
      <c r="E737" t="str">
        <f t="shared" si="228"/>
        <v>Oregon</v>
      </c>
      <c r="F737" s="3">
        <f t="shared" si="228"/>
        <v>6365.6479536600236</v>
      </c>
      <c r="G737" s="3">
        <f t="shared" si="228"/>
        <v>1107.3708529023611</v>
      </c>
      <c r="H737" s="3">
        <f t="shared" si="228"/>
        <v>1167.282161516765</v>
      </c>
    </row>
    <row r="738" spans="1:8" x14ac:dyDescent="0.3">
      <c r="A738" t="s">
        <v>194</v>
      </c>
      <c r="B738" t="s">
        <v>51</v>
      </c>
      <c r="C738" t="str">
        <f t="shared" si="228"/>
        <v>Residential Other</v>
      </c>
      <c r="D738" t="str">
        <f t="shared" si="228"/>
        <v>Induced</v>
      </c>
      <c r="E738" t="str">
        <f t="shared" si="228"/>
        <v>Oregon</v>
      </c>
      <c r="F738" s="3">
        <f t="shared" si="228"/>
        <v>1907.4372781306829</v>
      </c>
      <c r="G738" s="3">
        <f t="shared" si="228"/>
        <v>331.13093070709101</v>
      </c>
      <c r="H738" s="3">
        <f t="shared" si="228"/>
        <v>349.04576192997229</v>
      </c>
    </row>
    <row r="739" spans="1:8" x14ac:dyDescent="0.3">
      <c r="A739" t="s">
        <v>194</v>
      </c>
      <c r="B739" t="s">
        <v>51</v>
      </c>
      <c r="C739" t="str">
        <f t="shared" si="228"/>
        <v>Residential Other</v>
      </c>
      <c r="D739" t="str">
        <f t="shared" si="228"/>
        <v>Total</v>
      </c>
      <c r="E739" t="str">
        <f t="shared" si="228"/>
        <v>Oregon</v>
      </c>
      <c r="F739" s="3">
        <f t="shared" si="228"/>
        <v>8273.0852317907065</v>
      </c>
      <c r="G739" s="3">
        <f t="shared" si="228"/>
        <v>1438.5017836094521</v>
      </c>
      <c r="H739" s="3">
        <f t="shared" si="228"/>
        <v>1516.3279234467373</v>
      </c>
    </row>
    <row r="740" spans="1:8" x14ac:dyDescent="0.3">
      <c r="A740" t="s">
        <v>194</v>
      </c>
      <c r="B740" t="s">
        <v>51</v>
      </c>
      <c r="C740" t="str">
        <f t="shared" si="228"/>
        <v>Residential Shell</v>
      </c>
      <c r="D740" t="str">
        <f t="shared" si="228"/>
        <v>Direct/Indirect</v>
      </c>
      <c r="E740" t="str">
        <f t="shared" si="228"/>
        <v>Oregon</v>
      </c>
      <c r="F740" s="3">
        <f t="shared" si="228"/>
        <v>5227.7124795747623</v>
      </c>
      <c r="G740" s="3">
        <f t="shared" si="228"/>
        <v>445.67398250175052</v>
      </c>
      <c r="H740" s="3">
        <f t="shared" si="228"/>
        <v>482.4668685709612</v>
      </c>
    </row>
    <row r="741" spans="1:8" x14ac:dyDescent="0.3">
      <c r="A741" t="s">
        <v>194</v>
      </c>
      <c r="B741" t="s">
        <v>51</v>
      </c>
      <c r="C741" t="str">
        <f t="shared" si="228"/>
        <v>Residential Shell</v>
      </c>
      <c r="D741" t="str">
        <f t="shared" si="228"/>
        <v>Induced</v>
      </c>
      <c r="E741" t="str">
        <f t="shared" si="228"/>
        <v>Oregon</v>
      </c>
      <c r="F741" s="3">
        <f t="shared" si="228"/>
        <v>1585.3178479168414</v>
      </c>
      <c r="G741" s="3">
        <f t="shared" si="228"/>
        <v>134.99918426479303</v>
      </c>
      <c r="H741" s="3">
        <f t="shared" si="228"/>
        <v>146.14389882925479</v>
      </c>
    </row>
    <row r="742" spans="1:8" x14ac:dyDescent="0.3">
      <c r="A742" t="s">
        <v>194</v>
      </c>
      <c r="B742" t="s">
        <v>51</v>
      </c>
      <c r="C742" t="str">
        <f t="shared" si="228"/>
        <v>Residential Shell</v>
      </c>
      <c r="D742" t="str">
        <f t="shared" si="228"/>
        <v>Total</v>
      </c>
      <c r="E742" t="str">
        <f t="shared" si="228"/>
        <v>Oregon</v>
      </c>
      <c r="F742" s="3">
        <f t="shared" si="228"/>
        <v>6813.0303274916041</v>
      </c>
      <c r="G742" s="3">
        <f t="shared" si="228"/>
        <v>580.67316676654355</v>
      </c>
      <c r="H742" s="3">
        <f t="shared" si="228"/>
        <v>628.61076740021599</v>
      </c>
    </row>
    <row r="743" spans="1:8" x14ac:dyDescent="0.3">
      <c r="A743" t="s">
        <v>194</v>
      </c>
      <c r="B743" t="str">
        <f>B575</f>
        <v>Transportation</v>
      </c>
      <c r="C743" t="str">
        <f t="shared" ref="C743:H743" si="229">C575</f>
        <v>Wholesale Trade Parts</v>
      </c>
      <c r="D743" t="str">
        <f t="shared" si="229"/>
        <v>Direct/Indirect</v>
      </c>
      <c r="E743" t="str">
        <f t="shared" si="229"/>
        <v>Oregon</v>
      </c>
      <c r="F743" s="3">
        <f t="shared" si="229"/>
        <v>5610.2304259010843</v>
      </c>
      <c r="G743" s="3">
        <f t="shared" si="229"/>
        <v>407.99521247378357</v>
      </c>
      <c r="H743" s="3">
        <f t="shared" si="229"/>
        <v>1006.7534569489183</v>
      </c>
    </row>
    <row r="744" spans="1:8" x14ac:dyDescent="0.3">
      <c r="A744" t="s">
        <v>194</v>
      </c>
      <c r="B744" t="str">
        <f t="shared" ref="B744:H744" si="230">B576</f>
        <v>Transportation</v>
      </c>
      <c r="C744" t="str">
        <f t="shared" si="230"/>
        <v>Wholesale Trade Parts</v>
      </c>
      <c r="D744" t="str">
        <f t="shared" si="230"/>
        <v>Induced</v>
      </c>
      <c r="E744" t="str">
        <f t="shared" si="230"/>
        <v>Oregon</v>
      </c>
      <c r="F744" s="3">
        <f t="shared" si="230"/>
        <v>1818.7152659756796</v>
      </c>
      <c r="G744" s="3">
        <f t="shared" si="230"/>
        <v>132.26321648845283</v>
      </c>
      <c r="H744" s="3">
        <f t="shared" si="230"/>
        <v>326.36767872733139</v>
      </c>
    </row>
    <row r="745" spans="1:8" x14ac:dyDescent="0.3">
      <c r="A745" t="s">
        <v>194</v>
      </c>
      <c r="B745" t="str">
        <f t="shared" ref="B745:H745" si="231">B577</f>
        <v>Transportation</v>
      </c>
      <c r="C745" t="str">
        <f t="shared" si="231"/>
        <v>Wholesale Trade Parts</v>
      </c>
      <c r="D745" t="str">
        <f t="shared" si="231"/>
        <v>Total</v>
      </c>
      <c r="E745" t="str">
        <f t="shared" si="231"/>
        <v>Oregon</v>
      </c>
      <c r="F745" s="3">
        <f t="shared" si="231"/>
        <v>7428.9456918767637</v>
      </c>
      <c r="G745" s="3">
        <f t="shared" si="231"/>
        <v>540.25842896223639</v>
      </c>
      <c r="H745" s="3">
        <f t="shared" si="231"/>
        <v>1333.1211356762497</v>
      </c>
    </row>
    <row r="746" spans="1:8" x14ac:dyDescent="0.3">
      <c r="A746" t="s">
        <v>194</v>
      </c>
      <c r="B746" t="str">
        <f t="shared" ref="B746:H746" si="232">B578</f>
        <v>Transportation</v>
      </c>
      <c r="C746" t="str">
        <f t="shared" si="232"/>
        <v>Vehicle Maintenance</v>
      </c>
      <c r="D746" t="str">
        <f t="shared" si="232"/>
        <v>Direct/Indirect</v>
      </c>
      <c r="E746" t="str">
        <f t="shared" si="232"/>
        <v>Oregon</v>
      </c>
      <c r="F746" s="3">
        <f t="shared" si="232"/>
        <v>13163.683229056778</v>
      </c>
      <c r="G746" s="3">
        <f t="shared" si="232"/>
        <v>-2130.5124072463909</v>
      </c>
      <c r="H746" s="3">
        <f t="shared" si="232"/>
        <v>-4889.5464802619335</v>
      </c>
    </row>
    <row r="747" spans="1:8" x14ac:dyDescent="0.3">
      <c r="A747" t="s">
        <v>194</v>
      </c>
      <c r="B747" t="str">
        <f t="shared" ref="B747:H747" si="233">B579</f>
        <v>Transportation</v>
      </c>
      <c r="C747" t="str">
        <f t="shared" si="233"/>
        <v>Vehicle Maintenance</v>
      </c>
      <c r="D747" t="str">
        <f t="shared" si="233"/>
        <v>Induced</v>
      </c>
      <c r="E747" t="str">
        <f t="shared" si="233"/>
        <v>Oregon</v>
      </c>
      <c r="F747" s="3">
        <f t="shared" si="233"/>
        <v>3916.3572140154006</v>
      </c>
      <c r="G747" s="3">
        <f t="shared" si="233"/>
        <v>-633.85357201933994</v>
      </c>
      <c r="H747" s="3">
        <f t="shared" si="233"/>
        <v>-1454.7000484612495</v>
      </c>
    </row>
    <row r="748" spans="1:8" x14ac:dyDescent="0.3">
      <c r="A748" t="s">
        <v>194</v>
      </c>
      <c r="B748" t="str">
        <f t="shared" ref="B748:H748" si="234">B580</f>
        <v>Transportation</v>
      </c>
      <c r="C748" t="str">
        <f t="shared" si="234"/>
        <v>Vehicle Maintenance</v>
      </c>
      <c r="D748" t="str">
        <f t="shared" si="234"/>
        <v>Total</v>
      </c>
      <c r="E748" t="str">
        <f t="shared" si="234"/>
        <v>Oregon</v>
      </c>
      <c r="F748" s="3">
        <f t="shared" si="234"/>
        <v>17080.040443072179</v>
      </c>
      <c r="G748" s="3">
        <f t="shared" si="234"/>
        <v>-2764.3659792657309</v>
      </c>
      <c r="H748" s="3">
        <f t="shared" si="234"/>
        <v>-6344.2465287231826</v>
      </c>
    </row>
    <row r="749" spans="1:8" x14ac:dyDescent="0.3">
      <c r="A749" t="s">
        <v>194</v>
      </c>
      <c r="B749" t="str">
        <f t="shared" ref="B749:H749" si="235">B581</f>
        <v>Transportation</v>
      </c>
      <c r="C749" t="str">
        <f t="shared" si="235"/>
        <v>Conventional Fueling Stations</v>
      </c>
      <c r="D749" t="str">
        <f t="shared" si="235"/>
        <v>Direct/Indirect</v>
      </c>
      <c r="E749" t="str">
        <f t="shared" si="235"/>
        <v>Oregon</v>
      </c>
      <c r="F749" s="3">
        <f t="shared" si="235"/>
        <v>13550.889163688586</v>
      </c>
      <c r="G749" s="3">
        <f t="shared" si="235"/>
        <v>-4837.940693789973</v>
      </c>
      <c r="H749" s="3">
        <f t="shared" si="235"/>
        <v>-8867.9110880677126</v>
      </c>
    </row>
    <row r="750" spans="1:8" x14ac:dyDescent="0.3">
      <c r="A750" t="s">
        <v>194</v>
      </c>
      <c r="B750" t="str">
        <f t="shared" ref="B750:H750" si="236">B582</f>
        <v>Transportation</v>
      </c>
      <c r="C750" t="str">
        <f t="shared" si="236"/>
        <v>Conventional Fueling Stations</v>
      </c>
      <c r="D750" t="str">
        <f t="shared" si="236"/>
        <v>Induced</v>
      </c>
      <c r="E750" t="str">
        <f t="shared" si="236"/>
        <v>Oregon</v>
      </c>
      <c r="F750" s="3">
        <f t="shared" si="236"/>
        <v>3452.2516780276483</v>
      </c>
      <c r="G750" s="3">
        <f t="shared" si="236"/>
        <v>-1232.5234659205503</v>
      </c>
      <c r="H750" s="3">
        <f t="shared" si="236"/>
        <v>-2259.2067992421294</v>
      </c>
    </row>
    <row r="751" spans="1:8" x14ac:dyDescent="0.3">
      <c r="A751" t="s">
        <v>194</v>
      </c>
      <c r="B751" t="str">
        <f t="shared" ref="B751:H751" si="237">B583</f>
        <v>Transportation</v>
      </c>
      <c r="C751" t="str">
        <f t="shared" si="237"/>
        <v>Conventional Fueling Stations</v>
      </c>
      <c r="D751" t="str">
        <f t="shared" si="237"/>
        <v>Total</v>
      </c>
      <c r="E751" t="str">
        <f t="shared" si="237"/>
        <v>Oregon</v>
      </c>
      <c r="F751" s="3">
        <f t="shared" si="237"/>
        <v>17003.140841716235</v>
      </c>
      <c r="G751" s="3">
        <f t="shared" si="237"/>
        <v>-6070.4641597105237</v>
      </c>
      <c r="H751" s="3">
        <f t="shared" si="237"/>
        <v>-11127.117887309842</v>
      </c>
    </row>
    <row r="752" spans="1:8" x14ac:dyDescent="0.3">
      <c r="A752" t="s">
        <v>194</v>
      </c>
      <c r="B752" t="str">
        <f t="shared" ref="B752:H752" si="238">B584</f>
        <v>Transportation</v>
      </c>
      <c r="C752" t="str">
        <f t="shared" si="238"/>
        <v>Charging Stations</v>
      </c>
      <c r="D752" t="str">
        <f t="shared" si="238"/>
        <v>Direct/Indirect</v>
      </c>
      <c r="E752" t="str">
        <f t="shared" si="238"/>
        <v>Oregon</v>
      </c>
      <c r="F752" s="3">
        <f t="shared" si="238"/>
        <v>56.591153890680324</v>
      </c>
      <c r="G752" s="3">
        <f t="shared" si="238"/>
        <v>570.8535736163966</v>
      </c>
      <c r="H752" s="3">
        <f t="shared" si="238"/>
        <v>1329.4359078957227</v>
      </c>
    </row>
    <row r="753" spans="1:8" x14ac:dyDescent="0.3">
      <c r="A753" t="s">
        <v>194</v>
      </c>
      <c r="B753" t="str">
        <f t="shared" ref="B753:H753" si="239">B585</f>
        <v>Transportation</v>
      </c>
      <c r="C753" t="str">
        <f t="shared" si="239"/>
        <v>Charging Stations</v>
      </c>
      <c r="D753" t="str">
        <f t="shared" si="239"/>
        <v>Induced</v>
      </c>
      <c r="E753" t="str">
        <f t="shared" si="239"/>
        <v>Oregon</v>
      </c>
      <c r="F753" s="3">
        <f t="shared" si="239"/>
        <v>19.023468541237996</v>
      </c>
      <c r="G753" s="3">
        <f t="shared" si="239"/>
        <v>191.78365943104507</v>
      </c>
      <c r="H753" s="3">
        <f t="shared" si="239"/>
        <v>446.57184646113018</v>
      </c>
    </row>
    <row r="754" spans="1:8" x14ac:dyDescent="0.3">
      <c r="A754" t="s">
        <v>194</v>
      </c>
      <c r="B754" t="str">
        <f t="shared" ref="B754:H754" si="240">B586</f>
        <v>Transportation</v>
      </c>
      <c r="C754" t="str">
        <f t="shared" si="240"/>
        <v>Charging Stations</v>
      </c>
      <c r="D754" t="str">
        <f t="shared" si="240"/>
        <v>Total</v>
      </c>
      <c r="E754" t="str">
        <f t="shared" si="240"/>
        <v>Oregon</v>
      </c>
      <c r="F754" s="3">
        <f t="shared" si="240"/>
        <v>75.61462243191832</v>
      </c>
      <c r="G754" s="3">
        <f t="shared" si="240"/>
        <v>762.63723304744167</v>
      </c>
      <c r="H754" s="3">
        <f t="shared" si="240"/>
        <v>1776.007754356853</v>
      </c>
    </row>
    <row r="755" spans="1:8" x14ac:dyDescent="0.3">
      <c r="A755" t="s">
        <v>194</v>
      </c>
      <c r="B755" t="str">
        <f t="shared" ref="B755:H755" si="241">B587</f>
        <v>Transportation</v>
      </c>
      <c r="C755" t="str">
        <f t="shared" si="241"/>
        <v>Vehicle Manufacturing</v>
      </c>
      <c r="D755" t="str">
        <f t="shared" si="241"/>
        <v>Direct/Indirect</v>
      </c>
      <c r="E755" t="str">
        <f t="shared" si="241"/>
        <v>Oregon</v>
      </c>
      <c r="F755" s="3">
        <f t="shared" si="241"/>
        <v>5470.3424704760364</v>
      </c>
      <c r="G755" s="3">
        <f t="shared" si="241"/>
        <v>8.946307987236878</v>
      </c>
      <c r="H755" s="3">
        <f t="shared" si="241"/>
        <v>107.33796089291286</v>
      </c>
    </row>
    <row r="756" spans="1:8" x14ac:dyDescent="0.3">
      <c r="A756" t="s">
        <v>194</v>
      </c>
      <c r="B756" t="str">
        <f t="shared" ref="B756:H756" si="242">B588</f>
        <v>Transportation</v>
      </c>
      <c r="C756" t="str">
        <f t="shared" si="242"/>
        <v>Vehicle Manufacturing</v>
      </c>
      <c r="D756" t="str">
        <f t="shared" si="242"/>
        <v>Induced</v>
      </c>
      <c r="E756" t="str">
        <f t="shared" si="242"/>
        <v>Oregon</v>
      </c>
      <c r="F756" s="3">
        <f t="shared" si="242"/>
        <v>1829.4235882719681</v>
      </c>
      <c r="G756" s="3">
        <f t="shared" si="242"/>
        <v>2.72088559089093</v>
      </c>
      <c r="H756" s="3">
        <f t="shared" si="242"/>
        <v>35.743713517422975</v>
      </c>
    </row>
    <row r="757" spans="1:8" x14ac:dyDescent="0.3">
      <c r="A757" t="s">
        <v>194</v>
      </c>
      <c r="B757" t="str">
        <f>B589</f>
        <v>Transportation</v>
      </c>
      <c r="C757" t="str">
        <f t="shared" ref="C757:H757" si="243">C589</f>
        <v>Vehicle Manufacturing</v>
      </c>
      <c r="D757" t="str">
        <f t="shared" si="243"/>
        <v>Total</v>
      </c>
      <c r="E757" t="str">
        <f t="shared" si="243"/>
        <v>Oregon</v>
      </c>
      <c r="F757" s="3">
        <f t="shared" si="243"/>
        <v>7299.7660587480041</v>
      </c>
      <c r="G757" s="3">
        <f t="shared" si="243"/>
        <v>11.667193578127808</v>
      </c>
      <c r="H757" s="3">
        <f t="shared" si="243"/>
        <v>143.08167441033584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CB6F-D4BA-4F2E-8659-4D0AC63F19E9}">
  <dimension ref="A1:H109"/>
  <sheetViews>
    <sheetView workbookViewId="0"/>
  </sheetViews>
  <sheetFormatPr defaultRowHeight="14.4" x14ac:dyDescent="0.3"/>
  <cols>
    <col min="1" max="1" width="16.44140625" bestFit="1" customWidth="1"/>
    <col min="2" max="2" width="12.5546875" bestFit="1" customWidth="1"/>
    <col min="3" max="3" width="17.33203125" bestFit="1" customWidth="1"/>
    <col min="4" max="4" width="7.33203125" bestFit="1" customWidth="1"/>
    <col min="5" max="5" width="11.5546875" bestFit="1" customWidth="1"/>
    <col min="6" max="7" width="15.88671875" bestFit="1" customWidth="1"/>
  </cols>
  <sheetData>
    <row r="1" spans="1:8" x14ac:dyDescent="0.3">
      <c r="A1" s="1" t="s">
        <v>29</v>
      </c>
      <c r="B1" s="1" t="s">
        <v>45</v>
      </c>
      <c r="C1" s="1" t="s">
        <v>195</v>
      </c>
      <c r="D1" s="1" t="s">
        <v>128</v>
      </c>
      <c r="E1" s="1">
        <v>2024</v>
      </c>
      <c r="F1" s="1" t="s">
        <v>184</v>
      </c>
      <c r="G1" s="1" t="s">
        <v>185</v>
      </c>
    </row>
    <row r="2" spans="1:8" x14ac:dyDescent="0.3">
      <c r="A2" t="s">
        <v>186</v>
      </c>
      <c r="B2" t="s">
        <v>47</v>
      </c>
      <c r="C2" t="s">
        <v>138</v>
      </c>
      <c r="D2" t="s">
        <v>130</v>
      </c>
      <c r="E2" s="3">
        <f>SUMIFS('2.Employment_Type_by_Sub_Sector'!F:F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20617.987956880661</v>
      </c>
      <c r="F2" s="3">
        <f>SUMIFS('2.Employment_Type_by_Sub_Sector'!G:G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10756.744990351508</v>
      </c>
      <c r="G2" s="3">
        <f>SUMIFS('2.Employment_Type_by_Sub_Sector'!H:H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19289.868841126376</v>
      </c>
      <c r="H2" s="4"/>
    </row>
    <row r="3" spans="1:8" x14ac:dyDescent="0.3">
      <c r="A3" t="s">
        <v>186</v>
      </c>
      <c r="B3" t="s">
        <v>47</v>
      </c>
      <c r="C3" t="s">
        <v>125</v>
      </c>
      <c r="D3" t="s">
        <v>130</v>
      </c>
      <c r="E3" s="3">
        <f>SUMIFS('2.Employment_Type_by_Sub_Sector'!F:F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8920.9191983852252</v>
      </c>
      <c r="F3" s="3">
        <f>SUMIFS('2.Employment_Type_by_Sub_Sector'!G:G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3549.2843873260367</v>
      </c>
      <c r="G3" s="3">
        <f>SUMIFS('2.Employment_Type_by_Sub_Sector'!H:H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6532.7654332496177</v>
      </c>
    </row>
    <row r="4" spans="1:8" x14ac:dyDescent="0.3">
      <c r="A4" t="s">
        <v>186</v>
      </c>
      <c r="B4" t="s">
        <v>47</v>
      </c>
      <c r="C4" t="s">
        <v>127</v>
      </c>
      <c r="D4" t="s">
        <v>130</v>
      </c>
      <c r="E4" s="3">
        <f>SUMIFS('2.Employment_Type_by_Sub_Sector'!F:F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29538.907155265893</v>
      </c>
      <c r="F4" s="3">
        <f>SUMIFS('2.Employment_Type_by_Sub_Sector'!G:G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14306.029377677545</v>
      </c>
      <c r="G4" s="3">
        <f>SUMIFS('2.Employment_Type_by_Sub_Sector'!H:H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25822.634274375996</v>
      </c>
    </row>
    <row r="5" spans="1:8" x14ac:dyDescent="0.3">
      <c r="A5" t="s">
        <v>186</v>
      </c>
      <c r="B5" t="s">
        <v>49</v>
      </c>
      <c r="C5" t="s">
        <v>138</v>
      </c>
      <c r="D5" t="s">
        <v>130</v>
      </c>
      <c r="E5" s="3">
        <f>SUMIFS('2.Employment_Type_by_Sub_Sector'!F:F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7620.9745750373886</v>
      </c>
      <c r="F5" s="3">
        <f>SUMIFS('2.Employment_Type_by_Sub_Sector'!G:G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282.88696989560617</v>
      </c>
      <c r="G5" s="3">
        <f>SUMIFS('2.Employment_Type_by_Sub_Sector'!H:H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2267.8965746315312</v>
      </c>
      <c r="H5" s="4"/>
    </row>
    <row r="6" spans="1:8" x14ac:dyDescent="0.3">
      <c r="A6" t="s">
        <v>186</v>
      </c>
      <c r="B6" t="s">
        <v>49</v>
      </c>
      <c r="C6" t="s">
        <v>125</v>
      </c>
      <c r="D6" t="s">
        <v>130</v>
      </c>
      <c r="E6" s="3">
        <f>SUMIFS('2.Employment_Type_by_Sub_Sector'!F:F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2839.3308994340605</v>
      </c>
      <c r="F6" s="3">
        <f>SUMIFS('2.Employment_Type_by_Sub_Sector'!G:G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248.64708475877075</v>
      </c>
      <c r="G6" s="3">
        <f>SUMIFS('2.Employment_Type_by_Sub_Sector'!H:H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1654.5083393581285</v>
      </c>
    </row>
    <row r="7" spans="1:8" x14ac:dyDescent="0.3">
      <c r="A7" t="s">
        <v>186</v>
      </c>
      <c r="B7" t="s">
        <v>49</v>
      </c>
      <c r="C7" t="s">
        <v>127</v>
      </c>
      <c r="D7" t="s">
        <v>130</v>
      </c>
      <c r="E7" s="3">
        <f>SUMIFS('2.Employment_Type_by_Sub_Sector'!F:F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10460.30547447145</v>
      </c>
      <c r="F7" s="3">
        <f>SUMIFS('2.Employment_Type_by_Sub_Sector'!G:G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531.53405465437686</v>
      </c>
      <c r="G7" s="3">
        <f>SUMIFS('2.Employment_Type_by_Sub_Sector'!H:H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3922.4049139896601</v>
      </c>
    </row>
    <row r="8" spans="1:8" x14ac:dyDescent="0.3">
      <c r="A8" t="s">
        <v>186</v>
      </c>
      <c r="B8" t="s">
        <v>51</v>
      </c>
      <c r="C8" t="s">
        <v>138</v>
      </c>
      <c r="D8" t="s">
        <v>130</v>
      </c>
      <c r="E8" s="3">
        <f>SUMIFS('2.Employment_Type_by_Sub_Sector'!F:F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36633.466409400717</v>
      </c>
      <c r="F8" s="3">
        <f>SUMIFS('2.Employment_Type_by_Sub_Sector'!G:G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4206.5621338612082</v>
      </c>
      <c r="G8" s="3">
        <f>SUMIFS('2.Employment_Type_by_Sub_Sector'!H:H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5427.4503907866101</v>
      </c>
      <c r="H8" s="4"/>
    </row>
    <row r="9" spans="1:8" x14ac:dyDescent="0.3">
      <c r="A9" t="s">
        <v>186</v>
      </c>
      <c r="B9" t="s">
        <v>51</v>
      </c>
      <c r="C9" t="s">
        <v>125</v>
      </c>
      <c r="D9" t="s">
        <v>130</v>
      </c>
      <c r="E9" s="3">
        <f>SUMIFS('2.Employment_Type_by_Sub_Sector'!F:F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11385.32346374525</v>
      </c>
      <c r="F9" s="3">
        <f>SUMIFS('2.Employment_Type_by_Sub_Sector'!G:G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1328.6879338621061</v>
      </c>
      <c r="G9" s="3">
        <f>SUMIFS('2.Employment_Type_by_Sub_Sector'!H:H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1711.6672280263108</v>
      </c>
    </row>
    <row r="10" spans="1:8" x14ac:dyDescent="0.3">
      <c r="A10" t="s">
        <v>186</v>
      </c>
      <c r="B10" t="s">
        <v>51</v>
      </c>
      <c r="C10" t="s">
        <v>127</v>
      </c>
      <c r="D10" t="s">
        <v>130</v>
      </c>
      <c r="E10" s="3">
        <f>SUMIFS('2.Employment_Type_by_Sub_Sector'!F:F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48018.789873145957</v>
      </c>
      <c r="F10" s="3">
        <f>SUMIFS('2.Employment_Type_by_Sub_Sector'!G:G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5535.2500677233138</v>
      </c>
      <c r="G10" s="3">
        <f>SUMIFS('2.Employment_Type_by_Sub_Sector'!H:H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7139.1176188129211</v>
      </c>
    </row>
    <row r="11" spans="1:8" x14ac:dyDescent="0.3">
      <c r="A11" t="s">
        <v>186</v>
      </c>
      <c r="B11" t="s">
        <v>53</v>
      </c>
      <c r="C11" t="s">
        <v>138</v>
      </c>
      <c r="D11" t="s">
        <v>130</v>
      </c>
      <c r="E11" s="3">
        <f>SUMIFS('2.Employment_Type_by_Sub_Sector'!F:F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37851.736443013164</v>
      </c>
      <c r="F11" s="3">
        <f>SUMIFS('2.Employment_Type_by_Sub_Sector'!G:G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-5980.6580069589472</v>
      </c>
      <c r="G11" s="3">
        <f>SUMIFS('2.Employment_Type_by_Sub_Sector'!H:H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-11313.930242592092</v>
      </c>
      <c r="H11" s="4"/>
    </row>
    <row r="12" spans="1:8" x14ac:dyDescent="0.3">
      <c r="A12" t="s">
        <v>186</v>
      </c>
      <c r="B12" t="s">
        <v>53</v>
      </c>
      <c r="C12" t="s">
        <v>125</v>
      </c>
      <c r="D12" t="s">
        <v>130</v>
      </c>
      <c r="E12" s="3">
        <f>SUMIFS('2.Employment_Type_by_Sub_Sector'!F:F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11035.771214831933</v>
      </c>
      <c r="F12" s="3">
        <f>SUMIFS('2.Employment_Type_by_Sub_Sector'!G:G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-1539.6092764295015</v>
      </c>
      <c r="G12" s="3">
        <f>SUMIFS('2.Employment_Type_by_Sub_Sector'!H:H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-2905.223608997494</v>
      </c>
    </row>
    <row r="13" spans="1:8" x14ac:dyDescent="0.3">
      <c r="A13" t="s">
        <v>186</v>
      </c>
      <c r="B13" t="s">
        <v>53</v>
      </c>
      <c r="C13" t="s">
        <v>127</v>
      </c>
      <c r="D13" t="s">
        <v>130</v>
      </c>
      <c r="E13" s="3">
        <f>SUMIFS('2.Employment_Type_by_Sub_Sector'!F:F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48887.507657845104</v>
      </c>
      <c r="F13" s="3">
        <f>SUMIFS('2.Employment_Type_by_Sub_Sector'!G:G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-7520.267283388448</v>
      </c>
      <c r="G13" s="3">
        <f>SUMIFS('2.Employment_Type_by_Sub_Sector'!H:H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-14219.153851589586</v>
      </c>
    </row>
    <row r="14" spans="1:8" x14ac:dyDescent="0.3">
      <c r="A14" t="s">
        <v>186</v>
      </c>
      <c r="B14" t="s">
        <v>47</v>
      </c>
      <c r="C14" t="s">
        <v>138</v>
      </c>
      <c r="D14" t="s">
        <v>187</v>
      </c>
      <c r="E14" s="3">
        <f>SUMIFS('2.Employment_Type_by_Sub_Sector'!F:F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3923.2882317054095</v>
      </c>
      <c r="F14" s="3">
        <f>SUMIFS('2.Employment_Type_by_Sub_Sector'!G:G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5268.529276107919</v>
      </c>
      <c r="G14" s="3">
        <f>SUMIFS('2.Employment_Type_by_Sub_Sector'!H:H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11591.085409477011</v>
      </c>
    </row>
    <row r="15" spans="1:8" x14ac:dyDescent="0.3">
      <c r="A15" t="s">
        <v>186</v>
      </c>
      <c r="B15" t="s">
        <v>47</v>
      </c>
      <c r="C15" t="s">
        <v>125</v>
      </c>
      <c r="D15" t="s">
        <v>187</v>
      </c>
      <c r="E15" s="3">
        <f>SUMIFS('2.Employment_Type_by_Sub_Sector'!F:F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1609.728334148723</v>
      </c>
      <c r="F15" s="3">
        <f>SUMIFS('2.Employment_Type_by_Sub_Sector'!G:G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1716.838352838934</v>
      </c>
      <c r="G15" s="3">
        <f>SUMIFS('2.Employment_Type_by_Sub_Sector'!H:H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3943.6019901838927</v>
      </c>
    </row>
    <row r="16" spans="1:8" x14ac:dyDescent="0.3">
      <c r="A16" t="s">
        <v>186</v>
      </c>
      <c r="B16" t="s">
        <v>47</v>
      </c>
      <c r="C16" t="s">
        <v>127</v>
      </c>
      <c r="D16" t="s">
        <v>187</v>
      </c>
      <c r="E16" s="3">
        <f>SUMIFS('2.Employment_Type_by_Sub_Sector'!F:F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5533.0165658541328</v>
      </c>
      <c r="F16" s="3">
        <f>SUMIFS('2.Employment_Type_by_Sub_Sector'!G:G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6985.3676289468531</v>
      </c>
      <c r="G16" s="3">
        <f>SUMIFS('2.Employment_Type_by_Sub_Sector'!H:H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15534.687399660903</v>
      </c>
    </row>
    <row r="17" spans="1:7" x14ac:dyDescent="0.3">
      <c r="A17" t="s">
        <v>186</v>
      </c>
      <c r="B17" t="s">
        <v>49</v>
      </c>
      <c r="C17" t="s">
        <v>138</v>
      </c>
      <c r="D17" t="s">
        <v>187</v>
      </c>
      <c r="E17" s="3">
        <f>SUMIFS('2.Employment_Type_by_Sub_Sector'!F:F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1193.4226694382701</v>
      </c>
      <c r="F17" s="3">
        <f>SUMIFS('2.Employment_Type_by_Sub_Sector'!G:G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229.33052990937085</v>
      </c>
      <c r="G17" s="3">
        <f>SUMIFS('2.Employment_Type_by_Sub_Sector'!H:H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858.35190603255899</v>
      </c>
    </row>
    <row r="18" spans="1:7" x14ac:dyDescent="0.3">
      <c r="A18" t="s">
        <v>186</v>
      </c>
      <c r="B18" t="s">
        <v>49</v>
      </c>
      <c r="C18" t="s">
        <v>125</v>
      </c>
      <c r="D18" t="s">
        <v>187</v>
      </c>
      <c r="E18" s="3">
        <f>SUMIFS('2.Employment_Type_by_Sub_Sector'!F:F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337.88802051838849</v>
      </c>
      <c r="F18" s="3">
        <f>SUMIFS('2.Employment_Type_by_Sub_Sector'!G:G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126.71892969819699</v>
      </c>
      <c r="G18" s="3">
        <f>SUMIFS('2.Employment_Type_by_Sub_Sector'!H:H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465.39566093588854</v>
      </c>
    </row>
    <row r="19" spans="1:7" x14ac:dyDescent="0.3">
      <c r="A19" t="s">
        <v>186</v>
      </c>
      <c r="B19" t="s">
        <v>49</v>
      </c>
      <c r="C19" t="s">
        <v>127</v>
      </c>
      <c r="D19" t="s">
        <v>187</v>
      </c>
      <c r="E19" s="3">
        <f>SUMIFS('2.Employment_Type_by_Sub_Sector'!F:F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1531.3106899566585</v>
      </c>
      <c r="F19" s="3">
        <f>SUMIFS('2.Employment_Type_by_Sub_Sector'!G:G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356.04945960756783</v>
      </c>
      <c r="G19" s="3">
        <f>SUMIFS('2.Employment_Type_by_Sub_Sector'!H:H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1323.7475669684475</v>
      </c>
    </row>
    <row r="20" spans="1:7" x14ac:dyDescent="0.3">
      <c r="A20" t="s">
        <v>186</v>
      </c>
      <c r="B20" t="s">
        <v>51</v>
      </c>
      <c r="C20" t="s">
        <v>138</v>
      </c>
      <c r="D20" t="s">
        <v>187</v>
      </c>
      <c r="E20" s="3">
        <f>SUMIFS('2.Employment_Type_by_Sub_Sector'!F:F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3311.6930320676356</v>
      </c>
      <c r="F20" s="3">
        <f>SUMIFS('2.Employment_Type_by_Sub_Sector'!G:G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484.71742962903375</v>
      </c>
      <c r="G20" s="3">
        <f>SUMIFS('2.Employment_Type_by_Sub_Sector'!H:H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621.49735221747324</v>
      </c>
    </row>
    <row r="21" spans="1:7" x14ac:dyDescent="0.3">
      <c r="A21" t="s">
        <v>186</v>
      </c>
      <c r="B21" t="s">
        <v>51</v>
      </c>
      <c r="C21" t="s">
        <v>125</v>
      </c>
      <c r="D21" t="s">
        <v>187</v>
      </c>
      <c r="E21" s="3">
        <f>SUMIFS('2.Employment_Type_by_Sub_Sector'!F:F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1046.5582460964345</v>
      </c>
      <c r="F21" s="3">
        <f>SUMIFS('2.Employment_Type_by_Sub_Sector'!G:G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157.25202133422189</v>
      </c>
      <c r="G21" s="3">
        <f>SUMIFS('2.Employment_Type_by_Sub_Sector'!H:H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201.35280065002758</v>
      </c>
    </row>
    <row r="22" spans="1:7" x14ac:dyDescent="0.3">
      <c r="A22" t="s">
        <v>186</v>
      </c>
      <c r="B22" t="s">
        <v>51</v>
      </c>
      <c r="C22" t="s">
        <v>127</v>
      </c>
      <c r="D22" t="s">
        <v>187</v>
      </c>
      <c r="E22" s="3">
        <f>SUMIFS('2.Employment_Type_by_Sub_Sector'!F:F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4358.2512781640708</v>
      </c>
      <c r="F22" s="3">
        <f>SUMIFS('2.Employment_Type_by_Sub_Sector'!G:G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641.96945096325567</v>
      </c>
      <c r="G22" s="3">
        <f>SUMIFS('2.Employment_Type_by_Sub_Sector'!H:H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822.85015286750081</v>
      </c>
    </row>
    <row r="23" spans="1:7" x14ac:dyDescent="0.3">
      <c r="A23" t="s">
        <v>186</v>
      </c>
      <c r="B23" t="s">
        <v>53</v>
      </c>
      <c r="C23" t="s">
        <v>138</v>
      </c>
      <c r="D23" t="s">
        <v>187</v>
      </c>
      <c r="E23" s="3">
        <f>SUMIFS('2.Employment_Type_by_Sub_Sector'!F:F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6920.9133040556826</v>
      </c>
      <c r="F23" s="3">
        <f>SUMIFS('2.Employment_Type_by_Sub_Sector'!G:G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-1261.1745964315105</v>
      </c>
      <c r="G23" s="3">
        <f>SUMIFS('2.Employment_Type_by_Sub_Sector'!H:H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-2470.6624163152487</v>
      </c>
    </row>
    <row r="24" spans="1:7" x14ac:dyDescent="0.3">
      <c r="A24" t="s">
        <v>186</v>
      </c>
      <c r="B24" t="s">
        <v>53</v>
      </c>
      <c r="C24" t="s">
        <v>125</v>
      </c>
      <c r="D24" t="s">
        <v>187</v>
      </c>
      <c r="E24" s="3">
        <f>SUMIFS('2.Employment_Type_by_Sub_Sector'!F:F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1454.0342152736969</v>
      </c>
      <c r="F24" s="3">
        <f>SUMIFS('2.Employment_Type_by_Sub_Sector'!G:G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-226.08789245120747</v>
      </c>
      <c r="G24" s="3">
        <f>SUMIFS('2.Employment_Type_by_Sub_Sector'!H:H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-444.04104579529258</v>
      </c>
    </row>
    <row r="25" spans="1:7" x14ac:dyDescent="0.3">
      <c r="A25" t="s">
        <v>186</v>
      </c>
      <c r="B25" t="s">
        <v>53</v>
      </c>
      <c r="C25" t="s">
        <v>127</v>
      </c>
      <c r="D25" t="s">
        <v>187</v>
      </c>
      <c r="E25" s="3">
        <f>SUMIFS('2.Employment_Type_by_Sub_Sector'!F:F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8374.9475193293802</v>
      </c>
      <c r="F25" s="3">
        <f>SUMIFS('2.Employment_Type_by_Sub_Sector'!G:G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-1487.2624888827181</v>
      </c>
      <c r="G25" s="3">
        <f>SUMIFS('2.Employment_Type_by_Sub_Sector'!H:H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-2914.7034621105413</v>
      </c>
    </row>
    <row r="26" spans="1:7" x14ac:dyDescent="0.3">
      <c r="A26" t="s">
        <v>186</v>
      </c>
      <c r="B26" t="s">
        <v>47</v>
      </c>
      <c r="C26" t="s">
        <v>138</v>
      </c>
      <c r="D26" t="s">
        <v>188</v>
      </c>
      <c r="E26" s="3">
        <f>SUMIFS('2.Employment_Type_by_Sub_Sector'!F:F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16694.699725175255</v>
      </c>
      <c r="F26" s="3">
        <f>SUMIFS('2.Employment_Type_by_Sub_Sector'!G:G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5488.2157142435963</v>
      </c>
      <c r="G26" s="3">
        <f>SUMIFS('2.Employment_Type_by_Sub_Sector'!H:H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7698.7834316493663</v>
      </c>
    </row>
    <row r="27" spans="1:7" x14ac:dyDescent="0.3">
      <c r="A27" t="s">
        <v>186</v>
      </c>
      <c r="B27" t="s">
        <v>47</v>
      </c>
      <c r="C27" t="s">
        <v>125</v>
      </c>
      <c r="D27" t="s">
        <v>188</v>
      </c>
      <c r="E27" s="3">
        <f>SUMIFS('2.Employment_Type_by_Sub_Sector'!F:F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7311.1908642365015</v>
      </c>
      <c r="F27" s="3">
        <f>SUMIFS('2.Employment_Type_by_Sub_Sector'!G:G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1832.446034487102</v>
      </c>
      <c r="G27" s="3">
        <f>SUMIFS('2.Employment_Type_by_Sub_Sector'!H:H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2589.1634430657246</v>
      </c>
    </row>
    <row r="28" spans="1:7" x14ac:dyDescent="0.3">
      <c r="A28" t="s">
        <v>186</v>
      </c>
      <c r="B28" t="s">
        <v>47</v>
      </c>
      <c r="C28" t="s">
        <v>127</v>
      </c>
      <c r="D28" t="s">
        <v>188</v>
      </c>
      <c r="E28" s="3">
        <f>SUMIFS('2.Employment_Type_by_Sub_Sector'!F:F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24005.890589411756</v>
      </c>
      <c r="F28" s="3">
        <f>SUMIFS('2.Employment_Type_by_Sub_Sector'!G:G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7320.6617487306985</v>
      </c>
      <c r="G28" s="3">
        <f>SUMIFS('2.Employment_Type_by_Sub_Sector'!H:H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10287.946874715091</v>
      </c>
    </row>
    <row r="29" spans="1:7" x14ac:dyDescent="0.3">
      <c r="A29" t="s">
        <v>186</v>
      </c>
      <c r="B29" t="s">
        <v>49</v>
      </c>
      <c r="C29" t="s">
        <v>138</v>
      </c>
      <c r="D29" t="s">
        <v>188</v>
      </c>
      <c r="E29" s="3">
        <f>SUMIFS('2.Employment_Type_by_Sub_Sector'!F:F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6427.5519055991181</v>
      </c>
      <c r="F29" s="3">
        <f>SUMIFS('2.Employment_Type_by_Sub_Sector'!G:G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53.556439986236057</v>
      </c>
      <c r="G29" s="3">
        <f>SUMIFS('2.Employment_Type_by_Sub_Sector'!H:H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1409.544668598973</v>
      </c>
    </row>
    <row r="30" spans="1:7" x14ac:dyDescent="0.3">
      <c r="A30" t="s">
        <v>186</v>
      </c>
      <c r="B30" t="s">
        <v>49</v>
      </c>
      <c r="C30" t="s">
        <v>125</v>
      </c>
      <c r="D30" t="s">
        <v>188</v>
      </c>
      <c r="E30" s="3">
        <f>SUMIFS('2.Employment_Type_by_Sub_Sector'!F:F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2501.4428789156723</v>
      </c>
      <c r="F30" s="3">
        <f>SUMIFS('2.Employment_Type_by_Sub_Sector'!G:G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121.92815506057352</v>
      </c>
      <c r="G30" s="3">
        <f>SUMIFS('2.Employment_Type_by_Sub_Sector'!H:H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1189.1126784222402</v>
      </c>
    </row>
    <row r="31" spans="1:7" x14ac:dyDescent="0.3">
      <c r="A31" t="s">
        <v>186</v>
      </c>
      <c r="B31" t="s">
        <v>49</v>
      </c>
      <c r="C31" t="s">
        <v>127</v>
      </c>
      <c r="D31" t="s">
        <v>188</v>
      </c>
      <c r="E31" s="3">
        <f>SUMIFS('2.Employment_Type_by_Sub_Sector'!F:F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8928.994784514789</v>
      </c>
      <c r="F31" s="3">
        <f>SUMIFS('2.Employment_Type_by_Sub_Sector'!G:G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175.48459504680957</v>
      </c>
      <c r="G31" s="3">
        <f>SUMIFS('2.Employment_Type_by_Sub_Sector'!H:H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2598.6573470212129</v>
      </c>
    </row>
    <row r="32" spans="1:7" x14ac:dyDescent="0.3">
      <c r="A32" t="s">
        <v>186</v>
      </c>
      <c r="B32" t="s">
        <v>51</v>
      </c>
      <c r="C32" t="s">
        <v>138</v>
      </c>
      <c r="D32" t="s">
        <v>188</v>
      </c>
      <c r="E32" s="3">
        <f>SUMIFS('2.Employment_Type_by_Sub_Sector'!F:F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33321.773377333076</v>
      </c>
      <c r="F32" s="3">
        <f>SUMIFS('2.Employment_Type_by_Sub_Sector'!G:G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3721.8447042321795</v>
      </c>
      <c r="G32" s="3">
        <f>SUMIFS('2.Employment_Type_by_Sub_Sector'!H:H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4805.9530385691369</v>
      </c>
    </row>
    <row r="33" spans="1:7" x14ac:dyDescent="0.3">
      <c r="A33" t="s">
        <v>186</v>
      </c>
      <c r="B33" t="s">
        <v>51</v>
      </c>
      <c r="C33" t="s">
        <v>125</v>
      </c>
      <c r="D33" t="s">
        <v>188</v>
      </c>
      <c r="E33" s="3">
        <f>SUMIFS('2.Employment_Type_by_Sub_Sector'!F:F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10338.765217648815</v>
      </c>
      <c r="F33" s="3">
        <f>SUMIFS('2.Employment_Type_by_Sub_Sector'!G:G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1171.4359125278838</v>
      </c>
      <c r="G33" s="3">
        <f>SUMIFS('2.Employment_Type_by_Sub_Sector'!H:H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1510.3144273762837</v>
      </c>
    </row>
    <row r="34" spans="1:7" x14ac:dyDescent="0.3">
      <c r="A34" t="s">
        <v>186</v>
      </c>
      <c r="B34" t="s">
        <v>51</v>
      </c>
      <c r="C34" t="s">
        <v>127</v>
      </c>
      <c r="D34" t="s">
        <v>188</v>
      </c>
      <c r="E34" s="3">
        <f>SUMIFS('2.Employment_Type_by_Sub_Sector'!F:F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43660.538594981896</v>
      </c>
      <c r="F34" s="3">
        <f>SUMIFS('2.Employment_Type_by_Sub_Sector'!G:G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4893.2806167600638</v>
      </c>
      <c r="G34" s="3">
        <f>SUMIFS('2.Employment_Type_by_Sub_Sector'!H:H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6316.2674659454196</v>
      </c>
    </row>
    <row r="35" spans="1:7" x14ac:dyDescent="0.3">
      <c r="A35" t="s">
        <v>186</v>
      </c>
      <c r="B35" t="s">
        <v>53</v>
      </c>
      <c r="C35" t="s">
        <v>138</v>
      </c>
      <c r="D35" t="s">
        <v>188</v>
      </c>
      <c r="E35" s="3">
        <f>SUMIFS('2.Employment_Type_by_Sub_Sector'!F:F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30930.823138957479</v>
      </c>
      <c r="F35" s="3">
        <f>SUMIFS('2.Employment_Type_by_Sub_Sector'!G:G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-4719.4834105274376</v>
      </c>
      <c r="G35" s="3">
        <f>SUMIFS('2.Employment_Type_by_Sub_Sector'!H:H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-8843.2678262768422</v>
      </c>
    </row>
    <row r="36" spans="1:7" x14ac:dyDescent="0.3">
      <c r="A36" t="s">
        <v>186</v>
      </c>
      <c r="B36" t="s">
        <v>53</v>
      </c>
      <c r="C36" t="s">
        <v>125</v>
      </c>
      <c r="D36" t="s">
        <v>188</v>
      </c>
      <c r="E36" s="3">
        <f>SUMIFS('2.Employment_Type_by_Sub_Sector'!F:F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9581.7369995582376</v>
      </c>
      <c r="F36" s="3">
        <f>SUMIFS('2.Employment_Type_by_Sub_Sector'!G:G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-1313.5213839782937</v>
      </c>
      <c r="G36" s="3">
        <f>SUMIFS('2.Employment_Type_by_Sub_Sector'!H:H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-2461.1825632022019</v>
      </c>
    </row>
    <row r="37" spans="1:7" x14ac:dyDescent="0.3">
      <c r="A37" t="s">
        <v>186</v>
      </c>
      <c r="B37" t="s">
        <v>53</v>
      </c>
      <c r="C37" t="s">
        <v>127</v>
      </c>
      <c r="D37" t="s">
        <v>188</v>
      </c>
      <c r="E37" s="3">
        <f>SUMIFS('2.Employment_Type_by_Sub_Sector'!F:F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40512.560138515721</v>
      </c>
      <c r="F37" s="3">
        <f>SUMIFS('2.Employment_Type_by_Sub_Sector'!G:G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-6033.0047945057304</v>
      </c>
      <c r="G37" s="3">
        <f>SUMIFS('2.Employment_Type_by_Sub_Sector'!H:H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-11304.450389479043</v>
      </c>
    </row>
    <row r="38" spans="1:7" x14ac:dyDescent="0.3">
      <c r="A38" t="s">
        <v>189</v>
      </c>
      <c r="B38" t="s">
        <v>47</v>
      </c>
      <c r="C38" t="s">
        <v>138</v>
      </c>
      <c r="D38" t="s">
        <v>130</v>
      </c>
      <c r="E38" s="3">
        <f>SUMIFS('2.Employment_Type_by_Sub_Sector'!F:F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20618.362090299688</v>
      </c>
      <c r="F38" s="3">
        <f>SUMIFS('2.Employment_Type_by_Sub_Sector'!G:G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8111.3917852449886</v>
      </c>
      <c r="G38" s="3">
        <f>SUMIFS('2.Employment_Type_by_Sub_Sector'!H:H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14230.841681211703</v>
      </c>
    </row>
    <row r="39" spans="1:7" x14ac:dyDescent="0.3">
      <c r="A39" t="s">
        <v>189</v>
      </c>
      <c r="B39" t="s">
        <v>47</v>
      </c>
      <c r="C39" t="s">
        <v>125</v>
      </c>
      <c r="D39" t="s">
        <v>130</v>
      </c>
      <c r="E39" s="3">
        <f>SUMIFS('2.Employment_Type_by_Sub_Sector'!F:F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8920.9299749548481</v>
      </c>
      <c r="F39" s="3">
        <f>SUMIFS('2.Employment_Type_by_Sub_Sector'!G:G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2621.4938511397381</v>
      </c>
      <c r="G39" s="3">
        <f>SUMIFS('2.Employment_Type_by_Sub_Sector'!H:H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4692.0270151809491</v>
      </c>
    </row>
    <row r="40" spans="1:7" x14ac:dyDescent="0.3">
      <c r="A40" t="s">
        <v>189</v>
      </c>
      <c r="B40" t="s">
        <v>47</v>
      </c>
      <c r="C40" t="s">
        <v>127</v>
      </c>
      <c r="D40" t="s">
        <v>130</v>
      </c>
      <c r="E40" s="3">
        <f>SUMIFS('2.Employment_Type_by_Sub_Sector'!F:F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29539.29206525454</v>
      </c>
      <c r="F40" s="3">
        <f>SUMIFS('2.Employment_Type_by_Sub_Sector'!G:G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10732.885636384726</v>
      </c>
      <c r="G40" s="3">
        <f>SUMIFS('2.Employment_Type_by_Sub_Sector'!H:H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18922.868696392648</v>
      </c>
    </row>
    <row r="41" spans="1:7" x14ac:dyDescent="0.3">
      <c r="A41" t="s">
        <v>189</v>
      </c>
      <c r="B41" t="s">
        <v>49</v>
      </c>
      <c r="C41" t="s">
        <v>138</v>
      </c>
      <c r="D41" t="s">
        <v>130</v>
      </c>
      <c r="E41" s="3">
        <f>SUMIFS('2.Employment_Type_by_Sub_Sector'!F:F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7620.9745750373886</v>
      </c>
      <c r="F41" s="3">
        <f>SUMIFS('2.Employment_Type_by_Sub_Sector'!G:G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241.68859205462695</v>
      </c>
      <c r="G41" s="3">
        <f>SUMIFS('2.Employment_Type_by_Sub_Sector'!H:H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2247.8520873207822</v>
      </c>
    </row>
    <row r="42" spans="1:7" x14ac:dyDescent="0.3">
      <c r="A42" t="s">
        <v>189</v>
      </c>
      <c r="B42" t="s">
        <v>49</v>
      </c>
      <c r="C42" t="s">
        <v>125</v>
      </c>
      <c r="D42" t="s">
        <v>130</v>
      </c>
      <c r="E42" s="3">
        <f>SUMIFS('2.Employment_Type_by_Sub_Sector'!F:F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2839.3308994340605</v>
      </c>
      <c r="F42" s="3">
        <f>SUMIFS('2.Employment_Type_by_Sub_Sector'!G:G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230.6386924520038</v>
      </c>
      <c r="G42" s="3">
        <f>SUMIFS('2.Employment_Type_by_Sub_Sector'!H:H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1649.360703456882</v>
      </c>
    </row>
    <row r="43" spans="1:7" x14ac:dyDescent="0.3">
      <c r="A43" t="s">
        <v>189</v>
      </c>
      <c r="B43" t="s">
        <v>49</v>
      </c>
      <c r="C43" t="s">
        <v>127</v>
      </c>
      <c r="D43" t="s">
        <v>130</v>
      </c>
      <c r="E43" s="3">
        <f>SUMIFS('2.Employment_Type_by_Sub_Sector'!F:F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10460.30547447145</v>
      </c>
      <c r="F43" s="8">
        <f>SUMIFS('2.Employment_Type_by_Sub_Sector'!G:G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472.32728450663063</v>
      </c>
      <c r="G43" s="8">
        <f>SUMIFS('2.Employment_Type_by_Sub_Sector'!H:H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3897.2127907776639</v>
      </c>
    </row>
    <row r="44" spans="1:7" x14ac:dyDescent="0.3">
      <c r="A44" t="s">
        <v>189</v>
      </c>
      <c r="B44" t="s">
        <v>51</v>
      </c>
      <c r="C44" t="s">
        <v>138</v>
      </c>
      <c r="D44" t="s">
        <v>130</v>
      </c>
      <c r="E44" s="3">
        <f>SUMIFS('2.Employment_Type_by_Sub_Sector'!F:F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36633.466409400717</v>
      </c>
      <c r="F44" s="3">
        <f>SUMIFS('2.Employment_Type_by_Sub_Sector'!G:G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4206.5621338612082</v>
      </c>
      <c r="G44" s="3">
        <f>SUMIFS('2.Employment_Type_by_Sub_Sector'!H:H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5427.4503907866101</v>
      </c>
    </row>
    <row r="45" spans="1:7" x14ac:dyDescent="0.3">
      <c r="A45" t="s">
        <v>189</v>
      </c>
      <c r="B45" t="s">
        <v>51</v>
      </c>
      <c r="C45" t="s">
        <v>125</v>
      </c>
      <c r="D45" t="s">
        <v>130</v>
      </c>
      <c r="E45" s="3">
        <f>SUMIFS('2.Employment_Type_by_Sub_Sector'!F:F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11385.32346374525</v>
      </c>
      <c r="F45" s="3">
        <f>SUMIFS('2.Employment_Type_by_Sub_Sector'!G:G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1328.6879338621061</v>
      </c>
      <c r="G45" s="3">
        <f>SUMIFS('2.Employment_Type_by_Sub_Sector'!H:H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1711.6672280263108</v>
      </c>
    </row>
    <row r="46" spans="1:7" x14ac:dyDescent="0.3">
      <c r="A46" t="s">
        <v>189</v>
      </c>
      <c r="B46" t="s">
        <v>51</v>
      </c>
      <c r="C46" t="s">
        <v>127</v>
      </c>
      <c r="D46" t="s">
        <v>130</v>
      </c>
      <c r="E46" s="3">
        <f>SUMIFS('2.Employment_Type_by_Sub_Sector'!F:F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48018.789873145957</v>
      </c>
      <c r="F46" s="3">
        <f>SUMIFS('2.Employment_Type_by_Sub_Sector'!G:G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5535.2500677233138</v>
      </c>
      <c r="G46" s="3">
        <f>SUMIFS('2.Employment_Type_by_Sub_Sector'!H:H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7139.1176188129211</v>
      </c>
    </row>
    <row r="47" spans="1:7" x14ac:dyDescent="0.3">
      <c r="A47" t="s">
        <v>189</v>
      </c>
      <c r="B47" t="s">
        <v>53</v>
      </c>
      <c r="C47" t="s">
        <v>138</v>
      </c>
      <c r="D47" t="s">
        <v>130</v>
      </c>
      <c r="E47" s="3">
        <f>SUMIFS('2.Employment_Type_by_Sub_Sector'!F:F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37851.736443013164</v>
      </c>
      <c r="F47" s="3">
        <f>SUMIFS('2.Employment_Type_by_Sub_Sector'!G:G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-5980.6580069589472</v>
      </c>
      <c r="G47" s="3">
        <f>SUMIFS('2.Employment_Type_by_Sub_Sector'!H:H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-11313.930242592092</v>
      </c>
    </row>
    <row r="48" spans="1:7" x14ac:dyDescent="0.3">
      <c r="A48" t="s">
        <v>189</v>
      </c>
      <c r="B48" t="s">
        <v>53</v>
      </c>
      <c r="C48" t="s">
        <v>125</v>
      </c>
      <c r="D48" t="s">
        <v>130</v>
      </c>
      <c r="E48" s="3">
        <f>SUMIFS('2.Employment_Type_by_Sub_Sector'!F:F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11035.771214831933</v>
      </c>
      <c r="F48" s="3">
        <f>SUMIFS('2.Employment_Type_by_Sub_Sector'!G:G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-1539.6092764295015</v>
      </c>
      <c r="G48" s="3">
        <f>SUMIFS('2.Employment_Type_by_Sub_Sector'!H:H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-2905.223608997494</v>
      </c>
    </row>
    <row r="49" spans="1:7" x14ac:dyDescent="0.3">
      <c r="A49" t="s">
        <v>189</v>
      </c>
      <c r="B49" t="s">
        <v>53</v>
      </c>
      <c r="C49" t="s">
        <v>127</v>
      </c>
      <c r="D49" t="s">
        <v>130</v>
      </c>
      <c r="E49" s="3">
        <f>SUMIFS('2.Employment_Type_by_Sub_Sector'!F:F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48887.507657845104</v>
      </c>
      <c r="F49" s="3">
        <f>SUMIFS('2.Employment_Type_by_Sub_Sector'!G:G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-7520.267283388448</v>
      </c>
      <c r="G49" s="3">
        <f>SUMIFS('2.Employment_Type_by_Sub_Sector'!H:H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-14219.153851589586</v>
      </c>
    </row>
    <row r="50" spans="1:7" x14ac:dyDescent="0.3">
      <c r="A50" t="s">
        <v>190</v>
      </c>
      <c r="B50" t="s">
        <v>47</v>
      </c>
      <c r="C50" t="s">
        <v>138</v>
      </c>
      <c r="D50" t="s">
        <v>130</v>
      </c>
      <c r="E50" s="3">
        <f>SUMIFS('2.Employment_Type_by_Sub_Sector'!F:F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20618.362090299688</v>
      </c>
      <c r="F50" s="3">
        <f>SUMIFS('2.Employment_Type_by_Sub_Sector'!G:G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9915.6311097862617</v>
      </c>
      <c r="G50" s="3">
        <f>SUMIFS('2.Employment_Type_by_Sub_Sector'!H:H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21276.935149532947</v>
      </c>
    </row>
    <row r="51" spans="1:7" x14ac:dyDescent="0.3">
      <c r="A51" t="s">
        <v>190</v>
      </c>
      <c r="B51" t="s">
        <v>47</v>
      </c>
      <c r="C51" t="s">
        <v>125</v>
      </c>
      <c r="D51" t="s">
        <v>130</v>
      </c>
      <c r="E51" s="3">
        <f>SUMIFS('2.Employment_Type_by_Sub_Sector'!F:F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8920.9126646317491</v>
      </c>
      <c r="F51" s="3">
        <f>SUMIFS('2.Employment_Type_by_Sub_Sector'!G:G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3215.4581507405251</v>
      </c>
      <c r="G51" s="3">
        <f>SUMIFS('2.Employment_Type_by_Sub_Sector'!H:H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7117.2883719056854</v>
      </c>
    </row>
    <row r="52" spans="1:7" x14ac:dyDescent="0.3">
      <c r="A52" t="s">
        <v>190</v>
      </c>
      <c r="B52" t="s">
        <v>47</v>
      </c>
      <c r="C52" t="s">
        <v>127</v>
      </c>
      <c r="D52" t="s">
        <v>130</v>
      </c>
      <c r="E52" s="3">
        <f>SUMIFS('2.Employment_Type_by_Sub_Sector'!F:F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29539.274754931444</v>
      </c>
      <c r="F52" s="3">
        <f>SUMIFS('2.Employment_Type_by_Sub_Sector'!G:G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13131.089260526787</v>
      </c>
      <c r="G52" s="3">
        <f>SUMIFS('2.Employment_Type_by_Sub_Sector'!H:H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28394.223521438631</v>
      </c>
    </row>
    <row r="53" spans="1:7" x14ac:dyDescent="0.3">
      <c r="A53" t="s">
        <v>190</v>
      </c>
      <c r="B53" t="s">
        <v>49</v>
      </c>
      <c r="C53" t="s">
        <v>138</v>
      </c>
      <c r="D53" t="s">
        <v>130</v>
      </c>
      <c r="E53" s="3">
        <f>SUMIFS('2.Employment_Type_by_Sub_Sector'!F:F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7620.9745750373886</v>
      </c>
      <c r="F53" s="3">
        <f>SUMIFS('2.Employment_Type_by_Sub_Sector'!G:G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-203.54218956259754</v>
      </c>
      <c r="G53" s="3">
        <f>SUMIFS('2.Employment_Type_by_Sub_Sector'!H:H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1466.8162525970672</v>
      </c>
    </row>
    <row r="54" spans="1:7" x14ac:dyDescent="0.3">
      <c r="A54" t="s">
        <v>190</v>
      </c>
      <c r="B54" t="s">
        <v>49</v>
      </c>
      <c r="C54" t="s">
        <v>125</v>
      </c>
      <c r="D54" t="s">
        <v>130</v>
      </c>
      <c r="E54" s="3">
        <f>SUMIFS('2.Employment_Type_by_Sub_Sector'!F:F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2839.3308994340605</v>
      </c>
      <c r="F54" s="3">
        <f>SUMIFS('2.Employment_Type_by_Sub_Sector'!G:G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-74.527996829159747</v>
      </c>
      <c r="G54" s="3">
        <f>SUMIFS('2.Employment_Type_by_Sub_Sector'!H:H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1115.6886223699273</v>
      </c>
    </row>
    <row r="55" spans="1:7" x14ac:dyDescent="0.3">
      <c r="A55" t="s">
        <v>190</v>
      </c>
      <c r="B55" t="s">
        <v>49</v>
      </c>
      <c r="C55" t="s">
        <v>127</v>
      </c>
      <c r="D55" t="s">
        <v>130</v>
      </c>
      <c r="E55" s="3">
        <f>SUMIFS('2.Employment_Type_by_Sub_Sector'!F:F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10460.30547447145</v>
      </c>
      <c r="F55" s="8">
        <f>SUMIFS('2.Employment_Type_by_Sub_Sector'!G:G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-278.07018639175726</v>
      </c>
      <c r="G55" s="8">
        <f>SUMIFS('2.Employment_Type_by_Sub_Sector'!H:H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2582.5048749669945</v>
      </c>
    </row>
    <row r="56" spans="1:7" x14ac:dyDescent="0.3">
      <c r="A56" t="s">
        <v>190</v>
      </c>
      <c r="B56" t="s">
        <v>51</v>
      </c>
      <c r="C56" t="s">
        <v>138</v>
      </c>
      <c r="D56" t="s">
        <v>130</v>
      </c>
      <c r="E56" s="3">
        <f>SUMIFS('2.Employment_Type_by_Sub_Sector'!F:F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36633.466409400717</v>
      </c>
      <c r="F56" s="3">
        <f>SUMIFS('2.Employment_Type_by_Sub_Sector'!G:G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4206.5621338612082</v>
      </c>
      <c r="G56" s="3">
        <f>SUMIFS('2.Employment_Type_by_Sub_Sector'!H:H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5427.4503907866101</v>
      </c>
    </row>
    <row r="57" spans="1:7" x14ac:dyDescent="0.3">
      <c r="A57" t="s">
        <v>190</v>
      </c>
      <c r="B57" t="s">
        <v>51</v>
      </c>
      <c r="C57" t="s">
        <v>125</v>
      </c>
      <c r="D57" t="s">
        <v>130</v>
      </c>
      <c r="E57" s="3">
        <f>SUMIFS('2.Employment_Type_by_Sub_Sector'!F:F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11385.32346374525</v>
      </c>
      <c r="F57" s="3">
        <f>SUMIFS('2.Employment_Type_by_Sub_Sector'!G:G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1328.6879338621061</v>
      </c>
      <c r="G57" s="3">
        <f>SUMIFS('2.Employment_Type_by_Sub_Sector'!H:H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1711.6672280263108</v>
      </c>
    </row>
    <row r="58" spans="1:7" x14ac:dyDescent="0.3">
      <c r="A58" t="s">
        <v>190</v>
      </c>
      <c r="B58" t="s">
        <v>51</v>
      </c>
      <c r="C58" t="s">
        <v>127</v>
      </c>
      <c r="D58" t="s">
        <v>130</v>
      </c>
      <c r="E58" s="3">
        <f>SUMIFS('2.Employment_Type_by_Sub_Sector'!F:F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48018.789873145957</v>
      </c>
      <c r="F58" s="3">
        <f>SUMIFS('2.Employment_Type_by_Sub_Sector'!G:G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5535.2500677233138</v>
      </c>
      <c r="G58" s="3">
        <f>SUMIFS('2.Employment_Type_by_Sub_Sector'!H:H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7139.1176188129211</v>
      </c>
    </row>
    <row r="59" spans="1:7" x14ac:dyDescent="0.3">
      <c r="A59" t="s">
        <v>190</v>
      </c>
      <c r="B59" t="s">
        <v>53</v>
      </c>
      <c r="C59" t="s">
        <v>138</v>
      </c>
      <c r="D59" t="s">
        <v>130</v>
      </c>
      <c r="E59" s="3">
        <f>SUMIFS('2.Employment_Type_by_Sub_Sector'!F:F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37851.736443013164</v>
      </c>
      <c r="F59" s="3">
        <f>SUMIFS('2.Employment_Type_by_Sub_Sector'!G:G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-5355.6798672446012</v>
      </c>
      <c r="G59" s="3">
        <f>SUMIFS('2.Employment_Type_by_Sub_Sector'!H:H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-10526.91096792499</v>
      </c>
    </row>
    <row r="60" spans="1:7" x14ac:dyDescent="0.3">
      <c r="A60" t="s">
        <v>190</v>
      </c>
      <c r="B60" t="s">
        <v>53</v>
      </c>
      <c r="C60" t="s">
        <v>125</v>
      </c>
      <c r="D60" t="s">
        <v>130</v>
      </c>
      <c r="E60" s="3">
        <f>SUMIFS('2.Employment_Type_by_Sub_Sector'!F:F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11035.771214831933</v>
      </c>
      <c r="F60" s="3">
        <f>SUMIFS('2.Employment_Type_by_Sub_Sector'!G:G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-1375.8128935275038</v>
      </c>
      <c r="G60" s="3">
        <f>SUMIFS('2.Employment_Type_by_Sub_Sector'!H:H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-2696.903252424444</v>
      </c>
    </row>
    <row r="61" spans="1:7" x14ac:dyDescent="0.3">
      <c r="A61" t="s">
        <v>190</v>
      </c>
      <c r="B61" t="s">
        <v>53</v>
      </c>
      <c r="C61" t="s">
        <v>127</v>
      </c>
      <c r="D61" t="s">
        <v>130</v>
      </c>
      <c r="E61" s="3">
        <f>SUMIFS('2.Employment_Type_by_Sub_Sector'!F:F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48887.507657845104</v>
      </c>
      <c r="F61" s="3">
        <f>SUMIFS('2.Employment_Type_by_Sub_Sector'!G:G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-6731.4927607721047</v>
      </c>
      <c r="G61" s="3">
        <f>SUMIFS('2.Employment_Type_by_Sub_Sector'!H:H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-13223.814220349434</v>
      </c>
    </row>
    <row r="62" spans="1:7" x14ac:dyDescent="0.3">
      <c r="A62" s="6" t="s">
        <v>191</v>
      </c>
      <c r="B62" t="s">
        <v>47</v>
      </c>
      <c r="C62" t="s">
        <v>138</v>
      </c>
      <c r="D62" t="s">
        <v>130</v>
      </c>
      <c r="E62" s="3">
        <f>SUMIFS('2.Employment_Type_by_Sub_Sector'!F:F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20617.987956880665</v>
      </c>
      <c r="F62" s="3">
        <f>SUMIFS('2.Employment_Type_by_Sub_Sector'!G:G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10367.944217593882</v>
      </c>
      <c r="G62" s="3">
        <f>SUMIFS('2.Employment_Type_by_Sub_Sector'!H:H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20671.156261923126</v>
      </c>
    </row>
    <row r="63" spans="1:7" x14ac:dyDescent="0.3">
      <c r="A63" s="6" t="s">
        <v>191</v>
      </c>
      <c r="B63" t="s">
        <v>47</v>
      </c>
      <c r="C63" t="s">
        <v>125</v>
      </c>
      <c r="D63" t="s">
        <v>130</v>
      </c>
      <c r="E63" s="3">
        <f>SUMIFS('2.Employment_Type_by_Sub_Sector'!F:F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8920.9214571171397</v>
      </c>
      <c r="F63" s="3">
        <f>SUMIFS('2.Employment_Type_by_Sub_Sector'!G:G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3503.2843666076415</v>
      </c>
      <c r="G63" s="3">
        <f>SUMIFS('2.Employment_Type_by_Sub_Sector'!H:H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6754.3157580418974</v>
      </c>
    </row>
    <row r="64" spans="1:7" x14ac:dyDescent="0.3">
      <c r="A64" s="6" t="s">
        <v>191</v>
      </c>
      <c r="B64" t="s">
        <v>47</v>
      </c>
      <c r="C64" t="s">
        <v>127</v>
      </c>
      <c r="D64" t="s">
        <v>130</v>
      </c>
      <c r="E64" s="3">
        <f>SUMIFS('2.Employment_Type_by_Sub_Sector'!F:F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29538.909413997801</v>
      </c>
      <c r="F64" s="3">
        <f>SUMIFS('2.Employment_Type_by_Sub_Sector'!G:G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13871.228584201524</v>
      </c>
      <c r="G64" s="3">
        <f>SUMIFS('2.Employment_Type_by_Sub_Sector'!H:H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27425.472019965022</v>
      </c>
    </row>
    <row r="65" spans="1:7" x14ac:dyDescent="0.3">
      <c r="A65" s="6" t="s">
        <v>191</v>
      </c>
      <c r="B65" t="s">
        <v>49</v>
      </c>
      <c r="C65" t="s">
        <v>138</v>
      </c>
      <c r="D65" t="s">
        <v>130</v>
      </c>
      <c r="E65" s="3">
        <f>SUMIFS('2.Employment_Type_by_Sub_Sector'!F:F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7620.9745750373886</v>
      </c>
      <c r="F65" s="3">
        <f>SUMIFS('2.Employment_Type_by_Sub_Sector'!G:G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437.87942274067814</v>
      </c>
      <c r="G65" s="3">
        <f>SUMIFS('2.Employment_Type_by_Sub_Sector'!H:H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2162.7011337040221</v>
      </c>
    </row>
    <row r="66" spans="1:7" x14ac:dyDescent="0.3">
      <c r="A66" s="6" t="s">
        <v>191</v>
      </c>
      <c r="B66" t="s">
        <v>49</v>
      </c>
      <c r="C66" t="s">
        <v>125</v>
      </c>
      <c r="D66" t="s">
        <v>130</v>
      </c>
      <c r="E66" s="3">
        <f>SUMIFS('2.Employment_Type_by_Sub_Sector'!F:F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2839.3308994340605</v>
      </c>
      <c r="F66" s="3">
        <f>SUMIFS('2.Employment_Type_by_Sub_Sector'!G:G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328.55940092489669</v>
      </c>
      <c r="G66" s="3">
        <f>SUMIFS('2.Employment_Type_by_Sub_Sector'!H:H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1560.7252955766935</v>
      </c>
    </row>
    <row r="67" spans="1:7" x14ac:dyDescent="0.3">
      <c r="A67" s="6" t="s">
        <v>191</v>
      </c>
      <c r="B67" t="s">
        <v>49</v>
      </c>
      <c r="C67" t="s">
        <v>127</v>
      </c>
      <c r="D67" t="s">
        <v>130</v>
      </c>
      <c r="E67" s="3">
        <f>SUMIFS('2.Employment_Type_by_Sub_Sector'!F:F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10460.30547447145</v>
      </c>
      <c r="F67" s="3">
        <f>SUMIFS('2.Employment_Type_by_Sub_Sector'!G:G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766.43882366557477</v>
      </c>
      <c r="G67" s="3">
        <f>SUMIFS('2.Employment_Type_by_Sub_Sector'!H:H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3723.4264292807161</v>
      </c>
    </row>
    <row r="68" spans="1:7" x14ac:dyDescent="0.3">
      <c r="A68" s="6" t="s">
        <v>191</v>
      </c>
      <c r="B68" t="s">
        <v>51</v>
      </c>
      <c r="C68" t="s">
        <v>138</v>
      </c>
      <c r="D68" t="s">
        <v>130</v>
      </c>
      <c r="E68" s="3">
        <f>SUMIFS('2.Employment_Type_by_Sub_Sector'!F:F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36633.466409400717</v>
      </c>
      <c r="F68" s="3">
        <f>SUMIFS('2.Employment_Type_by_Sub_Sector'!G:G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3458.2830315846677</v>
      </c>
      <c r="G68" s="3">
        <f>SUMIFS('2.Employment_Type_by_Sub_Sector'!H:H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5095.5978155994208</v>
      </c>
    </row>
    <row r="69" spans="1:7" x14ac:dyDescent="0.3">
      <c r="A69" s="6" t="s">
        <v>191</v>
      </c>
      <c r="B69" t="s">
        <v>51</v>
      </c>
      <c r="C69" t="s">
        <v>125</v>
      </c>
      <c r="D69" t="s">
        <v>130</v>
      </c>
      <c r="E69" s="3">
        <f>SUMIFS('2.Employment_Type_by_Sub_Sector'!F:F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11385.32346374525</v>
      </c>
      <c r="F69" s="3">
        <f>SUMIFS('2.Employment_Type_by_Sub_Sector'!G:G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1057.0567645336414</v>
      </c>
      <c r="G69" s="3">
        <f>SUMIFS('2.Employment_Type_by_Sub_Sector'!H:H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1611.9604948779649</v>
      </c>
    </row>
    <row r="70" spans="1:7" x14ac:dyDescent="0.3">
      <c r="A70" s="6" t="s">
        <v>191</v>
      </c>
      <c r="B70" t="s">
        <v>51</v>
      </c>
      <c r="C70" t="s">
        <v>127</v>
      </c>
      <c r="D70" t="s">
        <v>130</v>
      </c>
      <c r="E70" s="3">
        <f>SUMIFS('2.Employment_Type_by_Sub_Sector'!F:F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48018.789873145957</v>
      </c>
      <c r="F70" s="3">
        <f>SUMIFS('2.Employment_Type_by_Sub_Sector'!G:G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4515.3397961183091</v>
      </c>
      <c r="G70" s="3">
        <f>SUMIFS('2.Employment_Type_by_Sub_Sector'!H:H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6707.5583104773859</v>
      </c>
    </row>
    <row r="71" spans="1:7" x14ac:dyDescent="0.3">
      <c r="A71" s="6" t="s">
        <v>191</v>
      </c>
      <c r="B71" t="s">
        <v>53</v>
      </c>
      <c r="C71" t="s">
        <v>138</v>
      </c>
      <c r="D71" t="s">
        <v>130</v>
      </c>
      <c r="E71" s="3">
        <f>SUMIFS('2.Employment_Type_by_Sub_Sector'!F:F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37851.736443013164</v>
      </c>
      <c r="F71" s="3">
        <f>SUMIFS('2.Employment_Type_by_Sub_Sector'!G:G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-5980.6580069589472</v>
      </c>
      <c r="G71" s="3">
        <f>SUMIFS('2.Employment_Type_by_Sub_Sector'!H:H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-11313.930242592092</v>
      </c>
    </row>
    <row r="72" spans="1:7" x14ac:dyDescent="0.3">
      <c r="A72" s="6" t="s">
        <v>191</v>
      </c>
      <c r="B72" t="s">
        <v>53</v>
      </c>
      <c r="C72" t="s">
        <v>125</v>
      </c>
      <c r="D72" t="s">
        <v>130</v>
      </c>
      <c r="E72" s="3">
        <f>SUMIFS('2.Employment_Type_by_Sub_Sector'!F:F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11035.771214831933</v>
      </c>
      <c r="F72" s="3">
        <f>SUMIFS('2.Employment_Type_by_Sub_Sector'!G:G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-1539.6092764295015</v>
      </c>
      <c r="G72" s="3">
        <f>SUMIFS('2.Employment_Type_by_Sub_Sector'!H:H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-2905.223608997494</v>
      </c>
    </row>
    <row r="73" spans="1:7" x14ac:dyDescent="0.3">
      <c r="A73" s="6" t="s">
        <v>191</v>
      </c>
      <c r="B73" t="s">
        <v>53</v>
      </c>
      <c r="C73" t="s">
        <v>127</v>
      </c>
      <c r="D73" t="s">
        <v>130</v>
      </c>
      <c r="E73" s="3">
        <f>SUMIFS('2.Employment_Type_by_Sub_Sector'!F:F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48887.507657845104</v>
      </c>
      <c r="F73" s="3">
        <f>SUMIFS('2.Employment_Type_by_Sub_Sector'!G:G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-7520.267283388448</v>
      </c>
      <c r="G73" s="3">
        <f>SUMIFS('2.Employment_Type_by_Sub_Sector'!H:H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-14219.153851589586</v>
      </c>
    </row>
    <row r="74" spans="1:7" x14ac:dyDescent="0.3">
      <c r="A74" t="s">
        <v>192</v>
      </c>
      <c r="B74" t="s">
        <v>47</v>
      </c>
      <c r="C74" t="s">
        <v>138</v>
      </c>
      <c r="D74" t="s">
        <v>130</v>
      </c>
      <c r="E74" s="3">
        <f>SUMIFS('2.Employment_Type_by_Sub_Sector'!F:F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20617.987956880661</v>
      </c>
      <c r="F74" s="3">
        <f>SUMIFS('2.Employment_Type_by_Sub_Sector'!G:G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9622.520360048673</v>
      </c>
      <c r="G74" s="3">
        <f>SUMIFS('2.Employment_Type_by_Sub_Sector'!H:H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12649.917814304283</v>
      </c>
    </row>
    <row r="75" spans="1:7" x14ac:dyDescent="0.3">
      <c r="A75" t="s">
        <v>192</v>
      </c>
      <c r="B75" t="s">
        <v>47</v>
      </c>
      <c r="C75" t="s">
        <v>125</v>
      </c>
      <c r="D75" t="s">
        <v>130</v>
      </c>
      <c r="E75" s="3">
        <f>SUMIFS('2.Employment_Type_by_Sub_Sector'!F:F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8920.9191983172896</v>
      </c>
      <c r="F75" s="3">
        <f>SUMIFS('2.Employment_Type_by_Sub_Sector'!G:G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3344.1611863163002</v>
      </c>
      <c r="G75" s="3">
        <f>SUMIFS('2.Employment_Type_by_Sub_Sector'!H:H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5878.3486177824043</v>
      </c>
    </row>
    <row r="76" spans="1:7" x14ac:dyDescent="0.3">
      <c r="A76" t="s">
        <v>192</v>
      </c>
      <c r="B76" t="s">
        <v>47</v>
      </c>
      <c r="C76" t="s">
        <v>127</v>
      </c>
      <c r="D76" t="s">
        <v>130</v>
      </c>
      <c r="E76" s="3">
        <f>SUMIFS('2.Employment_Type_by_Sub_Sector'!F:F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29538.907155197958</v>
      </c>
      <c r="F76" s="3">
        <f>SUMIFS('2.Employment_Type_by_Sub_Sector'!G:G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12966.681546364975</v>
      </c>
      <c r="G76" s="3">
        <f>SUMIFS('2.Employment_Type_by_Sub_Sector'!H:H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18528.26643208669</v>
      </c>
    </row>
    <row r="77" spans="1:7" x14ac:dyDescent="0.3">
      <c r="A77" t="s">
        <v>192</v>
      </c>
      <c r="B77" t="s">
        <v>49</v>
      </c>
      <c r="C77" t="s">
        <v>138</v>
      </c>
      <c r="D77" t="s">
        <v>130</v>
      </c>
      <c r="E77" s="3">
        <f>SUMIFS('2.Employment_Type_by_Sub_Sector'!F:F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7620.9745750373886</v>
      </c>
      <c r="F77" s="3">
        <f>SUMIFS('2.Employment_Type_by_Sub_Sector'!G:G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98.322757559603204</v>
      </c>
      <c r="G77" s="3">
        <f>SUMIFS('2.Employment_Type_by_Sub_Sector'!H:H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2256.5001019647225</v>
      </c>
    </row>
    <row r="78" spans="1:7" x14ac:dyDescent="0.3">
      <c r="A78" t="s">
        <v>192</v>
      </c>
      <c r="B78" t="s">
        <v>49</v>
      </c>
      <c r="C78" t="s">
        <v>125</v>
      </c>
      <c r="D78" t="s">
        <v>130</v>
      </c>
      <c r="E78" s="3">
        <f>SUMIFS('2.Employment_Type_by_Sub_Sector'!F:F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2839.3308994340605</v>
      </c>
      <c r="F78" s="3">
        <f>SUMIFS('2.Employment_Type_by_Sub_Sector'!G:G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188.97317636735727</v>
      </c>
      <c r="G78" s="3">
        <f>SUMIFS('2.Employment_Type_by_Sub_Sector'!H:H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1651.5820216796776</v>
      </c>
    </row>
    <row r="79" spans="1:7" x14ac:dyDescent="0.3">
      <c r="A79" t="s">
        <v>192</v>
      </c>
      <c r="B79" t="s">
        <v>49</v>
      </c>
      <c r="C79" t="s">
        <v>127</v>
      </c>
      <c r="D79" t="s">
        <v>130</v>
      </c>
      <c r="E79" s="3">
        <f>SUMIFS('2.Employment_Type_by_Sub_Sector'!F:F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10460.30547447145</v>
      </c>
      <c r="F79" s="3">
        <f>SUMIFS('2.Employment_Type_by_Sub_Sector'!G:G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287.29593392696046</v>
      </c>
      <c r="G79" s="3">
        <f>SUMIFS('2.Employment_Type_by_Sub_Sector'!H:H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3908.0821236444003</v>
      </c>
    </row>
    <row r="80" spans="1:7" x14ac:dyDescent="0.3">
      <c r="A80" t="s">
        <v>192</v>
      </c>
      <c r="B80" t="str">
        <f t="shared" ref="B80:D85" si="0">B8</f>
        <v>Buildings</v>
      </c>
      <c r="C80" t="str">
        <f t="shared" si="0"/>
        <v>Direct/Indirect</v>
      </c>
      <c r="D80" t="str">
        <f t="shared" si="0"/>
        <v>Oregon</v>
      </c>
      <c r="E80" s="3">
        <f>SUMIFS('2.Employment_Type_by_Sub_Sector'!F:F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36633.466409400717</v>
      </c>
      <c r="F80" s="3">
        <f>SUMIFS('2.Employment_Type_by_Sub_Sector'!G:G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4206.5621338612082</v>
      </c>
      <c r="G80" s="3">
        <f>SUMIFS('2.Employment_Type_by_Sub_Sector'!H:H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5427.4503907866101</v>
      </c>
    </row>
    <row r="81" spans="1:7" x14ac:dyDescent="0.3">
      <c r="A81" t="s">
        <v>192</v>
      </c>
      <c r="B81" t="str">
        <f t="shared" si="0"/>
        <v>Buildings</v>
      </c>
      <c r="C81" t="str">
        <f t="shared" si="0"/>
        <v>Induced</v>
      </c>
      <c r="D81" t="str">
        <f t="shared" si="0"/>
        <v>Oregon</v>
      </c>
      <c r="E81" s="3">
        <f>SUMIFS('2.Employment_Type_by_Sub_Sector'!F:F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11385.32346374525</v>
      </c>
      <c r="F81" s="3">
        <f>SUMIFS('2.Employment_Type_by_Sub_Sector'!G:G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1328.6879338621061</v>
      </c>
      <c r="G81" s="3">
        <f>SUMIFS('2.Employment_Type_by_Sub_Sector'!H:H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1711.6672280263108</v>
      </c>
    </row>
    <row r="82" spans="1:7" x14ac:dyDescent="0.3">
      <c r="A82" t="s">
        <v>192</v>
      </c>
      <c r="B82" t="str">
        <f t="shared" si="0"/>
        <v>Buildings</v>
      </c>
      <c r="C82" t="str">
        <f t="shared" si="0"/>
        <v>Total</v>
      </c>
      <c r="D82" t="str">
        <f t="shared" si="0"/>
        <v>Oregon</v>
      </c>
      <c r="E82" s="3">
        <f>SUMIFS('2.Employment_Type_by_Sub_Sector'!F:F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48018.789873145957</v>
      </c>
      <c r="F82" s="3">
        <f>SUMIFS('2.Employment_Type_by_Sub_Sector'!G:G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5535.2500677233138</v>
      </c>
      <c r="G82" s="3">
        <f>SUMIFS('2.Employment_Type_by_Sub_Sector'!H:H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7139.1176188129211</v>
      </c>
    </row>
    <row r="83" spans="1:7" x14ac:dyDescent="0.3">
      <c r="A83" t="s">
        <v>192</v>
      </c>
      <c r="B83" t="str">
        <f t="shared" si="0"/>
        <v>Transportation</v>
      </c>
      <c r="C83" t="str">
        <f t="shared" si="0"/>
        <v>Direct/Indirect</v>
      </c>
      <c r="D83" t="str">
        <f t="shared" si="0"/>
        <v>Oregon</v>
      </c>
      <c r="E83" s="3">
        <f>SUMIFS('2.Employment_Type_by_Sub_Sector'!F:F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37851.736443013164</v>
      </c>
      <c r="F83" s="3">
        <f>SUMIFS('2.Employment_Type_by_Sub_Sector'!G:G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-5980.6580069589472</v>
      </c>
      <c r="G83" s="3">
        <f>SUMIFS('2.Employment_Type_by_Sub_Sector'!H:H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-11313.930242592092</v>
      </c>
    </row>
    <row r="84" spans="1:7" x14ac:dyDescent="0.3">
      <c r="A84" t="s">
        <v>192</v>
      </c>
      <c r="B84" t="str">
        <f t="shared" si="0"/>
        <v>Transportation</v>
      </c>
      <c r="C84" t="str">
        <f t="shared" si="0"/>
        <v>Induced</v>
      </c>
      <c r="D84" t="str">
        <f t="shared" si="0"/>
        <v>Oregon</v>
      </c>
      <c r="E84" s="3">
        <f>SUMIFS('2.Employment_Type_by_Sub_Sector'!F:F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11035.771214831933</v>
      </c>
      <c r="F84" s="3">
        <f>SUMIFS('2.Employment_Type_by_Sub_Sector'!G:G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-1539.6092764295015</v>
      </c>
      <c r="G84" s="3">
        <f>SUMIFS('2.Employment_Type_by_Sub_Sector'!H:H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-2905.223608997494</v>
      </c>
    </row>
    <row r="85" spans="1:7" x14ac:dyDescent="0.3">
      <c r="A85" t="s">
        <v>192</v>
      </c>
      <c r="B85" t="str">
        <f t="shared" si="0"/>
        <v>Transportation</v>
      </c>
      <c r="C85" t="str">
        <f t="shared" si="0"/>
        <v>Total</v>
      </c>
      <c r="D85" t="str">
        <f t="shared" si="0"/>
        <v>Oregon</v>
      </c>
      <c r="E85" s="3">
        <f>SUMIFS('2.Employment_Type_by_Sub_Sector'!F:F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48887.507657845104</v>
      </c>
      <c r="F85" s="3">
        <f>SUMIFS('2.Employment_Type_by_Sub_Sector'!G:G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-7520.267283388448</v>
      </c>
      <c r="G85" s="3">
        <f>SUMIFS('2.Employment_Type_by_Sub_Sector'!H:H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-14219.153851589586</v>
      </c>
    </row>
    <row r="86" spans="1:7" x14ac:dyDescent="0.3">
      <c r="A86" t="s">
        <v>193</v>
      </c>
      <c r="B86" t="s">
        <v>47</v>
      </c>
      <c r="C86" t="s">
        <v>138</v>
      </c>
      <c r="D86" t="s">
        <v>130</v>
      </c>
      <c r="E86" s="3">
        <f>SUMIFS('2.Employment_Type_by_Sub_Sector'!F:F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20617.987956880661</v>
      </c>
      <c r="F86" s="3">
        <f>SUMIFS('2.Employment_Type_by_Sub_Sector'!G:G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13506.602137342414</v>
      </c>
      <c r="G86" s="3">
        <f>SUMIFS('2.Employment_Type_by_Sub_Sector'!H:H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21172.497129899617</v>
      </c>
    </row>
    <row r="87" spans="1:7" x14ac:dyDescent="0.3">
      <c r="A87" t="s">
        <v>193</v>
      </c>
      <c r="B87" t="s">
        <v>47</v>
      </c>
      <c r="C87" t="s">
        <v>125</v>
      </c>
      <c r="D87" t="s">
        <v>130</v>
      </c>
      <c r="E87" s="3">
        <f>SUMIFS('2.Employment_Type_by_Sub_Sector'!F:F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8920.9361310004424</v>
      </c>
      <c r="F87" s="3">
        <f>SUMIFS('2.Employment_Type_by_Sub_Sector'!G:G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4689.3167203704515</v>
      </c>
      <c r="G87" s="3">
        <f>SUMIFS('2.Employment_Type_by_Sub_Sector'!H:H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7451.5788735440374</v>
      </c>
    </row>
    <row r="88" spans="1:7" x14ac:dyDescent="0.3">
      <c r="A88" t="s">
        <v>193</v>
      </c>
      <c r="B88" t="s">
        <v>47</v>
      </c>
      <c r="C88" t="s">
        <v>127</v>
      </c>
      <c r="D88" t="s">
        <v>130</v>
      </c>
      <c r="E88" s="3">
        <f>SUMIFS('2.Employment_Type_by_Sub_Sector'!F:F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29538.924087881107</v>
      </c>
      <c r="F88" s="3">
        <f>SUMIFS('2.Employment_Type_by_Sub_Sector'!G:G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18195.91885771287</v>
      </c>
      <c r="G88" s="3">
        <f>SUMIFS('2.Employment_Type_by_Sub_Sector'!H:H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28624.076003443653</v>
      </c>
    </row>
    <row r="89" spans="1:7" x14ac:dyDescent="0.3">
      <c r="A89" t="s">
        <v>193</v>
      </c>
      <c r="B89" t="s">
        <v>49</v>
      </c>
      <c r="C89" t="s">
        <v>138</v>
      </c>
      <c r="D89" t="s">
        <v>130</v>
      </c>
      <c r="E89" s="3">
        <f>SUMIFS('2.Employment_Type_by_Sub_Sector'!F:F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7620.9745750373886</v>
      </c>
      <c r="F89" s="3">
        <f>SUMIFS('2.Employment_Type_by_Sub_Sector'!G:G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83.176254907939878</v>
      </c>
      <c r="G89" s="3">
        <f>SUMIFS('2.Employment_Type_by_Sub_Sector'!H:H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2222.4860085621813</v>
      </c>
    </row>
    <row r="90" spans="1:7" x14ac:dyDescent="0.3">
      <c r="A90" t="s">
        <v>193</v>
      </c>
      <c r="B90" t="s">
        <v>49</v>
      </c>
      <c r="C90" t="s">
        <v>125</v>
      </c>
      <c r="D90" t="s">
        <v>130</v>
      </c>
      <c r="E90" s="3">
        <f>SUMIFS('2.Employment_Type_by_Sub_Sector'!F:F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2839.3308994340605</v>
      </c>
      <c r="F90" s="3">
        <f>SUMIFS('2.Employment_Type_by_Sub_Sector'!G:G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181.38065162138446</v>
      </c>
      <c r="G90" s="3">
        <f>SUMIFS('2.Employment_Type_by_Sub_Sector'!H:H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1640.9325364523554</v>
      </c>
    </row>
    <row r="91" spans="1:7" x14ac:dyDescent="0.3">
      <c r="A91" t="s">
        <v>193</v>
      </c>
      <c r="B91" t="s">
        <v>49</v>
      </c>
      <c r="C91" t="s">
        <v>127</v>
      </c>
      <c r="D91" t="s">
        <v>130</v>
      </c>
      <c r="E91" s="3">
        <f>SUMIFS('2.Employment_Type_by_Sub_Sector'!F:F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10460.30547447145</v>
      </c>
      <c r="F91" s="3">
        <f>SUMIFS('2.Employment_Type_by_Sub_Sector'!G:G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264.55690652932435</v>
      </c>
      <c r="G91" s="3">
        <f>SUMIFS('2.Employment_Type_by_Sub_Sector'!H:H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3863.4185450145364</v>
      </c>
    </row>
    <row r="92" spans="1:7" x14ac:dyDescent="0.3">
      <c r="A92" t="s">
        <v>193</v>
      </c>
      <c r="B92" t="str">
        <f t="shared" ref="B92:D97" si="1">B8</f>
        <v>Buildings</v>
      </c>
      <c r="C92" t="str">
        <f t="shared" si="1"/>
        <v>Direct/Indirect</v>
      </c>
      <c r="D92" t="str">
        <f t="shared" si="1"/>
        <v>Oregon</v>
      </c>
      <c r="E92" s="3">
        <f>SUMIFS('2.Employment_Type_by_Sub_Sector'!F:F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36633.466409400717</v>
      </c>
      <c r="F92" s="3">
        <f>SUMIFS('2.Employment_Type_by_Sub_Sector'!G:G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4206.5621338612082</v>
      </c>
      <c r="G92" s="3">
        <f>SUMIFS('2.Employment_Type_by_Sub_Sector'!H:H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5427.4503907866101</v>
      </c>
    </row>
    <row r="93" spans="1:7" x14ac:dyDescent="0.3">
      <c r="A93" t="s">
        <v>193</v>
      </c>
      <c r="B93" t="str">
        <f t="shared" si="1"/>
        <v>Buildings</v>
      </c>
      <c r="C93" t="str">
        <f t="shared" si="1"/>
        <v>Induced</v>
      </c>
      <c r="D93" t="str">
        <f t="shared" si="1"/>
        <v>Oregon</v>
      </c>
      <c r="E93" s="3">
        <f>SUMIFS('2.Employment_Type_by_Sub_Sector'!F:F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11385.32346374525</v>
      </c>
      <c r="F93" s="3">
        <f>SUMIFS('2.Employment_Type_by_Sub_Sector'!G:G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1328.6879338621061</v>
      </c>
      <c r="G93" s="3">
        <f>SUMIFS('2.Employment_Type_by_Sub_Sector'!H:H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1711.6672280263108</v>
      </c>
    </row>
    <row r="94" spans="1:7" x14ac:dyDescent="0.3">
      <c r="A94" t="s">
        <v>193</v>
      </c>
      <c r="B94" t="str">
        <f t="shared" si="1"/>
        <v>Buildings</v>
      </c>
      <c r="C94" t="str">
        <f t="shared" si="1"/>
        <v>Total</v>
      </c>
      <c r="D94" t="str">
        <f t="shared" si="1"/>
        <v>Oregon</v>
      </c>
      <c r="E94" s="8">
        <f>SUMIFS('2.Employment_Type_by_Sub_Sector'!F:F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48018.789873145957</v>
      </c>
      <c r="F94" s="8">
        <f>SUMIFS('2.Employment_Type_by_Sub_Sector'!G:G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5535.2500677233138</v>
      </c>
      <c r="G94" s="8">
        <f>SUMIFS('2.Employment_Type_by_Sub_Sector'!H:H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7139.1176188129211</v>
      </c>
    </row>
    <row r="95" spans="1:7" x14ac:dyDescent="0.3">
      <c r="A95" t="s">
        <v>193</v>
      </c>
      <c r="B95" t="str">
        <f t="shared" si="1"/>
        <v>Transportation</v>
      </c>
      <c r="C95" t="str">
        <f t="shared" si="1"/>
        <v>Direct/Indirect</v>
      </c>
      <c r="D95" t="str">
        <f t="shared" si="1"/>
        <v>Oregon</v>
      </c>
      <c r="E95" s="3">
        <f>SUMIFS('2.Employment_Type_by_Sub_Sector'!F:F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37851.736443013164</v>
      </c>
      <c r="F95" s="3">
        <f>SUMIFS('2.Employment_Type_by_Sub_Sector'!G:G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-5980.6580069589472</v>
      </c>
      <c r="G95" s="3">
        <f>SUMIFS('2.Employment_Type_by_Sub_Sector'!H:H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-11313.930242592092</v>
      </c>
    </row>
    <row r="96" spans="1:7" x14ac:dyDescent="0.3">
      <c r="A96" t="s">
        <v>193</v>
      </c>
      <c r="B96" t="str">
        <f t="shared" si="1"/>
        <v>Transportation</v>
      </c>
      <c r="C96" t="str">
        <f t="shared" si="1"/>
        <v>Induced</v>
      </c>
      <c r="D96" t="str">
        <f t="shared" si="1"/>
        <v>Oregon</v>
      </c>
      <c r="E96" s="3">
        <f>SUMIFS('2.Employment_Type_by_Sub_Sector'!F:F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11035.771214831933</v>
      </c>
      <c r="F96" s="3">
        <f>SUMIFS('2.Employment_Type_by_Sub_Sector'!G:G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-1539.6092764295015</v>
      </c>
      <c r="G96" s="3">
        <f>SUMIFS('2.Employment_Type_by_Sub_Sector'!H:H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-2905.223608997494</v>
      </c>
    </row>
    <row r="97" spans="1:7" x14ac:dyDescent="0.3">
      <c r="A97" t="s">
        <v>193</v>
      </c>
      <c r="B97" t="str">
        <f t="shared" si="1"/>
        <v>Transportation</v>
      </c>
      <c r="C97" t="str">
        <f t="shared" si="1"/>
        <v>Total</v>
      </c>
      <c r="D97" t="str">
        <f t="shared" si="1"/>
        <v>Oregon</v>
      </c>
      <c r="E97" s="3">
        <f>SUMIFS('2.Employment_Type_by_Sub_Sector'!F:F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48887.507657845104</v>
      </c>
      <c r="F97" s="3">
        <f>SUMIFS('2.Employment_Type_by_Sub_Sector'!G:G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-7520.267283388448</v>
      </c>
      <c r="G97" s="3">
        <f>SUMIFS('2.Employment_Type_by_Sub_Sector'!H:H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-14219.153851589586</v>
      </c>
    </row>
    <row r="98" spans="1:7" x14ac:dyDescent="0.3">
      <c r="A98" t="s">
        <v>194</v>
      </c>
      <c r="B98" t="s">
        <v>47</v>
      </c>
      <c r="C98" t="s">
        <v>138</v>
      </c>
      <c r="D98" t="s">
        <v>130</v>
      </c>
      <c r="E98" s="3">
        <f>SUMIFS('2.Employment_Type_by_Sub_Sector'!F:F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20617.987956880661</v>
      </c>
      <c r="F98" s="3">
        <f>SUMIFS('2.Employment_Type_by_Sub_Sector'!G:G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12000.981699886755</v>
      </c>
      <c r="G98" s="3">
        <f>SUMIFS('2.Employment_Type_by_Sub_Sector'!H:H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22250.441140823361</v>
      </c>
    </row>
    <row r="99" spans="1:7" x14ac:dyDescent="0.3">
      <c r="A99" t="s">
        <v>194</v>
      </c>
      <c r="B99" t="s">
        <v>47</v>
      </c>
      <c r="C99" t="s">
        <v>125</v>
      </c>
      <c r="D99" t="s">
        <v>130</v>
      </c>
      <c r="E99" s="3">
        <f>SUMIFS('2.Employment_Type_by_Sub_Sector'!F:F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8920.9641406870851</v>
      </c>
      <c r="F99" s="3">
        <f>SUMIFS('2.Employment_Type_by_Sub_Sector'!G:G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3142.3087106645908</v>
      </c>
      <c r="G99" s="3">
        <f>SUMIFS('2.Employment_Type_by_Sub_Sector'!H:H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6798.3700087950128</v>
      </c>
    </row>
    <row r="100" spans="1:7" x14ac:dyDescent="0.3">
      <c r="A100" t="s">
        <v>194</v>
      </c>
      <c r="B100" t="s">
        <v>47</v>
      </c>
      <c r="C100" t="s">
        <v>127</v>
      </c>
      <c r="D100" t="s">
        <v>130</v>
      </c>
      <c r="E100" s="3">
        <f>SUMIFS('2.Employment_Type_by_Sub_Sector'!F:F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29538.952097567751</v>
      </c>
      <c r="F100" s="3">
        <f>SUMIFS('2.Employment_Type_by_Sub_Sector'!G:G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15143.290410551346</v>
      </c>
      <c r="G100" s="3">
        <f>SUMIFS('2.Employment_Type_by_Sub_Sector'!H:H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29048.811149618374</v>
      </c>
    </row>
    <row r="101" spans="1:7" x14ac:dyDescent="0.3">
      <c r="A101" t="s">
        <v>194</v>
      </c>
      <c r="B101" t="s">
        <v>49</v>
      </c>
      <c r="C101" t="s">
        <v>138</v>
      </c>
      <c r="D101" t="s">
        <v>130</v>
      </c>
      <c r="E101" s="3">
        <f>SUMIFS('2.Employment_Type_by_Sub_Sector'!F:F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7620.9745750373886</v>
      </c>
      <c r="F101" s="3">
        <f>SUMIFS('2.Employment_Type_by_Sub_Sector'!G:G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830.06696661603166</v>
      </c>
      <c r="G101" s="3">
        <f>SUMIFS('2.Employment_Type_by_Sub_Sector'!H:H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2509.664615546807</v>
      </c>
    </row>
    <row r="102" spans="1:7" x14ac:dyDescent="0.3">
      <c r="A102" t="s">
        <v>194</v>
      </c>
      <c r="B102" t="s">
        <v>49</v>
      </c>
      <c r="C102" t="s">
        <v>125</v>
      </c>
      <c r="D102" t="s">
        <v>130</v>
      </c>
      <c r="E102" s="3">
        <f>SUMIFS('2.Employment_Type_by_Sub_Sector'!F:F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2839.3308994340605</v>
      </c>
      <c r="F102" s="3">
        <f>SUMIFS('2.Employment_Type_by_Sub_Sector'!G:G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484.30478466726612</v>
      </c>
      <c r="G102" s="3">
        <f>SUMIFS('2.Employment_Type_by_Sub_Sector'!H:H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1768.8862338372169</v>
      </c>
    </row>
    <row r="103" spans="1:7" x14ac:dyDescent="0.3">
      <c r="A103" t="s">
        <v>194</v>
      </c>
      <c r="B103" t="s">
        <v>49</v>
      </c>
      <c r="C103" t="s">
        <v>127</v>
      </c>
      <c r="D103" t="s">
        <v>130</v>
      </c>
      <c r="E103" s="3">
        <f>SUMIFS('2.Employment_Type_by_Sub_Sector'!F:F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10460.30547447145</v>
      </c>
      <c r="F103" s="3">
        <f>SUMIFS('2.Employment_Type_by_Sub_Sector'!G:G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1314.3717512832977</v>
      </c>
      <c r="G103" s="3">
        <f>SUMIFS('2.Employment_Type_by_Sub_Sector'!H:H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4278.5508493840243</v>
      </c>
    </row>
    <row r="104" spans="1:7" x14ac:dyDescent="0.3">
      <c r="A104" t="s">
        <v>194</v>
      </c>
      <c r="B104" t="str">
        <f t="shared" ref="B104:C109" si="2">B8</f>
        <v>Buildings</v>
      </c>
      <c r="C104" t="str">
        <f t="shared" si="2"/>
        <v>Direct/Indirect</v>
      </c>
      <c r="D104" t="s">
        <v>130</v>
      </c>
      <c r="E104" s="3">
        <f>SUMIFS('2.Employment_Type_by_Sub_Sector'!F:F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36633.466409400717</v>
      </c>
      <c r="F104" s="3">
        <f>SUMIFS('2.Employment_Type_by_Sub_Sector'!G:G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4206.5621338612082</v>
      </c>
      <c r="G104" s="3">
        <f>SUMIFS('2.Employment_Type_by_Sub_Sector'!H:H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5427.4503907866101</v>
      </c>
    </row>
    <row r="105" spans="1:7" x14ac:dyDescent="0.3">
      <c r="A105" t="s">
        <v>194</v>
      </c>
      <c r="B105" t="str">
        <f t="shared" si="2"/>
        <v>Buildings</v>
      </c>
      <c r="C105" t="str">
        <f t="shared" si="2"/>
        <v>Induced</v>
      </c>
      <c r="D105" t="s">
        <v>130</v>
      </c>
      <c r="E105" s="3">
        <f>SUMIFS('2.Employment_Type_by_Sub_Sector'!F:F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11385.32346374525</v>
      </c>
      <c r="F105" s="3">
        <f>SUMIFS('2.Employment_Type_by_Sub_Sector'!G:G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1328.6879338621061</v>
      </c>
      <c r="G105" s="3">
        <f>SUMIFS('2.Employment_Type_by_Sub_Sector'!H:H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1711.6672280263108</v>
      </c>
    </row>
    <row r="106" spans="1:7" x14ac:dyDescent="0.3">
      <c r="A106" t="s">
        <v>194</v>
      </c>
      <c r="B106" t="str">
        <f t="shared" si="2"/>
        <v>Buildings</v>
      </c>
      <c r="C106" t="str">
        <f t="shared" si="2"/>
        <v>Total</v>
      </c>
      <c r="D106" t="s">
        <v>130</v>
      </c>
      <c r="E106" s="8">
        <f>SUMIFS('2.Employment_Type_by_Sub_Sector'!F:F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48018.789873145957</v>
      </c>
      <c r="F106" s="8">
        <f>SUMIFS('2.Employment_Type_by_Sub_Sector'!G:G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5535.2500677233138</v>
      </c>
      <c r="G106" s="8">
        <f>SUMIFS('2.Employment_Type_by_Sub_Sector'!H:H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7139.1176188129211</v>
      </c>
    </row>
    <row r="107" spans="1:7" x14ac:dyDescent="0.3">
      <c r="A107" t="s">
        <v>194</v>
      </c>
      <c r="B107" t="str">
        <f t="shared" si="2"/>
        <v>Transportation</v>
      </c>
      <c r="C107" t="str">
        <f t="shared" si="2"/>
        <v>Direct/Indirect</v>
      </c>
      <c r="D107" t="s">
        <v>130</v>
      </c>
      <c r="E107" s="3">
        <f>SUMIFS('2.Employment_Type_by_Sub_Sector'!F:F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37851.736443013164</v>
      </c>
      <c r="F107" s="3">
        <f>SUMIFS('2.Employment_Type_by_Sub_Sector'!G:G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-5980.6580069589472</v>
      </c>
      <c r="G107" s="3">
        <f>SUMIFS('2.Employment_Type_by_Sub_Sector'!H:H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-11313.930242592092</v>
      </c>
    </row>
    <row r="108" spans="1:7" x14ac:dyDescent="0.3">
      <c r="A108" t="s">
        <v>194</v>
      </c>
      <c r="B108" t="str">
        <f t="shared" si="2"/>
        <v>Transportation</v>
      </c>
      <c r="C108" t="str">
        <f t="shared" si="2"/>
        <v>Induced</v>
      </c>
      <c r="D108" t="s">
        <v>130</v>
      </c>
      <c r="E108" s="3">
        <f>SUMIFS('2.Employment_Type_by_Sub_Sector'!F:F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11035.771214831933</v>
      </c>
      <c r="F108" s="3">
        <f>SUMIFS('2.Employment_Type_by_Sub_Sector'!G:G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-1539.6092764295015</v>
      </c>
      <c r="G108" s="3">
        <f>SUMIFS('2.Employment_Type_by_Sub_Sector'!H:H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-2905.223608997494</v>
      </c>
    </row>
    <row r="109" spans="1:7" x14ac:dyDescent="0.3">
      <c r="A109" t="s">
        <v>194</v>
      </c>
      <c r="B109" t="str">
        <f t="shared" si="2"/>
        <v>Transportation</v>
      </c>
      <c r="C109" t="str">
        <f t="shared" si="2"/>
        <v>Total</v>
      </c>
      <c r="D109" t="s">
        <v>130</v>
      </c>
      <c r="E109" s="3">
        <f>SUMIFS('2.Employment_Type_by_Sub_Sector'!F:F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48887.507657845104</v>
      </c>
      <c r="F109" s="3">
        <f>SUMIFS('2.Employment_Type_by_Sub_Sector'!G:G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-7520.267283388448</v>
      </c>
      <c r="G109" s="3">
        <f>SUMIFS('2.Employment_Type_by_Sub_Sector'!H:H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-14219.153851589586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AA70-5CDC-4EC9-93FC-A11E30632B46}">
  <dimension ref="A1:I1483"/>
  <sheetViews>
    <sheetView workbookViewId="0"/>
  </sheetViews>
  <sheetFormatPr defaultRowHeight="14.4" x14ac:dyDescent="0.3"/>
  <cols>
    <col min="2" max="2" width="12.5546875" bestFit="1" customWidth="1"/>
    <col min="3" max="3" width="24.44140625" bestFit="1" customWidth="1"/>
    <col min="4" max="4" width="10.44140625" bestFit="1" customWidth="1"/>
    <col min="5" max="5" width="11.88671875" bestFit="1" customWidth="1"/>
    <col min="6" max="6" width="22.44140625" bestFit="1" customWidth="1"/>
    <col min="7" max="8" width="10.33203125" bestFit="1" customWidth="1"/>
  </cols>
  <sheetData>
    <row r="1" spans="1:8" x14ac:dyDescent="0.3">
      <c r="A1" s="1" t="s">
        <v>29</v>
      </c>
      <c r="B1" s="1" t="s">
        <v>45</v>
      </c>
      <c r="C1" s="1" t="s">
        <v>55</v>
      </c>
      <c r="D1" s="1" t="s">
        <v>141</v>
      </c>
      <c r="E1" s="1" t="s">
        <v>128</v>
      </c>
      <c r="F1" s="1" t="s">
        <v>148</v>
      </c>
      <c r="G1" s="1">
        <v>2024</v>
      </c>
      <c r="H1" s="1">
        <v>2035</v>
      </c>
    </row>
    <row r="2" spans="1:8" x14ac:dyDescent="0.3">
      <c r="A2" t="s">
        <v>186</v>
      </c>
      <c r="B2" t="s">
        <v>47</v>
      </c>
      <c r="C2" t="s">
        <v>57</v>
      </c>
      <c r="D2" t="s">
        <v>115</v>
      </c>
      <c r="E2" t="s">
        <v>130</v>
      </c>
      <c r="F2" t="s">
        <v>117</v>
      </c>
      <c r="G2" s="3">
        <v>1764.0043221507965</v>
      </c>
      <c r="H2" s="3">
        <v>1895.1701577932895</v>
      </c>
    </row>
    <row r="3" spans="1:8" x14ac:dyDescent="0.3">
      <c r="A3" t="s">
        <v>186</v>
      </c>
      <c r="B3" t="s">
        <v>47</v>
      </c>
      <c r="C3" t="s">
        <v>57</v>
      </c>
      <c r="D3" t="s">
        <v>115</v>
      </c>
      <c r="E3" t="s">
        <v>130</v>
      </c>
      <c r="F3" t="s">
        <v>119</v>
      </c>
      <c r="G3" s="3">
        <v>651.43162926897378</v>
      </c>
      <c r="H3" s="3">
        <v>699.87004460847504</v>
      </c>
    </row>
    <row r="4" spans="1:8" x14ac:dyDescent="0.3">
      <c r="A4" t="s">
        <v>186</v>
      </c>
      <c r="B4" t="s">
        <v>47</v>
      </c>
      <c r="C4" t="s">
        <v>57</v>
      </c>
      <c r="D4" t="s">
        <v>115</v>
      </c>
      <c r="E4" t="s">
        <v>130</v>
      </c>
      <c r="F4" t="s">
        <v>121</v>
      </c>
      <c r="G4" s="3">
        <v>1590.9166064611322</v>
      </c>
      <c r="H4" s="3">
        <v>1709.2121817631039</v>
      </c>
    </row>
    <row r="5" spans="1:8" x14ac:dyDescent="0.3">
      <c r="A5" t="s">
        <v>186</v>
      </c>
      <c r="B5" t="s">
        <v>47</v>
      </c>
      <c r="C5" t="s">
        <v>57</v>
      </c>
      <c r="D5" t="s">
        <v>115</v>
      </c>
      <c r="E5" t="s">
        <v>130</v>
      </c>
      <c r="F5" t="s">
        <v>123</v>
      </c>
      <c r="G5" s="3">
        <v>848.14662783769393</v>
      </c>
      <c r="H5" s="3">
        <v>911.21215426001731</v>
      </c>
    </row>
    <row r="6" spans="1:8" x14ac:dyDescent="0.3">
      <c r="A6" t="s">
        <v>186</v>
      </c>
      <c r="B6" t="s">
        <v>47</v>
      </c>
      <c r="C6" t="s">
        <v>57</v>
      </c>
      <c r="D6" t="s">
        <v>115</v>
      </c>
      <c r="E6" t="s">
        <v>130</v>
      </c>
      <c r="F6" t="s">
        <v>127</v>
      </c>
      <c r="G6" s="3">
        <v>4854.4991857185969</v>
      </c>
      <c r="H6" s="3">
        <v>5215.4645384248852</v>
      </c>
    </row>
    <row r="7" spans="1:8" x14ac:dyDescent="0.3">
      <c r="A7" t="s">
        <v>186</v>
      </c>
      <c r="B7" t="s">
        <v>47</v>
      </c>
      <c r="C7" t="s">
        <v>57</v>
      </c>
      <c r="D7" t="s">
        <v>144</v>
      </c>
      <c r="E7" t="s">
        <v>130</v>
      </c>
      <c r="F7" t="s">
        <v>149</v>
      </c>
      <c r="G7" s="3">
        <v>652.48297876484321</v>
      </c>
      <c r="H7" s="3">
        <v>700.99956915949963</v>
      </c>
    </row>
    <row r="8" spans="1:8" x14ac:dyDescent="0.3">
      <c r="A8" t="s">
        <v>186</v>
      </c>
      <c r="B8" t="s">
        <v>47</v>
      </c>
      <c r="C8" t="s">
        <v>57</v>
      </c>
      <c r="D8" t="s">
        <v>144</v>
      </c>
      <c r="E8" t="s">
        <v>130</v>
      </c>
      <c r="F8" t="s">
        <v>151</v>
      </c>
      <c r="G8" s="3">
        <v>1448.8098210852741</v>
      </c>
      <c r="H8" s="3">
        <v>1556.5387809769363</v>
      </c>
    </row>
    <row r="9" spans="1:8" x14ac:dyDescent="0.3">
      <c r="A9" t="s">
        <v>186</v>
      </c>
      <c r="B9" t="s">
        <v>47</v>
      </c>
      <c r="C9" t="s">
        <v>57</v>
      </c>
      <c r="D9" t="s">
        <v>144</v>
      </c>
      <c r="E9" t="s">
        <v>130</v>
      </c>
      <c r="F9" t="s">
        <v>153</v>
      </c>
      <c r="G9" s="3">
        <v>108.146861093889</v>
      </c>
      <c r="H9" s="3">
        <v>116.18832291423024</v>
      </c>
    </row>
    <row r="10" spans="1:8" x14ac:dyDescent="0.3">
      <c r="A10" t="s">
        <v>186</v>
      </c>
      <c r="B10" t="s">
        <v>47</v>
      </c>
      <c r="C10" t="s">
        <v>57</v>
      </c>
      <c r="D10" t="s">
        <v>144</v>
      </c>
      <c r="E10" t="s">
        <v>130</v>
      </c>
      <c r="F10" t="s">
        <v>155</v>
      </c>
      <c r="G10" s="3">
        <v>2088.0212774724982</v>
      </c>
      <c r="H10" s="3">
        <v>2243.2799989279274</v>
      </c>
    </row>
    <row r="11" spans="1:8" x14ac:dyDescent="0.3">
      <c r="A11" t="s">
        <v>186</v>
      </c>
      <c r="B11" t="s">
        <v>47</v>
      </c>
      <c r="C11" t="s">
        <v>57</v>
      </c>
      <c r="D11" t="s">
        <v>144</v>
      </c>
      <c r="E11" t="s">
        <v>130</v>
      </c>
      <c r="F11" t="s">
        <v>157</v>
      </c>
      <c r="G11" s="3">
        <v>305.61937334534116</v>
      </c>
      <c r="H11" s="3">
        <v>328.34427259303692</v>
      </c>
    </row>
    <row r="12" spans="1:8" x14ac:dyDescent="0.3">
      <c r="A12" t="s">
        <v>186</v>
      </c>
      <c r="B12" t="s">
        <v>47</v>
      </c>
      <c r="C12" t="s">
        <v>57</v>
      </c>
      <c r="D12" t="s">
        <v>144</v>
      </c>
      <c r="E12" t="s">
        <v>130</v>
      </c>
      <c r="F12" t="s">
        <v>159</v>
      </c>
      <c r="G12" s="3">
        <v>251.41887395675164</v>
      </c>
      <c r="H12" s="3">
        <v>270.11359385325574</v>
      </c>
    </row>
    <row r="13" spans="1:8" x14ac:dyDescent="0.3">
      <c r="A13" t="s">
        <v>186</v>
      </c>
      <c r="B13" t="s">
        <v>47</v>
      </c>
      <c r="C13" t="s">
        <v>57</v>
      </c>
      <c r="D13" t="s">
        <v>144</v>
      </c>
      <c r="E13" t="s">
        <v>130</v>
      </c>
      <c r="F13" t="s">
        <v>127</v>
      </c>
      <c r="G13" s="3">
        <v>4854.4991857185978</v>
      </c>
      <c r="H13" s="3">
        <v>5215.464538424887</v>
      </c>
    </row>
    <row r="14" spans="1:8" x14ac:dyDescent="0.3">
      <c r="A14" t="s">
        <v>186</v>
      </c>
      <c r="B14" t="s">
        <v>47</v>
      </c>
      <c r="C14" t="s">
        <v>57</v>
      </c>
      <c r="D14" t="s">
        <v>146</v>
      </c>
      <c r="E14" t="s">
        <v>130</v>
      </c>
      <c r="F14" t="s">
        <v>161</v>
      </c>
      <c r="G14" s="3">
        <v>1744.2093784878816</v>
      </c>
      <c r="H14" s="3">
        <v>1873.9033241273651</v>
      </c>
    </row>
    <row r="15" spans="1:8" x14ac:dyDescent="0.3">
      <c r="A15" t="s">
        <v>186</v>
      </c>
      <c r="B15" t="s">
        <v>47</v>
      </c>
      <c r="C15" t="s">
        <v>57</v>
      </c>
      <c r="D15" t="s">
        <v>146</v>
      </c>
      <c r="E15" t="s">
        <v>130</v>
      </c>
      <c r="F15" t="s">
        <v>163</v>
      </c>
      <c r="G15" s="3">
        <v>1728.0172723622134</v>
      </c>
      <c r="H15" s="3">
        <v>1856.5072237120335</v>
      </c>
    </row>
    <row r="16" spans="1:8" x14ac:dyDescent="0.3">
      <c r="A16" t="s">
        <v>186</v>
      </c>
      <c r="B16" t="s">
        <v>47</v>
      </c>
      <c r="C16" t="s">
        <v>57</v>
      </c>
      <c r="D16" t="s">
        <v>146</v>
      </c>
      <c r="E16" t="s">
        <v>130</v>
      </c>
      <c r="F16" t="s">
        <v>165</v>
      </c>
      <c r="G16" s="3">
        <v>1382.2725348685028</v>
      </c>
      <c r="H16" s="3">
        <v>1485.0539905854775</v>
      </c>
    </row>
    <row r="17" spans="1:8" x14ac:dyDescent="0.3">
      <c r="A17" t="s">
        <v>186</v>
      </c>
      <c r="B17" t="s">
        <v>47</v>
      </c>
      <c r="C17" t="s">
        <v>57</v>
      </c>
      <c r="D17" t="s">
        <v>146</v>
      </c>
      <c r="E17" t="s">
        <v>130</v>
      </c>
      <c r="F17" t="s">
        <v>127</v>
      </c>
      <c r="G17" s="3">
        <v>4854.4991857185978</v>
      </c>
      <c r="H17" s="3">
        <v>5215.4645384248761</v>
      </c>
    </row>
    <row r="18" spans="1:8" x14ac:dyDescent="0.3">
      <c r="A18" t="s">
        <v>186</v>
      </c>
      <c r="B18" t="s">
        <v>47</v>
      </c>
      <c r="C18" t="s">
        <v>57</v>
      </c>
      <c r="D18" t="s">
        <v>146</v>
      </c>
      <c r="E18" t="s">
        <v>130</v>
      </c>
      <c r="F18" t="s">
        <v>161</v>
      </c>
      <c r="G18" s="9">
        <v>0.35929749120550963</v>
      </c>
      <c r="H18" s="9">
        <v>0.35929749120551074</v>
      </c>
    </row>
    <row r="19" spans="1:8" x14ac:dyDescent="0.3">
      <c r="A19" t="s">
        <v>186</v>
      </c>
      <c r="B19" t="s">
        <v>47</v>
      </c>
      <c r="C19" t="s">
        <v>57</v>
      </c>
      <c r="D19" t="s">
        <v>146</v>
      </c>
      <c r="E19" t="s">
        <v>130</v>
      </c>
      <c r="F19" t="s">
        <v>163</v>
      </c>
      <c r="G19" s="9">
        <v>0.35596200684219909</v>
      </c>
      <c r="H19" s="9">
        <v>0.35596200684219736</v>
      </c>
    </row>
    <row r="20" spans="1:8" x14ac:dyDescent="0.3">
      <c r="A20" t="s">
        <v>186</v>
      </c>
      <c r="B20" t="s">
        <v>47</v>
      </c>
      <c r="C20" t="s">
        <v>57</v>
      </c>
      <c r="D20" t="s">
        <v>146</v>
      </c>
      <c r="E20" t="s">
        <v>130</v>
      </c>
      <c r="F20" t="s">
        <v>165</v>
      </c>
      <c r="G20" s="9">
        <v>0.28474050195229128</v>
      </c>
      <c r="H20" s="9">
        <v>0.28474050195229189</v>
      </c>
    </row>
    <row r="21" spans="1:8" x14ac:dyDescent="0.3">
      <c r="A21" t="s">
        <v>186</v>
      </c>
      <c r="B21" t="s">
        <v>47</v>
      </c>
      <c r="C21" t="s">
        <v>57</v>
      </c>
      <c r="D21" t="s">
        <v>115</v>
      </c>
      <c r="E21" t="s">
        <v>131</v>
      </c>
      <c r="F21" t="s">
        <v>117</v>
      </c>
      <c r="G21" s="3">
        <v>379.6909466971677</v>
      </c>
      <c r="H21" s="3">
        <v>400.07308933854551</v>
      </c>
    </row>
    <row r="22" spans="1:8" x14ac:dyDescent="0.3">
      <c r="A22" t="s">
        <v>186</v>
      </c>
      <c r="B22" t="s">
        <v>47</v>
      </c>
      <c r="C22" t="s">
        <v>57</v>
      </c>
      <c r="D22" t="s">
        <v>115</v>
      </c>
      <c r="E22" t="s">
        <v>131</v>
      </c>
      <c r="F22" t="s">
        <v>119</v>
      </c>
      <c r="G22" s="3">
        <v>140.21660203419324</v>
      </c>
      <c r="H22" s="3">
        <v>147.74355206608229</v>
      </c>
    </row>
    <row r="23" spans="1:8" x14ac:dyDescent="0.3">
      <c r="A23" t="s">
        <v>186</v>
      </c>
      <c r="B23" t="s">
        <v>47</v>
      </c>
      <c r="C23" t="s">
        <v>57</v>
      </c>
      <c r="D23" t="s">
        <v>115</v>
      </c>
      <c r="E23" t="s">
        <v>131</v>
      </c>
      <c r="F23" t="s">
        <v>121</v>
      </c>
      <c r="G23" s="3">
        <v>342.43489363278024</v>
      </c>
      <c r="H23" s="3">
        <v>360.81709870804394</v>
      </c>
    </row>
    <row r="24" spans="1:8" x14ac:dyDescent="0.3">
      <c r="A24" t="s">
        <v>186</v>
      </c>
      <c r="B24" t="s">
        <v>47</v>
      </c>
      <c r="C24" t="s">
        <v>57</v>
      </c>
      <c r="D24" t="s">
        <v>115</v>
      </c>
      <c r="E24" t="s">
        <v>131</v>
      </c>
      <c r="F24" t="s">
        <v>123</v>
      </c>
      <c r="G24" s="3">
        <v>182.55828062204441</v>
      </c>
      <c r="H24" s="3">
        <v>192.35816905333462</v>
      </c>
    </row>
    <row r="25" spans="1:8" x14ac:dyDescent="0.3">
      <c r="A25" t="s">
        <v>186</v>
      </c>
      <c r="B25" t="s">
        <v>47</v>
      </c>
      <c r="C25" t="s">
        <v>57</v>
      </c>
      <c r="D25" t="s">
        <v>115</v>
      </c>
      <c r="E25" t="s">
        <v>131</v>
      </c>
      <c r="F25" t="s">
        <v>127</v>
      </c>
      <c r="G25" s="3">
        <v>1044.9007229861857</v>
      </c>
      <c r="H25" s="3">
        <v>1100.9919091660065</v>
      </c>
    </row>
    <row r="26" spans="1:8" x14ac:dyDescent="0.3">
      <c r="A26" t="s">
        <v>186</v>
      </c>
      <c r="B26" t="s">
        <v>47</v>
      </c>
      <c r="C26" t="s">
        <v>57</v>
      </c>
      <c r="D26" t="s">
        <v>144</v>
      </c>
      <c r="E26" t="s">
        <v>131</v>
      </c>
      <c r="F26" t="s">
        <v>149</v>
      </c>
      <c r="G26" s="3">
        <v>140.44289846690799</v>
      </c>
      <c r="H26" s="3">
        <v>147.98199628954887</v>
      </c>
    </row>
    <row r="27" spans="1:8" x14ac:dyDescent="0.3">
      <c r="A27" t="s">
        <v>186</v>
      </c>
      <c r="B27" t="s">
        <v>47</v>
      </c>
      <c r="C27" t="s">
        <v>57</v>
      </c>
      <c r="D27" t="s">
        <v>144</v>
      </c>
      <c r="E27" t="s">
        <v>131</v>
      </c>
      <c r="F27" t="s">
        <v>151</v>
      </c>
      <c r="G27" s="3">
        <v>311.8472929143972</v>
      </c>
      <c r="H27" s="3">
        <v>328.58752878728006</v>
      </c>
    </row>
    <row r="28" spans="1:8" x14ac:dyDescent="0.3">
      <c r="A28" t="s">
        <v>186</v>
      </c>
      <c r="B28" t="s">
        <v>47</v>
      </c>
      <c r="C28" t="s">
        <v>57</v>
      </c>
      <c r="D28" t="s">
        <v>144</v>
      </c>
      <c r="E28" t="s">
        <v>131</v>
      </c>
      <c r="F28" t="s">
        <v>153</v>
      </c>
      <c r="G28" s="3">
        <v>23.277938469560951</v>
      </c>
      <c r="H28" s="3">
        <v>24.527518598902883</v>
      </c>
    </row>
    <row r="29" spans="1:8" x14ac:dyDescent="0.3">
      <c r="A29" t="s">
        <v>186</v>
      </c>
      <c r="B29" t="s">
        <v>47</v>
      </c>
      <c r="C29" t="s">
        <v>57</v>
      </c>
      <c r="D29" t="s">
        <v>144</v>
      </c>
      <c r="E29" t="s">
        <v>131</v>
      </c>
      <c r="F29" t="s">
        <v>155</v>
      </c>
      <c r="G29" s="3">
        <v>449.43357882520485</v>
      </c>
      <c r="H29" s="3">
        <v>473.55956705622373</v>
      </c>
    </row>
    <row r="30" spans="1:8" x14ac:dyDescent="0.3">
      <c r="A30" t="s">
        <v>186</v>
      </c>
      <c r="B30" t="s">
        <v>47</v>
      </c>
      <c r="C30" t="s">
        <v>57</v>
      </c>
      <c r="D30" t="s">
        <v>144</v>
      </c>
      <c r="E30" t="s">
        <v>131</v>
      </c>
      <c r="F30" t="s">
        <v>157</v>
      </c>
      <c r="G30" s="3">
        <v>65.782667160929975</v>
      </c>
      <c r="H30" s="3">
        <v>69.313938362067503</v>
      </c>
    </row>
    <row r="31" spans="1:8" x14ac:dyDescent="0.3">
      <c r="A31" t="s">
        <v>186</v>
      </c>
      <c r="B31" t="s">
        <v>47</v>
      </c>
      <c r="C31" t="s">
        <v>57</v>
      </c>
      <c r="D31" t="s">
        <v>144</v>
      </c>
      <c r="E31" t="s">
        <v>131</v>
      </c>
      <c r="F31" t="s">
        <v>159</v>
      </c>
      <c r="G31" s="3">
        <v>54.116347149184797</v>
      </c>
      <c r="H31" s="3">
        <v>57.021360071983651</v>
      </c>
    </row>
    <row r="32" spans="1:8" x14ac:dyDescent="0.3">
      <c r="A32" t="s">
        <v>186</v>
      </c>
      <c r="B32" t="s">
        <v>47</v>
      </c>
      <c r="C32" t="s">
        <v>57</v>
      </c>
      <c r="D32" t="s">
        <v>144</v>
      </c>
      <c r="E32" t="s">
        <v>131</v>
      </c>
      <c r="F32" t="s">
        <v>127</v>
      </c>
      <c r="G32" s="3">
        <v>1044.9007229861859</v>
      </c>
      <c r="H32" s="3">
        <v>1100.9919091660067</v>
      </c>
    </row>
    <row r="33" spans="1:8" x14ac:dyDescent="0.3">
      <c r="A33" t="s">
        <v>186</v>
      </c>
      <c r="B33" t="s">
        <v>47</v>
      </c>
      <c r="C33" t="s">
        <v>57</v>
      </c>
      <c r="D33" t="s">
        <v>146</v>
      </c>
      <c r="E33" t="s">
        <v>131</v>
      </c>
      <c r="F33" t="s">
        <v>171</v>
      </c>
      <c r="G33" s="3">
        <v>367.06335143839573</v>
      </c>
      <c r="H33" s="3">
        <v>386.76763370406354</v>
      </c>
    </row>
    <row r="34" spans="1:8" x14ac:dyDescent="0.3">
      <c r="A34" t="s">
        <v>186</v>
      </c>
      <c r="B34" t="s">
        <v>47</v>
      </c>
      <c r="C34" t="s">
        <v>57</v>
      </c>
      <c r="D34" t="s">
        <v>146</v>
      </c>
      <c r="E34" t="s">
        <v>131</v>
      </c>
      <c r="F34" t="s">
        <v>173</v>
      </c>
      <c r="G34" s="3">
        <v>288.98901720148604</v>
      </c>
      <c r="H34" s="3">
        <v>304.5022008094428</v>
      </c>
    </row>
    <row r="35" spans="1:8" x14ac:dyDescent="0.3">
      <c r="A35" t="s">
        <v>186</v>
      </c>
      <c r="B35" t="s">
        <v>47</v>
      </c>
      <c r="C35" t="s">
        <v>57</v>
      </c>
      <c r="D35" t="s">
        <v>146</v>
      </c>
      <c r="E35" t="s">
        <v>131</v>
      </c>
      <c r="F35" t="s">
        <v>175</v>
      </c>
      <c r="G35" s="3">
        <v>388.84835434630361</v>
      </c>
      <c r="H35" s="3">
        <v>409.72207465249971</v>
      </c>
    </row>
    <row r="36" spans="1:8" x14ac:dyDescent="0.3">
      <c r="A36" t="s">
        <v>186</v>
      </c>
      <c r="B36" t="s">
        <v>47</v>
      </c>
      <c r="C36" t="s">
        <v>57</v>
      </c>
      <c r="D36" t="s">
        <v>146</v>
      </c>
      <c r="E36" t="s">
        <v>131</v>
      </c>
      <c r="F36" t="s">
        <v>127</v>
      </c>
      <c r="G36" s="3">
        <v>1044.9007229861854</v>
      </c>
      <c r="H36" s="3">
        <v>1100.9919091660061</v>
      </c>
    </row>
    <row r="37" spans="1:8" x14ac:dyDescent="0.3">
      <c r="A37" t="s">
        <v>186</v>
      </c>
      <c r="B37" t="s">
        <v>47</v>
      </c>
      <c r="C37" t="s">
        <v>57</v>
      </c>
      <c r="D37" t="s">
        <v>146</v>
      </c>
      <c r="E37" t="s">
        <v>131</v>
      </c>
      <c r="F37" t="s">
        <v>171</v>
      </c>
      <c r="G37" s="9">
        <v>0.35129016887784148</v>
      </c>
      <c r="H37" s="9">
        <v>0.35129016887784165</v>
      </c>
    </row>
    <row r="38" spans="1:8" x14ac:dyDescent="0.3">
      <c r="A38" t="s">
        <v>186</v>
      </c>
      <c r="B38" t="s">
        <v>47</v>
      </c>
      <c r="C38" t="s">
        <v>57</v>
      </c>
      <c r="D38" t="s">
        <v>146</v>
      </c>
      <c r="E38" t="s">
        <v>131</v>
      </c>
      <c r="F38" t="s">
        <v>173</v>
      </c>
      <c r="G38" s="9">
        <v>0.27657078882632447</v>
      </c>
      <c r="H38" s="9">
        <v>0.27657078882632402</v>
      </c>
    </row>
    <row r="39" spans="1:8" x14ac:dyDescent="0.3">
      <c r="A39" t="s">
        <v>186</v>
      </c>
      <c r="B39" t="s">
        <v>47</v>
      </c>
      <c r="C39" t="s">
        <v>57</v>
      </c>
      <c r="D39" t="s">
        <v>146</v>
      </c>
      <c r="E39" t="s">
        <v>131</v>
      </c>
      <c r="F39" t="s">
        <v>175</v>
      </c>
      <c r="G39" s="9">
        <v>0.372139042295834</v>
      </c>
      <c r="H39" s="9">
        <v>0.37213904229583433</v>
      </c>
    </row>
    <row r="40" spans="1:8" x14ac:dyDescent="0.3">
      <c r="A40" t="s">
        <v>186</v>
      </c>
      <c r="B40" t="s">
        <v>47</v>
      </c>
      <c r="C40" t="s">
        <v>57</v>
      </c>
      <c r="D40" t="s">
        <v>115</v>
      </c>
      <c r="E40" t="s">
        <v>133</v>
      </c>
      <c r="F40" t="s">
        <v>117</v>
      </c>
      <c r="G40" s="3">
        <v>1384.3133754536289</v>
      </c>
      <c r="H40" s="3">
        <v>1495.097068454744</v>
      </c>
    </row>
    <row r="41" spans="1:8" x14ac:dyDescent="0.3">
      <c r="A41" t="s">
        <v>186</v>
      </c>
      <c r="B41" t="s">
        <v>47</v>
      </c>
      <c r="C41" t="s">
        <v>57</v>
      </c>
      <c r="D41" t="s">
        <v>115</v>
      </c>
      <c r="E41" t="s">
        <v>133</v>
      </c>
      <c r="F41" t="s">
        <v>119</v>
      </c>
      <c r="G41" s="3">
        <v>511.21502723478056</v>
      </c>
      <c r="H41" s="3">
        <v>552.12649254239273</v>
      </c>
    </row>
    <row r="42" spans="1:8" x14ac:dyDescent="0.3">
      <c r="A42" t="s">
        <v>186</v>
      </c>
      <c r="B42" t="s">
        <v>47</v>
      </c>
      <c r="C42" t="s">
        <v>57</v>
      </c>
      <c r="D42" t="s">
        <v>115</v>
      </c>
      <c r="E42" t="s">
        <v>133</v>
      </c>
      <c r="F42" t="s">
        <v>121</v>
      </c>
      <c r="G42" s="3">
        <v>1248.4817128283519</v>
      </c>
      <c r="H42" s="3">
        <v>1348.39508305506</v>
      </c>
    </row>
    <row r="43" spans="1:8" x14ac:dyDescent="0.3">
      <c r="A43" t="s">
        <v>186</v>
      </c>
      <c r="B43" t="s">
        <v>47</v>
      </c>
      <c r="C43" t="s">
        <v>57</v>
      </c>
      <c r="D43" t="s">
        <v>115</v>
      </c>
      <c r="E43" t="s">
        <v>133</v>
      </c>
      <c r="F43" t="s">
        <v>123</v>
      </c>
      <c r="G43" s="3">
        <v>665.58834721564938</v>
      </c>
      <c r="H43" s="3">
        <v>718.85398520668275</v>
      </c>
    </row>
    <row r="44" spans="1:8" x14ac:dyDescent="0.3">
      <c r="A44" t="s">
        <v>186</v>
      </c>
      <c r="B44" t="s">
        <v>47</v>
      </c>
      <c r="C44" t="s">
        <v>57</v>
      </c>
      <c r="D44" t="s">
        <v>115</v>
      </c>
      <c r="E44" t="s">
        <v>133</v>
      </c>
      <c r="F44" t="s">
        <v>127</v>
      </c>
      <c r="G44" s="3">
        <v>3809.5984627324106</v>
      </c>
      <c r="H44" s="3">
        <v>4114.4726292588794</v>
      </c>
    </row>
    <row r="45" spans="1:8" x14ac:dyDescent="0.3">
      <c r="A45" t="s">
        <v>186</v>
      </c>
      <c r="B45" t="s">
        <v>47</v>
      </c>
      <c r="C45" t="s">
        <v>57</v>
      </c>
      <c r="D45" t="s">
        <v>144</v>
      </c>
      <c r="E45" t="s">
        <v>133</v>
      </c>
      <c r="F45" t="s">
        <v>149</v>
      </c>
      <c r="G45" s="3">
        <v>512.04008029793488</v>
      </c>
      <c r="H45" s="3">
        <v>553.01757286995019</v>
      </c>
    </row>
    <row r="46" spans="1:8" x14ac:dyDescent="0.3">
      <c r="A46" t="s">
        <v>186</v>
      </c>
      <c r="B46" t="s">
        <v>47</v>
      </c>
      <c r="C46" t="s">
        <v>57</v>
      </c>
      <c r="D46" t="s">
        <v>144</v>
      </c>
      <c r="E46" t="s">
        <v>133</v>
      </c>
      <c r="F46" t="s">
        <v>151</v>
      </c>
      <c r="G46" s="3">
        <v>1136.9625281708779</v>
      </c>
      <c r="H46" s="3">
        <v>1227.9512521896565</v>
      </c>
    </row>
    <row r="47" spans="1:8" x14ac:dyDescent="0.3">
      <c r="A47" t="s">
        <v>186</v>
      </c>
      <c r="B47" t="s">
        <v>47</v>
      </c>
      <c r="C47" t="s">
        <v>57</v>
      </c>
      <c r="D47" t="s">
        <v>144</v>
      </c>
      <c r="E47" t="s">
        <v>133</v>
      </c>
      <c r="F47" t="s">
        <v>153</v>
      </c>
      <c r="G47" s="3">
        <v>84.86892262432805</v>
      </c>
      <c r="H47" s="3">
        <v>91.660804315327354</v>
      </c>
    </row>
    <row r="48" spans="1:8" x14ac:dyDescent="0.3">
      <c r="A48" t="s">
        <v>186</v>
      </c>
      <c r="B48" t="s">
        <v>47</v>
      </c>
      <c r="C48" t="s">
        <v>57</v>
      </c>
      <c r="D48" t="s">
        <v>144</v>
      </c>
      <c r="E48" t="s">
        <v>133</v>
      </c>
      <c r="F48" t="s">
        <v>155</v>
      </c>
      <c r="G48" s="3">
        <v>1638.5876986472929</v>
      </c>
      <c r="H48" s="3">
        <v>1769.7204318717058</v>
      </c>
    </row>
    <row r="49" spans="1:8" x14ac:dyDescent="0.3">
      <c r="A49" t="s">
        <v>186</v>
      </c>
      <c r="B49" t="s">
        <v>47</v>
      </c>
      <c r="C49" t="s">
        <v>57</v>
      </c>
      <c r="D49" t="s">
        <v>144</v>
      </c>
      <c r="E49" t="s">
        <v>133</v>
      </c>
      <c r="F49" t="s">
        <v>157</v>
      </c>
      <c r="G49" s="3">
        <v>239.83670618441118</v>
      </c>
      <c r="H49" s="3">
        <v>259.03033423096946</v>
      </c>
    </row>
    <row r="50" spans="1:8" x14ac:dyDescent="0.3">
      <c r="A50" t="s">
        <v>186</v>
      </c>
      <c r="B50" t="s">
        <v>47</v>
      </c>
      <c r="C50" t="s">
        <v>57</v>
      </c>
      <c r="D50" t="s">
        <v>144</v>
      </c>
      <c r="E50" t="s">
        <v>133</v>
      </c>
      <c r="F50" t="s">
        <v>159</v>
      </c>
      <c r="G50" s="3">
        <v>197.30252680756681</v>
      </c>
      <c r="H50" s="3">
        <v>213.0922337812722</v>
      </c>
    </row>
    <row r="51" spans="1:8" x14ac:dyDescent="0.3">
      <c r="A51" t="s">
        <v>186</v>
      </c>
      <c r="B51" t="s">
        <v>47</v>
      </c>
      <c r="C51" t="s">
        <v>57</v>
      </c>
      <c r="D51" t="s">
        <v>144</v>
      </c>
      <c r="E51" t="s">
        <v>133</v>
      </c>
      <c r="F51" t="s">
        <v>127</v>
      </c>
      <c r="G51" s="3">
        <v>3809.5984627324115</v>
      </c>
      <c r="H51" s="3">
        <v>4114.4726292588821</v>
      </c>
    </row>
    <row r="52" spans="1:8" x14ac:dyDescent="0.3">
      <c r="A52" t="s">
        <v>186</v>
      </c>
      <c r="B52" t="s">
        <v>47</v>
      </c>
      <c r="C52" t="s">
        <v>57</v>
      </c>
      <c r="D52" t="s">
        <v>146</v>
      </c>
      <c r="E52" t="s">
        <v>133</v>
      </c>
      <c r="F52" t="s">
        <v>161</v>
      </c>
      <c r="G52" s="3">
        <v>1368.7791701601229</v>
      </c>
      <c r="H52" s="3">
        <v>1478.3196933264535</v>
      </c>
    </row>
    <row r="53" spans="1:8" x14ac:dyDescent="0.3">
      <c r="A53" t="s">
        <v>186</v>
      </c>
      <c r="B53" t="s">
        <v>47</v>
      </c>
      <c r="C53" t="s">
        <v>57</v>
      </c>
      <c r="D53" t="s">
        <v>146</v>
      </c>
      <c r="E53" t="s">
        <v>133</v>
      </c>
      <c r="F53" t="s">
        <v>167</v>
      </c>
      <c r="G53" s="3">
        <v>1380.8996703347013</v>
      </c>
      <c r="H53" s="3">
        <v>1491.4101716823986</v>
      </c>
    </row>
    <row r="54" spans="1:8" x14ac:dyDescent="0.3">
      <c r="A54" t="s">
        <v>186</v>
      </c>
      <c r="B54" t="s">
        <v>47</v>
      </c>
      <c r="C54" t="s">
        <v>57</v>
      </c>
      <c r="D54" t="s">
        <v>146</v>
      </c>
      <c r="E54" t="s">
        <v>133</v>
      </c>
      <c r="F54" t="s">
        <v>169</v>
      </c>
      <c r="G54" s="3">
        <v>1059.9196222375901</v>
      </c>
      <c r="H54" s="3">
        <v>1144.7427642500327</v>
      </c>
    </row>
    <row r="55" spans="1:8" x14ac:dyDescent="0.3">
      <c r="A55" t="s">
        <v>186</v>
      </c>
      <c r="B55" t="s">
        <v>47</v>
      </c>
      <c r="C55" t="s">
        <v>57</v>
      </c>
      <c r="D55" t="s">
        <v>146</v>
      </c>
      <c r="E55" t="s">
        <v>133</v>
      </c>
      <c r="F55" t="s">
        <v>127</v>
      </c>
      <c r="G55" s="3">
        <v>3809.5984627324142</v>
      </c>
      <c r="H55" s="3">
        <v>4114.4726292588848</v>
      </c>
    </row>
    <row r="56" spans="1:8" x14ac:dyDescent="0.3">
      <c r="A56" t="s">
        <v>186</v>
      </c>
      <c r="B56" t="s">
        <v>47</v>
      </c>
      <c r="C56" t="s">
        <v>57</v>
      </c>
      <c r="D56" t="s">
        <v>146</v>
      </c>
      <c r="E56" t="s">
        <v>133</v>
      </c>
      <c r="F56" t="s">
        <v>161</v>
      </c>
      <c r="G56" s="9">
        <v>0.35929749120550974</v>
      </c>
      <c r="H56" s="9">
        <v>0.35929749120550947</v>
      </c>
    </row>
    <row r="57" spans="1:8" x14ac:dyDescent="0.3">
      <c r="A57" t="s">
        <v>186</v>
      </c>
      <c r="B57" t="s">
        <v>47</v>
      </c>
      <c r="C57" t="s">
        <v>57</v>
      </c>
      <c r="D57" t="s">
        <v>146</v>
      </c>
      <c r="E57" t="s">
        <v>133</v>
      </c>
      <c r="F57" t="s">
        <v>167</v>
      </c>
      <c r="G57" s="9">
        <v>0.36247906015382481</v>
      </c>
      <c r="H57" s="9">
        <v>0.36247906015382519</v>
      </c>
    </row>
    <row r="58" spans="1:8" x14ac:dyDescent="0.3">
      <c r="A58" t="s">
        <v>186</v>
      </c>
      <c r="B58" t="s">
        <v>47</v>
      </c>
      <c r="C58" t="s">
        <v>57</v>
      </c>
      <c r="D58" t="s">
        <v>146</v>
      </c>
      <c r="E58" t="s">
        <v>133</v>
      </c>
      <c r="F58" t="s">
        <v>169</v>
      </c>
      <c r="G58" s="9">
        <v>0.2782234486406655</v>
      </c>
      <c r="H58" s="9">
        <v>0.27822344864066534</v>
      </c>
    </row>
    <row r="59" spans="1:8" x14ac:dyDescent="0.3">
      <c r="A59" t="s">
        <v>186</v>
      </c>
      <c r="B59" t="s">
        <v>47</v>
      </c>
      <c r="C59" t="s">
        <v>59</v>
      </c>
      <c r="D59" t="s">
        <v>115</v>
      </c>
      <c r="E59" t="s">
        <v>130</v>
      </c>
      <c r="F59" t="s">
        <v>117</v>
      </c>
      <c r="G59" s="3">
        <v>2624.6670603275688</v>
      </c>
      <c r="H59" s="3">
        <v>4700.4736418085195</v>
      </c>
    </row>
    <row r="60" spans="1:8" x14ac:dyDescent="0.3">
      <c r="A60" t="s">
        <v>186</v>
      </c>
      <c r="B60" t="s">
        <v>47</v>
      </c>
      <c r="C60" t="s">
        <v>59</v>
      </c>
      <c r="D60" t="s">
        <v>115</v>
      </c>
      <c r="E60" t="s">
        <v>130</v>
      </c>
      <c r="F60" t="s">
        <v>119</v>
      </c>
      <c r="G60" s="3">
        <v>662.4031008740177</v>
      </c>
      <c r="H60" s="3">
        <v>810.75166500214186</v>
      </c>
    </row>
    <row r="61" spans="1:8" x14ac:dyDescent="0.3">
      <c r="A61" t="s">
        <v>186</v>
      </c>
      <c r="B61" t="s">
        <v>47</v>
      </c>
      <c r="C61" t="s">
        <v>59</v>
      </c>
      <c r="D61" t="s">
        <v>115</v>
      </c>
      <c r="E61" t="s">
        <v>130</v>
      </c>
      <c r="F61" t="s">
        <v>121</v>
      </c>
      <c r="G61" s="3">
        <v>336.50395929006493</v>
      </c>
      <c r="H61" s="3">
        <v>366.64553104619517</v>
      </c>
    </row>
    <row r="62" spans="1:8" x14ac:dyDescent="0.3">
      <c r="A62" t="s">
        <v>186</v>
      </c>
      <c r="B62" t="s">
        <v>47</v>
      </c>
      <c r="C62" t="s">
        <v>59</v>
      </c>
      <c r="D62" t="s">
        <v>115</v>
      </c>
      <c r="E62" t="s">
        <v>130</v>
      </c>
      <c r="F62" t="s">
        <v>123</v>
      </c>
      <c r="G62" s="3">
        <v>2899.6704146151278</v>
      </c>
      <c r="H62" s="3">
        <v>3030.8709424058434</v>
      </c>
    </row>
    <row r="63" spans="1:8" x14ac:dyDescent="0.3">
      <c r="A63" t="s">
        <v>186</v>
      </c>
      <c r="B63" t="s">
        <v>47</v>
      </c>
      <c r="C63" t="s">
        <v>59</v>
      </c>
      <c r="D63" t="s">
        <v>115</v>
      </c>
      <c r="E63" t="s">
        <v>130</v>
      </c>
      <c r="F63" t="s">
        <v>127</v>
      </c>
      <c r="G63" s="3">
        <v>6523.244535106779</v>
      </c>
      <c r="H63" s="3">
        <v>8908.7417802626987</v>
      </c>
    </row>
    <row r="64" spans="1:8" x14ac:dyDescent="0.3">
      <c r="A64" t="s">
        <v>186</v>
      </c>
      <c r="B64" t="s">
        <v>47</v>
      </c>
      <c r="C64" t="s">
        <v>59</v>
      </c>
      <c r="D64" t="s">
        <v>144</v>
      </c>
      <c r="E64" t="s">
        <v>130</v>
      </c>
      <c r="F64" t="s">
        <v>149</v>
      </c>
      <c r="G64" s="3">
        <v>522.39557978098196</v>
      </c>
      <c r="H64" s="3">
        <v>570.1854792501955</v>
      </c>
    </row>
    <row r="65" spans="1:8" x14ac:dyDescent="0.3">
      <c r="A65" t="s">
        <v>186</v>
      </c>
      <c r="B65" t="s">
        <v>47</v>
      </c>
      <c r="C65" t="s">
        <v>59</v>
      </c>
      <c r="D65" t="s">
        <v>144</v>
      </c>
      <c r="E65" t="s">
        <v>130</v>
      </c>
      <c r="F65" t="s">
        <v>151</v>
      </c>
      <c r="G65" s="3">
        <v>2915.0955572461321</v>
      </c>
      <c r="H65" s="3">
        <v>4464.5847147520408</v>
      </c>
    </row>
    <row r="66" spans="1:8" x14ac:dyDescent="0.3">
      <c r="A66" t="s">
        <v>186</v>
      </c>
      <c r="B66" t="s">
        <v>47</v>
      </c>
      <c r="C66" t="s">
        <v>59</v>
      </c>
      <c r="D66" t="s">
        <v>144</v>
      </c>
      <c r="E66" t="s">
        <v>130</v>
      </c>
      <c r="F66" t="s">
        <v>153</v>
      </c>
      <c r="G66" s="3">
        <v>707.15625032023763</v>
      </c>
      <c r="H66" s="3">
        <v>914.2300834875374</v>
      </c>
    </row>
    <row r="67" spans="1:8" x14ac:dyDescent="0.3">
      <c r="A67" t="s">
        <v>186</v>
      </c>
      <c r="B67" t="s">
        <v>47</v>
      </c>
      <c r="C67" t="s">
        <v>59</v>
      </c>
      <c r="D67" t="s">
        <v>144</v>
      </c>
      <c r="E67" t="s">
        <v>130</v>
      </c>
      <c r="F67" t="s">
        <v>155</v>
      </c>
      <c r="G67" s="3">
        <v>1864.0219644938775</v>
      </c>
      <c r="H67" s="3">
        <v>2291.2116696279099</v>
      </c>
    </row>
    <row r="68" spans="1:8" x14ac:dyDescent="0.3">
      <c r="A68" t="s">
        <v>186</v>
      </c>
      <c r="B68" t="s">
        <v>47</v>
      </c>
      <c r="C68" t="s">
        <v>59</v>
      </c>
      <c r="D68" t="s">
        <v>144</v>
      </c>
      <c r="E68" t="s">
        <v>130</v>
      </c>
      <c r="F68" t="s">
        <v>157</v>
      </c>
      <c r="G68" s="3">
        <v>151.58880698187471</v>
      </c>
      <c r="H68" s="3">
        <v>190.92788192160893</v>
      </c>
    </row>
    <row r="69" spans="1:8" x14ac:dyDescent="0.3">
      <c r="A69" t="s">
        <v>186</v>
      </c>
      <c r="B69" t="s">
        <v>47</v>
      </c>
      <c r="C69" t="s">
        <v>59</v>
      </c>
      <c r="D69" t="s">
        <v>144</v>
      </c>
      <c r="E69" t="s">
        <v>130</v>
      </c>
      <c r="F69" t="s">
        <v>159</v>
      </c>
      <c r="G69" s="3">
        <v>362.98637628367777</v>
      </c>
      <c r="H69" s="3">
        <v>477.60195122340741</v>
      </c>
    </row>
    <row r="70" spans="1:8" x14ac:dyDescent="0.3">
      <c r="A70" t="s">
        <v>186</v>
      </c>
      <c r="B70" t="s">
        <v>47</v>
      </c>
      <c r="C70" t="s">
        <v>59</v>
      </c>
      <c r="D70" t="s">
        <v>144</v>
      </c>
      <c r="E70" t="s">
        <v>130</v>
      </c>
      <c r="F70" t="s">
        <v>127</v>
      </c>
      <c r="G70" s="3">
        <v>6523.2445351067809</v>
      </c>
      <c r="H70" s="3">
        <v>8908.7417802627006</v>
      </c>
    </row>
    <row r="71" spans="1:8" x14ac:dyDescent="0.3">
      <c r="A71" t="s">
        <v>186</v>
      </c>
      <c r="B71" t="s">
        <v>47</v>
      </c>
      <c r="C71" t="s">
        <v>59</v>
      </c>
      <c r="D71" t="s">
        <v>146</v>
      </c>
      <c r="E71" t="s">
        <v>130</v>
      </c>
      <c r="F71" t="s">
        <v>161</v>
      </c>
      <c r="G71" s="3">
        <v>2163.1986040527349</v>
      </c>
      <c r="H71" s="3">
        <v>3051.9318268845454</v>
      </c>
    </row>
    <row r="72" spans="1:8" x14ac:dyDescent="0.3">
      <c r="A72" t="s">
        <v>186</v>
      </c>
      <c r="B72" t="s">
        <v>47</v>
      </c>
      <c r="C72" t="s">
        <v>59</v>
      </c>
      <c r="D72" t="s">
        <v>146</v>
      </c>
      <c r="E72" t="s">
        <v>130</v>
      </c>
      <c r="F72" t="s">
        <v>163</v>
      </c>
      <c r="G72" s="3">
        <v>2759.3393994025482</v>
      </c>
      <c r="H72" s="3">
        <v>4025.9796302496761</v>
      </c>
    </row>
    <row r="73" spans="1:8" x14ac:dyDescent="0.3">
      <c r="A73" t="s">
        <v>186</v>
      </c>
      <c r="B73" t="s">
        <v>47</v>
      </c>
      <c r="C73" t="s">
        <v>59</v>
      </c>
      <c r="D73" t="s">
        <v>146</v>
      </c>
      <c r="E73" t="s">
        <v>130</v>
      </c>
      <c r="F73" t="s">
        <v>165</v>
      </c>
      <c r="G73" s="3">
        <v>1600.7065316514893</v>
      </c>
      <c r="H73" s="3">
        <v>1830.8303231284788</v>
      </c>
    </row>
    <row r="74" spans="1:8" x14ac:dyDescent="0.3">
      <c r="A74" t="s">
        <v>186</v>
      </c>
      <c r="B74" t="s">
        <v>47</v>
      </c>
      <c r="C74" t="s">
        <v>59</v>
      </c>
      <c r="D74" t="s">
        <v>146</v>
      </c>
      <c r="E74" t="s">
        <v>130</v>
      </c>
      <c r="F74" t="s">
        <v>127</v>
      </c>
      <c r="G74" s="3">
        <f>SUM(G71:G73)</f>
        <v>6523.2445351067727</v>
      </c>
      <c r="H74" s="3">
        <f>SUM(H71:H73)</f>
        <v>8908.7417802627006</v>
      </c>
    </row>
    <row r="75" spans="1:8" x14ac:dyDescent="0.3">
      <c r="A75" t="s">
        <v>186</v>
      </c>
      <c r="B75" t="s">
        <v>47</v>
      </c>
      <c r="C75" t="s">
        <v>59</v>
      </c>
      <c r="D75" t="s">
        <v>146</v>
      </c>
      <c r="E75" t="s">
        <v>130</v>
      </c>
      <c r="F75" t="s">
        <v>161</v>
      </c>
      <c r="G75" s="9">
        <v>0.33161390660902573</v>
      </c>
      <c r="H75" s="9">
        <v>0.3425772013783242</v>
      </c>
    </row>
    <row r="76" spans="1:8" x14ac:dyDescent="0.3">
      <c r="A76" t="s">
        <v>186</v>
      </c>
      <c r="B76" t="s">
        <v>47</v>
      </c>
      <c r="C76" t="s">
        <v>59</v>
      </c>
      <c r="D76" t="s">
        <v>146</v>
      </c>
      <c r="E76" t="s">
        <v>130</v>
      </c>
      <c r="F76" t="s">
        <v>163</v>
      </c>
      <c r="G76" s="9">
        <v>0.42300106711504465</v>
      </c>
      <c r="H76" s="9">
        <v>0.45191338233298284</v>
      </c>
    </row>
    <row r="77" spans="1:8" x14ac:dyDescent="0.3">
      <c r="A77" t="s">
        <v>186</v>
      </c>
      <c r="B77" t="s">
        <v>47</v>
      </c>
      <c r="C77" t="s">
        <v>59</v>
      </c>
      <c r="D77" t="s">
        <v>146</v>
      </c>
      <c r="E77" t="s">
        <v>130</v>
      </c>
      <c r="F77" t="s">
        <v>165</v>
      </c>
      <c r="G77" s="9">
        <v>0.24538502627592956</v>
      </c>
      <c r="H77" s="9">
        <v>0.20550941628869293</v>
      </c>
    </row>
    <row r="78" spans="1:8" x14ac:dyDescent="0.3">
      <c r="A78" t="s">
        <v>186</v>
      </c>
      <c r="B78" t="s">
        <v>47</v>
      </c>
      <c r="C78" t="s">
        <v>59</v>
      </c>
      <c r="D78" t="s">
        <v>115</v>
      </c>
      <c r="E78" t="s">
        <v>131</v>
      </c>
      <c r="F78" t="s">
        <v>117</v>
      </c>
      <c r="G78" s="3">
        <v>436.33159642678237</v>
      </c>
      <c r="H78" s="3">
        <v>728.39443693854309</v>
      </c>
    </row>
    <row r="79" spans="1:8" x14ac:dyDescent="0.3">
      <c r="A79" t="s">
        <v>186</v>
      </c>
      <c r="B79" t="s">
        <v>47</v>
      </c>
      <c r="C79" t="s">
        <v>59</v>
      </c>
      <c r="D79" t="s">
        <v>115</v>
      </c>
      <c r="E79" t="s">
        <v>131</v>
      </c>
      <c r="F79" t="s">
        <v>119</v>
      </c>
      <c r="G79" s="3">
        <v>110.11964406881357</v>
      </c>
      <c r="H79" s="3">
        <v>127.56035078248748</v>
      </c>
    </row>
    <row r="80" spans="1:8" x14ac:dyDescent="0.3">
      <c r="A80" t="s">
        <v>186</v>
      </c>
      <c r="B80" t="s">
        <v>47</v>
      </c>
      <c r="C80" t="s">
        <v>59</v>
      </c>
      <c r="D80" t="s">
        <v>115</v>
      </c>
      <c r="E80" t="s">
        <v>131</v>
      </c>
      <c r="F80" t="s">
        <v>121</v>
      </c>
      <c r="G80" s="3">
        <v>55.941308511199281</v>
      </c>
      <c r="H80" s="3">
        <v>57.943604367726977</v>
      </c>
    </row>
    <row r="81" spans="1:8" x14ac:dyDescent="0.3">
      <c r="A81" t="s">
        <v>186</v>
      </c>
      <c r="B81" t="s">
        <v>47</v>
      </c>
      <c r="C81" t="s">
        <v>59</v>
      </c>
      <c r="D81" t="s">
        <v>115</v>
      </c>
      <c r="E81" t="s">
        <v>131</v>
      </c>
      <c r="F81" t="s">
        <v>123</v>
      </c>
      <c r="G81" s="3">
        <v>635.54878879238481</v>
      </c>
      <c r="H81" s="3">
        <v>666.49168795851313</v>
      </c>
    </row>
    <row r="82" spans="1:8" x14ac:dyDescent="0.3">
      <c r="A82" t="s">
        <v>186</v>
      </c>
      <c r="B82" t="s">
        <v>47</v>
      </c>
      <c r="C82" t="s">
        <v>59</v>
      </c>
      <c r="D82" t="s">
        <v>115</v>
      </c>
      <c r="E82" t="s">
        <v>131</v>
      </c>
      <c r="F82" t="s">
        <v>127</v>
      </c>
      <c r="G82" s="3">
        <v>1237.94133779918</v>
      </c>
      <c r="H82" s="3">
        <v>1580.3900800472707</v>
      </c>
    </row>
    <row r="83" spans="1:8" x14ac:dyDescent="0.3">
      <c r="A83" t="s">
        <v>186</v>
      </c>
      <c r="B83" t="s">
        <v>47</v>
      </c>
      <c r="C83" t="s">
        <v>59</v>
      </c>
      <c r="D83" t="s">
        <v>144</v>
      </c>
      <c r="E83" t="s">
        <v>131</v>
      </c>
      <c r="F83" t="s">
        <v>149</v>
      </c>
      <c r="G83" s="3">
        <v>103.59385625582216</v>
      </c>
      <c r="H83" s="3">
        <v>110.45400183054289</v>
      </c>
    </row>
    <row r="84" spans="1:8" x14ac:dyDescent="0.3">
      <c r="A84" t="s">
        <v>186</v>
      </c>
      <c r="B84" t="s">
        <v>47</v>
      </c>
      <c r="C84" t="s">
        <v>59</v>
      </c>
      <c r="D84" t="s">
        <v>144</v>
      </c>
      <c r="E84" t="s">
        <v>131</v>
      </c>
      <c r="F84" t="s">
        <v>151</v>
      </c>
      <c r="G84" s="3">
        <v>536.04659189181029</v>
      </c>
      <c r="H84" s="3">
        <v>757.94562668231902</v>
      </c>
    </row>
    <row r="85" spans="1:8" x14ac:dyDescent="0.3">
      <c r="A85" t="s">
        <v>186</v>
      </c>
      <c r="B85" t="s">
        <v>47</v>
      </c>
      <c r="C85" t="s">
        <v>59</v>
      </c>
      <c r="D85" t="s">
        <v>144</v>
      </c>
      <c r="E85" t="s">
        <v>131</v>
      </c>
      <c r="F85" t="s">
        <v>153</v>
      </c>
      <c r="G85" s="3">
        <v>138.16863609250541</v>
      </c>
      <c r="H85" s="3">
        <v>168.40722051036101</v>
      </c>
    </row>
    <row r="86" spans="1:8" x14ac:dyDescent="0.3">
      <c r="A86" t="s">
        <v>186</v>
      </c>
      <c r="B86" t="s">
        <v>47</v>
      </c>
      <c r="C86" t="s">
        <v>59</v>
      </c>
      <c r="D86" t="s">
        <v>144</v>
      </c>
      <c r="E86" t="s">
        <v>131</v>
      </c>
      <c r="F86" t="s">
        <v>155</v>
      </c>
      <c r="G86" s="3">
        <v>360.05904998819221</v>
      </c>
      <c r="H86" s="3">
        <v>421.11645502664533</v>
      </c>
    </row>
    <row r="87" spans="1:8" x14ac:dyDescent="0.3">
      <c r="A87" t="s">
        <v>186</v>
      </c>
      <c r="B87" t="s">
        <v>47</v>
      </c>
      <c r="C87" t="s">
        <v>59</v>
      </c>
      <c r="D87" t="s">
        <v>144</v>
      </c>
      <c r="E87" t="s">
        <v>131</v>
      </c>
      <c r="F87" t="s">
        <v>157</v>
      </c>
      <c r="G87" s="3">
        <v>29.327031665354301</v>
      </c>
      <c r="H87" s="3">
        <v>34.989978757115544</v>
      </c>
    </row>
    <row r="88" spans="1:8" x14ac:dyDescent="0.3">
      <c r="A88" t="s">
        <v>186</v>
      </c>
      <c r="B88" t="s">
        <v>47</v>
      </c>
      <c r="C88" t="s">
        <v>59</v>
      </c>
      <c r="D88" t="s">
        <v>144</v>
      </c>
      <c r="E88" t="s">
        <v>131</v>
      </c>
      <c r="F88" t="s">
        <v>159</v>
      </c>
      <c r="G88" s="3">
        <v>70.746171905496027</v>
      </c>
      <c r="H88" s="3">
        <v>87.47679724028626</v>
      </c>
    </row>
    <row r="89" spans="1:8" x14ac:dyDescent="0.3">
      <c r="A89" t="s">
        <v>186</v>
      </c>
      <c r="B89" t="s">
        <v>47</v>
      </c>
      <c r="C89" t="s">
        <v>59</v>
      </c>
      <c r="D89" t="s">
        <v>144</v>
      </c>
      <c r="E89" t="s">
        <v>131</v>
      </c>
      <c r="F89" t="s">
        <v>127</v>
      </c>
      <c r="G89" s="3">
        <v>1237.9413377991805</v>
      </c>
      <c r="H89" s="3">
        <v>1580.39008004727</v>
      </c>
    </row>
    <row r="90" spans="1:8" x14ac:dyDescent="0.3">
      <c r="A90" t="s">
        <v>186</v>
      </c>
      <c r="B90" t="s">
        <v>47</v>
      </c>
      <c r="C90" t="s">
        <v>59</v>
      </c>
      <c r="D90" t="s">
        <v>146</v>
      </c>
      <c r="E90" t="s">
        <v>131</v>
      </c>
      <c r="F90" t="s">
        <v>171</v>
      </c>
      <c r="G90" s="3">
        <v>508.50870765202365</v>
      </c>
      <c r="H90" s="3">
        <v>664.84263213356689</v>
      </c>
    </row>
    <row r="91" spans="1:8" x14ac:dyDescent="0.3">
      <c r="A91" t="s">
        <v>186</v>
      </c>
      <c r="B91" t="s">
        <v>47</v>
      </c>
      <c r="C91" t="s">
        <v>59</v>
      </c>
      <c r="D91" t="s">
        <v>146</v>
      </c>
      <c r="E91" t="s">
        <v>131</v>
      </c>
      <c r="F91" t="s">
        <v>173</v>
      </c>
      <c r="G91" s="3">
        <v>426.20360449657397</v>
      </c>
      <c r="H91" s="3">
        <v>579.11022207596943</v>
      </c>
    </row>
    <row r="92" spans="1:8" x14ac:dyDescent="0.3">
      <c r="A92" t="s">
        <v>186</v>
      </c>
      <c r="B92" t="s">
        <v>47</v>
      </c>
      <c r="C92" t="s">
        <v>59</v>
      </c>
      <c r="D92" t="s">
        <v>146</v>
      </c>
      <c r="E92" t="s">
        <v>131</v>
      </c>
      <c r="F92" t="s">
        <v>175</v>
      </c>
      <c r="G92" s="3">
        <v>303.2290256505824</v>
      </c>
      <c r="H92" s="3">
        <v>336.43722583773501</v>
      </c>
    </row>
    <row r="93" spans="1:8" x14ac:dyDescent="0.3">
      <c r="A93" t="s">
        <v>186</v>
      </c>
      <c r="B93" t="s">
        <v>47</v>
      </c>
      <c r="C93" t="s">
        <v>59</v>
      </c>
      <c r="D93" t="s">
        <v>146</v>
      </c>
      <c r="E93" t="s">
        <v>131</v>
      </c>
      <c r="F93" t="s">
        <v>127</v>
      </c>
      <c r="G93" s="4">
        <f>SUM(G90:G92)</f>
        <v>1237.94133779918</v>
      </c>
      <c r="H93" s="4">
        <f>SUM(H90:H92)</f>
        <v>1580.3900800472713</v>
      </c>
    </row>
    <row r="94" spans="1:8" x14ac:dyDescent="0.3">
      <c r="A94" t="s">
        <v>186</v>
      </c>
      <c r="B94" t="s">
        <v>47</v>
      </c>
      <c r="C94" t="s">
        <v>59</v>
      </c>
      <c r="D94" t="s">
        <v>146</v>
      </c>
      <c r="E94" t="s">
        <v>131</v>
      </c>
      <c r="F94" t="s">
        <v>171</v>
      </c>
      <c r="G94" s="9">
        <v>0.41076963190845023</v>
      </c>
      <c r="H94" s="9">
        <v>0.42068261534119517</v>
      </c>
    </row>
    <row r="95" spans="1:8" x14ac:dyDescent="0.3">
      <c r="A95" t="s">
        <v>186</v>
      </c>
      <c r="B95" t="s">
        <v>47</v>
      </c>
      <c r="C95" t="s">
        <v>59</v>
      </c>
      <c r="D95" t="s">
        <v>146</v>
      </c>
      <c r="E95" t="s">
        <v>131</v>
      </c>
      <c r="F95" t="s">
        <v>173</v>
      </c>
      <c r="G95" s="9">
        <v>0.34428416879129464</v>
      </c>
      <c r="H95" s="9">
        <v>0.36643498930254459</v>
      </c>
    </row>
    <row r="96" spans="1:8" x14ac:dyDescent="0.3">
      <c r="A96" t="s">
        <v>186</v>
      </c>
      <c r="B96" t="s">
        <v>47</v>
      </c>
      <c r="C96" t="s">
        <v>59</v>
      </c>
      <c r="D96" t="s">
        <v>146</v>
      </c>
      <c r="E96" t="s">
        <v>131</v>
      </c>
      <c r="F96" t="s">
        <v>175</v>
      </c>
      <c r="G96" s="9">
        <v>0.24494619930025513</v>
      </c>
      <c r="H96" s="9">
        <v>0.21288239535626025</v>
      </c>
    </row>
    <row r="97" spans="1:8" x14ac:dyDescent="0.3">
      <c r="A97" t="s">
        <v>186</v>
      </c>
      <c r="B97" t="s">
        <v>47</v>
      </c>
      <c r="C97" t="s">
        <v>59</v>
      </c>
      <c r="D97" t="s">
        <v>115</v>
      </c>
      <c r="E97" t="s">
        <v>133</v>
      </c>
      <c r="F97" t="s">
        <v>117</v>
      </c>
      <c r="G97" s="3">
        <v>2188.3354639007862</v>
      </c>
      <c r="H97" s="3">
        <v>3972.0792048699768</v>
      </c>
    </row>
    <row r="98" spans="1:8" x14ac:dyDescent="0.3">
      <c r="A98" t="s">
        <v>186</v>
      </c>
      <c r="B98" t="s">
        <v>47</v>
      </c>
      <c r="C98" t="s">
        <v>59</v>
      </c>
      <c r="D98" t="s">
        <v>115</v>
      </c>
      <c r="E98" t="s">
        <v>133</v>
      </c>
      <c r="F98" t="s">
        <v>119</v>
      </c>
      <c r="G98" s="3">
        <v>552.28345680520408</v>
      </c>
      <c r="H98" s="3">
        <v>683.19131421965437</v>
      </c>
    </row>
    <row r="99" spans="1:8" x14ac:dyDescent="0.3">
      <c r="A99" t="s">
        <v>186</v>
      </c>
      <c r="B99" t="s">
        <v>47</v>
      </c>
      <c r="C99" t="s">
        <v>59</v>
      </c>
      <c r="D99" t="s">
        <v>115</v>
      </c>
      <c r="E99" t="s">
        <v>133</v>
      </c>
      <c r="F99" t="s">
        <v>121</v>
      </c>
      <c r="G99" s="3">
        <v>280.56265077886565</v>
      </c>
      <c r="H99" s="3">
        <v>308.70192667846823</v>
      </c>
    </row>
    <row r="100" spans="1:8" x14ac:dyDescent="0.3">
      <c r="A100" t="s">
        <v>186</v>
      </c>
      <c r="B100" t="s">
        <v>47</v>
      </c>
      <c r="C100" t="s">
        <v>59</v>
      </c>
      <c r="D100" t="s">
        <v>115</v>
      </c>
      <c r="E100" t="s">
        <v>133</v>
      </c>
      <c r="F100" t="s">
        <v>123</v>
      </c>
      <c r="G100" s="3">
        <v>2264.1216258227432</v>
      </c>
      <c r="H100" s="3">
        <v>2364.3792544473304</v>
      </c>
    </row>
    <row r="101" spans="1:8" x14ac:dyDescent="0.3">
      <c r="A101" t="s">
        <v>186</v>
      </c>
      <c r="B101" t="s">
        <v>47</v>
      </c>
      <c r="C101" t="s">
        <v>59</v>
      </c>
      <c r="D101" t="s">
        <v>115</v>
      </c>
      <c r="E101" t="s">
        <v>133</v>
      </c>
      <c r="F101" t="s">
        <v>127</v>
      </c>
      <c r="G101" s="3">
        <v>5285.3031973075995</v>
      </c>
      <c r="H101" s="3">
        <v>7328.3517002154294</v>
      </c>
    </row>
    <row r="102" spans="1:8" x14ac:dyDescent="0.3">
      <c r="A102" t="s">
        <v>186</v>
      </c>
      <c r="B102" t="s">
        <v>47</v>
      </c>
      <c r="C102" t="s">
        <v>59</v>
      </c>
      <c r="D102" t="s">
        <v>144</v>
      </c>
      <c r="E102" t="s">
        <v>133</v>
      </c>
      <c r="F102" t="s">
        <v>149</v>
      </c>
      <c r="G102" s="3">
        <v>418.80172352516013</v>
      </c>
      <c r="H102" s="3">
        <v>459.731477419653</v>
      </c>
    </row>
    <row r="103" spans="1:8" x14ac:dyDescent="0.3">
      <c r="A103" t="s">
        <v>186</v>
      </c>
      <c r="B103" t="s">
        <v>47</v>
      </c>
      <c r="C103" t="s">
        <v>59</v>
      </c>
      <c r="D103" t="s">
        <v>144</v>
      </c>
      <c r="E103" t="s">
        <v>133</v>
      </c>
      <c r="F103" t="s">
        <v>151</v>
      </c>
      <c r="G103" s="3">
        <v>2379.04896535432</v>
      </c>
      <c r="H103" s="3">
        <v>3706.639088069719</v>
      </c>
    </row>
    <row r="104" spans="1:8" x14ac:dyDescent="0.3">
      <c r="A104" t="s">
        <v>186</v>
      </c>
      <c r="B104" t="s">
        <v>47</v>
      </c>
      <c r="C104" t="s">
        <v>59</v>
      </c>
      <c r="D104" t="s">
        <v>144</v>
      </c>
      <c r="E104" t="s">
        <v>133</v>
      </c>
      <c r="F104" t="s">
        <v>153</v>
      </c>
      <c r="G104" s="3">
        <v>568.98761422773214</v>
      </c>
      <c r="H104" s="3">
        <v>745.82286297717667</v>
      </c>
    </row>
    <row r="105" spans="1:8" x14ac:dyDescent="0.3">
      <c r="A105" t="s">
        <v>186</v>
      </c>
      <c r="B105" t="s">
        <v>47</v>
      </c>
      <c r="C105" t="s">
        <v>59</v>
      </c>
      <c r="D105" t="s">
        <v>144</v>
      </c>
      <c r="E105" t="s">
        <v>133</v>
      </c>
      <c r="F105" t="s">
        <v>155</v>
      </c>
      <c r="G105" s="3">
        <v>1503.9629145056861</v>
      </c>
      <c r="H105" s="3">
        <v>1870.0952146012646</v>
      </c>
    </row>
    <row r="106" spans="1:8" x14ac:dyDescent="0.3">
      <c r="A106" t="s">
        <v>186</v>
      </c>
      <c r="B106" t="s">
        <v>47</v>
      </c>
      <c r="C106" t="s">
        <v>59</v>
      </c>
      <c r="D106" t="s">
        <v>144</v>
      </c>
      <c r="E106" t="s">
        <v>133</v>
      </c>
      <c r="F106" t="s">
        <v>157</v>
      </c>
      <c r="G106" s="3">
        <v>122.2617753165204</v>
      </c>
      <c r="H106" s="3">
        <v>155.93790316449341</v>
      </c>
    </row>
    <row r="107" spans="1:8" x14ac:dyDescent="0.3">
      <c r="A107" t="s">
        <v>186</v>
      </c>
      <c r="B107" t="s">
        <v>47</v>
      </c>
      <c r="C107" t="s">
        <v>59</v>
      </c>
      <c r="D107" t="s">
        <v>144</v>
      </c>
      <c r="E107" t="s">
        <v>133</v>
      </c>
      <c r="F107" t="s">
        <v>159</v>
      </c>
      <c r="G107" s="3">
        <v>292.24020437818177</v>
      </c>
      <c r="H107" s="3">
        <v>390.12515398312127</v>
      </c>
    </row>
    <row r="108" spans="1:8" x14ac:dyDescent="0.3">
      <c r="A108" t="s">
        <v>186</v>
      </c>
      <c r="B108" t="s">
        <v>47</v>
      </c>
      <c r="C108" t="s">
        <v>59</v>
      </c>
      <c r="D108" t="s">
        <v>144</v>
      </c>
      <c r="E108" t="s">
        <v>133</v>
      </c>
      <c r="F108" t="s">
        <v>127</v>
      </c>
      <c r="G108" s="3">
        <v>5285.3031973076004</v>
      </c>
      <c r="H108" s="3">
        <v>7328.3517002154276</v>
      </c>
    </row>
    <row r="109" spans="1:8" x14ac:dyDescent="0.3">
      <c r="A109" t="s">
        <v>186</v>
      </c>
      <c r="B109" t="s">
        <v>47</v>
      </c>
      <c r="C109" t="s">
        <v>59</v>
      </c>
      <c r="D109" t="s">
        <v>146</v>
      </c>
      <c r="E109" t="s">
        <v>133</v>
      </c>
      <c r="F109" t="s">
        <v>161</v>
      </c>
      <c r="G109" s="3">
        <v>1704.1556040573346</v>
      </c>
      <c r="H109" s="3">
        <v>2432.3011625272811</v>
      </c>
    </row>
    <row r="110" spans="1:8" x14ac:dyDescent="0.3">
      <c r="A110" t="s">
        <v>186</v>
      </c>
      <c r="B110" t="s">
        <v>47</v>
      </c>
      <c r="C110" t="s">
        <v>59</v>
      </c>
      <c r="D110" t="s">
        <v>146</v>
      </c>
      <c r="E110" t="s">
        <v>133</v>
      </c>
      <c r="F110" t="s">
        <v>167</v>
      </c>
      <c r="G110" s="3">
        <v>2363.555001582562</v>
      </c>
      <c r="H110" s="3">
        <v>3493.2418512006579</v>
      </c>
    </row>
    <row r="111" spans="1:8" x14ac:dyDescent="0.3">
      <c r="A111" t="s">
        <v>186</v>
      </c>
      <c r="B111" t="s">
        <v>47</v>
      </c>
      <c r="C111" t="s">
        <v>59</v>
      </c>
      <c r="D111" t="s">
        <v>146</v>
      </c>
      <c r="E111" t="s">
        <v>133</v>
      </c>
      <c r="F111" t="s">
        <v>169</v>
      </c>
      <c r="G111" s="3">
        <v>1217.592591667694</v>
      </c>
      <c r="H111" s="3">
        <v>1402.8086864874965</v>
      </c>
    </row>
    <row r="112" spans="1:8" x14ac:dyDescent="0.3">
      <c r="A112" t="s">
        <v>186</v>
      </c>
      <c r="B112" t="s">
        <v>47</v>
      </c>
      <c r="C112" t="s">
        <v>59</v>
      </c>
      <c r="D112" t="s">
        <v>146</v>
      </c>
      <c r="E112" t="s">
        <v>133</v>
      </c>
      <c r="F112" t="s">
        <v>127</v>
      </c>
      <c r="G112" s="4">
        <f>SUM(G109:G111)</f>
        <v>5285.3031973075904</v>
      </c>
      <c r="H112" s="4">
        <f>SUM(H109:H111)</f>
        <v>7328.3517002154358</v>
      </c>
    </row>
    <row r="113" spans="1:8" x14ac:dyDescent="0.3">
      <c r="A113" t="s">
        <v>186</v>
      </c>
      <c r="B113" t="s">
        <v>47</v>
      </c>
      <c r="C113" t="s">
        <v>59</v>
      </c>
      <c r="D113" t="s">
        <v>146</v>
      </c>
      <c r="E113" t="s">
        <v>133</v>
      </c>
      <c r="F113" t="s">
        <v>161</v>
      </c>
      <c r="G113" s="9">
        <v>0.32243289371278755</v>
      </c>
      <c r="H113" s="9">
        <v>0.33190289740812756</v>
      </c>
    </row>
    <row r="114" spans="1:8" x14ac:dyDescent="0.3">
      <c r="A114" t="s">
        <v>186</v>
      </c>
      <c r="B114" t="s">
        <v>47</v>
      </c>
      <c r="C114" t="s">
        <v>59</v>
      </c>
      <c r="D114" t="s">
        <v>146</v>
      </c>
      <c r="E114" t="s">
        <v>133</v>
      </c>
      <c r="F114" t="s">
        <v>167</v>
      </c>
      <c r="G114" s="9">
        <v>0.44719383417522596</v>
      </c>
      <c r="H114" s="9">
        <v>0.47667497332285036</v>
      </c>
    </row>
    <row r="115" spans="1:8" x14ac:dyDescent="0.3">
      <c r="A115" t="s">
        <v>186</v>
      </c>
      <c r="B115" t="s">
        <v>47</v>
      </c>
      <c r="C115" t="s">
        <v>59</v>
      </c>
      <c r="D115" t="s">
        <v>146</v>
      </c>
      <c r="E115" t="s">
        <v>133</v>
      </c>
      <c r="F115" t="s">
        <v>169</v>
      </c>
      <c r="G115" s="9">
        <v>0.23037327211198655</v>
      </c>
      <c r="H115" s="9">
        <v>0.19142212926902202</v>
      </c>
    </row>
    <row r="116" spans="1:8" x14ac:dyDescent="0.3">
      <c r="A116" t="s">
        <v>186</v>
      </c>
      <c r="B116" t="s">
        <v>47</v>
      </c>
      <c r="C116" t="s">
        <v>61</v>
      </c>
      <c r="D116" t="s">
        <v>115</v>
      </c>
      <c r="E116" t="s">
        <v>130</v>
      </c>
      <c r="F116" t="s">
        <v>117</v>
      </c>
      <c r="G116" s="3">
        <v>37.592695323183889</v>
      </c>
      <c r="H116" s="3">
        <v>109.58702032754076</v>
      </c>
    </row>
    <row r="117" spans="1:8" x14ac:dyDescent="0.3">
      <c r="A117" t="s">
        <v>186</v>
      </c>
      <c r="B117" t="s">
        <v>47</v>
      </c>
      <c r="C117" t="s">
        <v>61</v>
      </c>
      <c r="D117" t="s">
        <v>115</v>
      </c>
      <c r="E117" t="s">
        <v>130</v>
      </c>
      <c r="F117" t="s">
        <v>119</v>
      </c>
      <c r="G117" s="3">
        <v>58.809475921705356</v>
      </c>
      <c r="H117" s="3">
        <v>77.781654348179259</v>
      </c>
    </row>
    <row r="118" spans="1:8" x14ac:dyDescent="0.3">
      <c r="A118" t="s">
        <v>186</v>
      </c>
      <c r="B118" t="s">
        <v>47</v>
      </c>
      <c r="C118" t="s">
        <v>61</v>
      </c>
      <c r="D118" t="s">
        <v>115</v>
      </c>
      <c r="E118" t="s">
        <v>130</v>
      </c>
      <c r="F118" t="s">
        <v>121</v>
      </c>
      <c r="G118" s="3">
        <v>230.20808413684034</v>
      </c>
      <c r="H118" s="3">
        <v>231.48289732645074</v>
      </c>
    </row>
    <row r="119" spans="1:8" x14ac:dyDescent="0.3">
      <c r="A119" t="s">
        <v>186</v>
      </c>
      <c r="B119" t="s">
        <v>47</v>
      </c>
      <c r="C119" t="s">
        <v>61</v>
      </c>
      <c r="D119" t="s">
        <v>115</v>
      </c>
      <c r="E119" t="s">
        <v>130</v>
      </c>
      <c r="F119" t="s">
        <v>123</v>
      </c>
      <c r="G119" s="3">
        <v>1561.7049492102653</v>
      </c>
      <c r="H119" s="3">
        <v>1634.5344575373679</v>
      </c>
    </row>
    <row r="120" spans="1:8" x14ac:dyDescent="0.3">
      <c r="A120" t="s">
        <v>186</v>
      </c>
      <c r="B120" t="s">
        <v>47</v>
      </c>
      <c r="C120" t="s">
        <v>61</v>
      </c>
      <c r="D120" t="s">
        <v>115</v>
      </c>
      <c r="E120" t="s">
        <v>130</v>
      </c>
      <c r="F120" t="s">
        <v>127</v>
      </c>
      <c r="G120" s="3">
        <v>1888.3152045919949</v>
      </c>
      <c r="H120" s="3">
        <v>2053.3860295395389</v>
      </c>
    </row>
    <row r="121" spans="1:8" x14ac:dyDescent="0.3">
      <c r="A121" t="s">
        <v>186</v>
      </c>
      <c r="B121" t="s">
        <v>47</v>
      </c>
      <c r="C121" t="s">
        <v>61</v>
      </c>
      <c r="D121" t="s">
        <v>144</v>
      </c>
      <c r="E121" t="s">
        <v>130</v>
      </c>
      <c r="F121" t="s">
        <v>149</v>
      </c>
      <c r="G121" s="3">
        <v>710.53590352559979</v>
      </c>
      <c r="H121" s="3">
        <v>739.19053470479855</v>
      </c>
    </row>
    <row r="122" spans="1:8" x14ac:dyDescent="0.3">
      <c r="A122" t="s">
        <v>186</v>
      </c>
      <c r="B122" t="s">
        <v>47</v>
      </c>
      <c r="C122" t="s">
        <v>61</v>
      </c>
      <c r="D122" t="s">
        <v>144</v>
      </c>
      <c r="E122" t="s">
        <v>130</v>
      </c>
      <c r="F122" t="s">
        <v>151</v>
      </c>
      <c r="G122" s="3">
        <v>604.18830473142896</v>
      </c>
      <c r="H122" s="3">
        <v>670.99230026258078</v>
      </c>
    </row>
    <row r="123" spans="1:8" x14ac:dyDescent="0.3">
      <c r="A123" t="s">
        <v>186</v>
      </c>
      <c r="B123" t="s">
        <v>47</v>
      </c>
      <c r="C123" t="s">
        <v>61</v>
      </c>
      <c r="D123" t="s">
        <v>144</v>
      </c>
      <c r="E123" t="s">
        <v>130</v>
      </c>
      <c r="F123" t="s">
        <v>153</v>
      </c>
      <c r="G123" s="3">
        <v>137.54073796513131</v>
      </c>
      <c r="H123" s="3">
        <v>146.52415904320995</v>
      </c>
    </row>
    <row r="124" spans="1:8" x14ac:dyDescent="0.3">
      <c r="A124" t="s">
        <v>186</v>
      </c>
      <c r="B124" t="s">
        <v>47</v>
      </c>
      <c r="C124" t="s">
        <v>61</v>
      </c>
      <c r="D124" t="s">
        <v>144</v>
      </c>
      <c r="E124" t="s">
        <v>130</v>
      </c>
      <c r="F124" t="s">
        <v>155</v>
      </c>
      <c r="G124" s="3">
        <v>355.04626993922676</v>
      </c>
      <c r="H124" s="3">
        <v>412.22611831837747</v>
      </c>
    </row>
    <row r="125" spans="1:8" x14ac:dyDescent="0.3">
      <c r="A125" t="s">
        <v>186</v>
      </c>
      <c r="B125" t="s">
        <v>47</v>
      </c>
      <c r="C125" t="s">
        <v>61</v>
      </c>
      <c r="D125" t="s">
        <v>144</v>
      </c>
      <c r="E125" t="s">
        <v>130</v>
      </c>
      <c r="F125" t="s">
        <v>157</v>
      </c>
      <c r="G125" s="3">
        <v>58.726822294840858</v>
      </c>
      <c r="H125" s="3">
        <v>60.902431899635118</v>
      </c>
    </row>
    <row r="126" spans="1:8" x14ac:dyDescent="0.3">
      <c r="A126" t="s">
        <v>186</v>
      </c>
      <c r="B126" t="s">
        <v>47</v>
      </c>
      <c r="C126" t="s">
        <v>61</v>
      </c>
      <c r="D126" t="s">
        <v>144</v>
      </c>
      <c r="E126" t="s">
        <v>130</v>
      </c>
      <c r="F126" t="s">
        <v>159</v>
      </c>
      <c r="G126" s="3">
        <v>22.277166135766713</v>
      </c>
      <c r="H126" s="3">
        <v>23.550485310936416</v>
      </c>
    </row>
    <row r="127" spans="1:8" x14ac:dyDescent="0.3">
      <c r="A127" t="s">
        <v>186</v>
      </c>
      <c r="B127" t="s">
        <v>47</v>
      </c>
      <c r="C127" t="s">
        <v>61</v>
      </c>
      <c r="D127" t="s">
        <v>144</v>
      </c>
      <c r="E127" t="s">
        <v>130</v>
      </c>
      <c r="F127" t="s">
        <v>127</v>
      </c>
      <c r="G127" s="3">
        <v>1888.3152045919942</v>
      </c>
      <c r="H127" s="3">
        <v>2053.386029539538</v>
      </c>
    </row>
    <row r="128" spans="1:8" x14ac:dyDescent="0.3">
      <c r="A128" t="s">
        <v>186</v>
      </c>
      <c r="B128" t="s">
        <v>47</v>
      </c>
      <c r="C128" t="s">
        <v>61</v>
      </c>
      <c r="D128" t="s">
        <v>146</v>
      </c>
      <c r="E128" t="s">
        <v>130</v>
      </c>
      <c r="F128" t="s">
        <v>161</v>
      </c>
      <c r="G128" s="3">
        <v>362.70401576303919</v>
      </c>
      <c r="H128" s="3">
        <v>408.65636742671177</v>
      </c>
    </row>
    <row r="129" spans="1:8" x14ac:dyDescent="0.3">
      <c r="A129" t="s">
        <v>186</v>
      </c>
      <c r="B129" t="s">
        <v>47</v>
      </c>
      <c r="C129" t="s">
        <v>61</v>
      </c>
      <c r="D129" t="s">
        <v>146</v>
      </c>
      <c r="E129" t="s">
        <v>130</v>
      </c>
      <c r="F129" t="s">
        <v>163</v>
      </c>
      <c r="G129" s="3">
        <v>659.83379394579345</v>
      </c>
      <c r="H129" s="3">
        <v>713.17404661009846</v>
      </c>
    </row>
    <row r="130" spans="1:8" x14ac:dyDescent="0.3">
      <c r="A130" t="s">
        <v>186</v>
      </c>
      <c r="B130" t="s">
        <v>47</v>
      </c>
      <c r="C130" t="s">
        <v>61</v>
      </c>
      <c r="D130" t="s">
        <v>146</v>
      </c>
      <c r="E130" t="s">
        <v>130</v>
      </c>
      <c r="F130" t="s">
        <v>165</v>
      </c>
      <c r="G130" s="3">
        <v>865.77739488316058</v>
      </c>
      <c r="H130" s="3">
        <v>931.55561550272728</v>
      </c>
    </row>
    <row r="131" spans="1:8" x14ac:dyDescent="0.3">
      <c r="A131" t="s">
        <v>186</v>
      </c>
      <c r="B131" t="s">
        <v>47</v>
      </c>
      <c r="C131" t="s">
        <v>61</v>
      </c>
      <c r="D131" t="s">
        <v>146</v>
      </c>
      <c r="E131" t="s">
        <v>130</v>
      </c>
      <c r="F131" t="s">
        <v>127</v>
      </c>
      <c r="G131" s="4">
        <f>SUM(G128:G130)</f>
        <v>1888.3152045919933</v>
      </c>
      <c r="H131" s="4">
        <f>SUM(H128:H130)</f>
        <v>2053.3860295395375</v>
      </c>
    </row>
    <row r="132" spans="1:8" x14ac:dyDescent="0.3">
      <c r="A132" t="s">
        <v>186</v>
      </c>
      <c r="B132" t="s">
        <v>47</v>
      </c>
      <c r="C132" t="s">
        <v>61</v>
      </c>
      <c r="D132" t="s">
        <v>146</v>
      </c>
      <c r="E132" t="s">
        <v>130</v>
      </c>
      <c r="F132" t="s">
        <v>161</v>
      </c>
      <c r="G132" s="9">
        <v>0.19207811009571801</v>
      </c>
      <c r="H132" s="9">
        <v>0.19901585067195141</v>
      </c>
    </row>
    <row r="133" spans="1:8" x14ac:dyDescent="0.3">
      <c r="A133" t="s">
        <v>186</v>
      </c>
      <c r="B133" t="s">
        <v>47</v>
      </c>
      <c r="C133" t="s">
        <v>61</v>
      </c>
      <c r="D133" t="s">
        <v>146</v>
      </c>
      <c r="E133" t="s">
        <v>130</v>
      </c>
      <c r="F133" t="s">
        <v>163</v>
      </c>
      <c r="G133" s="9">
        <v>0.34942990044311123</v>
      </c>
      <c r="H133" s="9">
        <v>0.34731610927051282</v>
      </c>
    </row>
    <row r="134" spans="1:8" x14ac:dyDescent="0.3">
      <c r="A134" t="s">
        <v>186</v>
      </c>
      <c r="B134" t="s">
        <v>47</v>
      </c>
      <c r="C134" t="s">
        <v>61</v>
      </c>
      <c r="D134" t="s">
        <v>146</v>
      </c>
      <c r="E134" t="s">
        <v>130</v>
      </c>
      <c r="F134" t="s">
        <v>165</v>
      </c>
      <c r="G134" s="9">
        <v>0.4584919894611707</v>
      </c>
      <c r="H134" s="9">
        <v>0.4536680400575358</v>
      </c>
    </row>
    <row r="135" spans="1:8" x14ac:dyDescent="0.3">
      <c r="A135" t="s">
        <v>186</v>
      </c>
      <c r="B135" t="s">
        <v>47</v>
      </c>
      <c r="C135" t="s">
        <v>61</v>
      </c>
      <c r="D135" t="s">
        <v>115</v>
      </c>
      <c r="E135" t="s">
        <v>131</v>
      </c>
      <c r="F135" t="s">
        <v>117</v>
      </c>
      <c r="G135" s="3">
        <v>6.4404994589665643</v>
      </c>
      <c r="H135" s="3">
        <v>75.163911055855451</v>
      </c>
    </row>
    <row r="136" spans="1:8" x14ac:dyDescent="0.3">
      <c r="A136" t="s">
        <v>186</v>
      </c>
      <c r="B136" t="s">
        <v>47</v>
      </c>
      <c r="C136" t="s">
        <v>61</v>
      </c>
      <c r="D136" t="s">
        <v>115</v>
      </c>
      <c r="E136" t="s">
        <v>131</v>
      </c>
      <c r="F136" t="s">
        <v>119</v>
      </c>
      <c r="G136" s="3">
        <v>10.075425414422547</v>
      </c>
      <c r="H136" s="3">
        <v>14.211654865466143</v>
      </c>
    </row>
    <row r="137" spans="1:8" x14ac:dyDescent="0.3">
      <c r="A137" t="s">
        <v>186</v>
      </c>
      <c r="B137" t="s">
        <v>47</v>
      </c>
      <c r="C137" t="s">
        <v>61</v>
      </c>
      <c r="D137" t="s">
        <v>115</v>
      </c>
      <c r="E137" t="s">
        <v>131</v>
      </c>
      <c r="F137" t="s">
        <v>121</v>
      </c>
      <c r="G137" s="3">
        <v>39.439977064338812</v>
      </c>
      <c r="H137" s="3">
        <v>39.928043222729592</v>
      </c>
    </row>
    <row r="138" spans="1:8" x14ac:dyDescent="0.3">
      <c r="A138" t="s">
        <v>186</v>
      </c>
      <c r="B138" t="s">
        <v>47</v>
      </c>
      <c r="C138" t="s">
        <v>61</v>
      </c>
      <c r="D138" t="s">
        <v>115</v>
      </c>
      <c r="E138" t="s">
        <v>131</v>
      </c>
      <c r="F138" t="s">
        <v>123</v>
      </c>
      <c r="G138" s="3">
        <v>267.55623117694159</v>
      </c>
      <c r="H138" s="3">
        <v>281.04276361705399</v>
      </c>
    </row>
    <row r="139" spans="1:8" x14ac:dyDescent="0.3">
      <c r="A139" t="s">
        <v>186</v>
      </c>
      <c r="B139" t="s">
        <v>47</v>
      </c>
      <c r="C139" t="s">
        <v>61</v>
      </c>
      <c r="D139" t="s">
        <v>115</v>
      </c>
      <c r="E139" t="s">
        <v>131</v>
      </c>
      <c r="F139" t="s">
        <v>127</v>
      </c>
      <c r="G139" s="3">
        <v>323.5121331146695</v>
      </c>
      <c r="H139" s="3">
        <v>410.34637276110516</v>
      </c>
    </row>
    <row r="140" spans="1:8" x14ac:dyDescent="0.3">
      <c r="A140" t="s">
        <v>186</v>
      </c>
      <c r="B140" t="s">
        <v>47</v>
      </c>
      <c r="C140" t="s">
        <v>61</v>
      </c>
      <c r="D140" t="s">
        <v>144</v>
      </c>
      <c r="E140" t="s">
        <v>131</v>
      </c>
      <c r="F140" t="s">
        <v>149</v>
      </c>
      <c r="G140" s="3">
        <v>121.73125823757417</v>
      </c>
      <c r="H140" s="3">
        <v>127.16873639689987</v>
      </c>
    </row>
    <row r="141" spans="1:8" x14ac:dyDescent="0.3">
      <c r="A141" t="s">
        <v>186</v>
      </c>
      <c r="B141" t="s">
        <v>47</v>
      </c>
      <c r="C141" t="s">
        <v>61</v>
      </c>
      <c r="D141" t="s">
        <v>144</v>
      </c>
      <c r="E141" t="s">
        <v>131</v>
      </c>
      <c r="F141" t="s">
        <v>151</v>
      </c>
      <c r="G141" s="3">
        <v>103.51145126156723</v>
      </c>
      <c r="H141" s="3">
        <v>146.33885622021944</v>
      </c>
    </row>
    <row r="142" spans="1:8" x14ac:dyDescent="0.3">
      <c r="A142" t="s">
        <v>186</v>
      </c>
      <c r="B142" t="s">
        <v>47</v>
      </c>
      <c r="C142" t="s">
        <v>61</v>
      </c>
      <c r="D142" t="s">
        <v>144</v>
      </c>
      <c r="E142" t="s">
        <v>131</v>
      </c>
      <c r="F142" t="s">
        <v>153</v>
      </c>
      <c r="G142" s="3">
        <v>23.563914234795163</v>
      </c>
      <c r="H142" s="3">
        <v>25.3260803265423</v>
      </c>
    </row>
    <row r="143" spans="1:8" x14ac:dyDescent="0.3">
      <c r="A143" t="s">
        <v>186</v>
      </c>
      <c r="B143" t="s">
        <v>47</v>
      </c>
      <c r="C143" t="s">
        <v>61</v>
      </c>
      <c r="D143" t="s">
        <v>144</v>
      </c>
      <c r="E143" t="s">
        <v>131</v>
      </c>
      <c r="F143" t="s">
        <v>155</v>
      </c>
      <c r="G143" s="3">
        <v>60.827649887648917</v>
      </c>
      <c r="H143" s="3">
        <v>96.83312805488616</v>
      </c>
    </row>
    <row r="144" spans="1:8" x14ac:dyDescent="0.3">
      <c r="A144" t="s">
        <v>186</v>
      </c>
      <c r="B144" t="s">
        <v>47</v>
      </c>
      <c r="C144" t="s">
        <v>61</v>
      </c>
      <c r="D144" t="s">
        <v>144</v>
      </c>
      <c r="E144" t="s">
        <v>131</v>
      </c>
      <c r="F144" t="s">
        <v>157</v>
      </c>
      <c r="G144" s="3">
        <v>10.061264933655581</v>
      </c>
      <c r="H144" s="3">
        <v>10.5113620481011</v>
      </c>
    </row>
    <row r="145" spans="1:8" x14ac:dyDescent="0.3">
      <c r="A145" t="s">
        <v>186</v>
      </c>
      <c r="B145" t="s">
        <v>47</v>
      </c>
      <c r="C145" t="s">
        <v>61</v>
      </c>
      <c r="D145" t="s">
        <v>144</v>
      </c>
      <c r="E145" t="s">
        <v>131</v>
      </c>
      <c r="F145" t="s">
        <v>159</v>
      </c>
      <c r="G145" s="3">
        <v>3.8165945594284199</v>
      </c>
      <c r="H145" s="3">
        <v>4.1682097144562791</v>
      </c>
    </row>
    <row r="146" spans="1:8" x14ac:dyDescent="0.3">
      <c r="A146" t="s">
        <v>186</v>
      </c>
      <c r="B146" t="s">
        <v>47</v>
      </c>
      <c r="C146" t="s">
        <v>61</v>
      </c>
      <c r="D146" t="s">
        <v>144</v>
      </c>
      <c r="E146" t="s">
        <v>131</v>
      </c>
      <c r="F146" t="s">
        <v>127</v>
      </c>
      <c r="G146" s="3">
        <v>323.5121331146695</v>
      </c>
      <c r="H146" s="3">
        <v>410.34637276110516</v>
      </c>
    </row>
    <row r="147" spans="1:8" x14ac:dyDescent="0.3">
      <c r="A147" t="s">
        <v>186</v>
      </c>
      <c r="B147" t="s">
        <v>47</v>
      </c>
      <c r="C147" t="s">
        <v>61</v>
      </c>
      <c r="D147" t="s">
        <v>146</v>
      </c>
      <c r="E147" t="s">
        <v>131</v>
      </c>
      <c r="F147" t="s">
        <v>171</v>
      </c>
      <c r="G147" s="3">
        <v>91.598456150214844</v>
      </c>
      <c r="H147" s="3">
        <v>128.2476503840673</v>
      </c>
    </row>
    <row r="148" spans="1:8" x14ac:dyDescent="0.3">
      <c r="A148" t="s">
        <v>186</v>
      </c>
      <c r="B148" t="s">
        <v>47</v>
      </c>
      <c r="C148" t="s">
        <v>61</v>
      </c>
      <c r="D148" t="s">
        <v>146</v>
      </c>
      <c r="E148" t="s">
        <v>131</v>
      </c>
      <c r="F148" t="s">
        <v>173</v>
      </c>
      <c r="G148" s="3">
        <v>84.680255346789153</v>
      </c>
      <c r="H148" s="3">
        <v>106.62060023933691</v>
      </c>
    </row>
    <row r="149" spans="1:8" x14ac:dyDescent="0.3">
      <c r="A149" t="s">
        <v>186</v>
      </c>
      <c r="B149" t="s">
        <v>47</v>
      </c>
      <c r="C149" t="s">
        <v>61</v>
      </c>
      <c r="D149" t="s">
        <v>146</v>
      </c>
      <c r="E149" t="s">
        <v>131</v>
      </c>
      <c r="F149" t="s">
        <v>175</v>
      </c>
      <c r="G149" s="3">
        <v>147.23342161766544</v>
      </c>
      <c r="H149" s="3">
        <v>175.47812213770089</v>
      </c>
    </row>
    <row r="150" spans="1:8" x14ac:dyDescent="0.3">
      <c r="A150" t="s">
        <v>186</v>
      </c>
      <c r="B150" t="s">
        <v>47</v>
      </c>
      <c r="C150" t="s">
        <v>61</v>
      </c>
      <c r="D150" t="s">
        <v>146</v>
      </c>
      <c r="E150" t="s">
        <v>131</v>
      </c>
      <c r="F150" t="s">
        <v>127</v>
      </c>
      <c r="G150" s="4">
        <f>SUM(G147:G149)</f>
        <v>323.51213311466944</v>
      </c>
      <c r="H150" s="4">
        <f>SUM(H147:H149)</f>
        <v>410.3463727611051</v>
      </c>
    </row>
    <row r="151" spans="1:8" x14ac:dyDescent="0.3">
      <c r="A151" t="s">
        <v>186</v>
      </c>
      <c r="B151" t="s">
        <v>47</v>
      </c>
      <c r="C151" t="s">
        <v>61</v>
      </c>
      <c r="D151" t="s">
        <v>146</v>
      </c>
      <c r="E151" t="s">
        <v>131</v>
      </c>
      <c r="F151" t="s">
        <v>171</v>
      </c>
      <c r="G151" s="9">
        <v>0.28313762228431666</v>
      </c>
      <c r="H151" s="9">
        <v>0.31253511398461986</v>
      </c>
    </row>
    <row r="152" spans="1:8" x14ac:dyDescent="0.3">
      <c r="A152" t="s">
        <v>186</v>
      </c>
      <c r="B152" t="s">
        <v>47</v>
      </c>
      <c r="C152" t="s">
        <v>61</v>
      </c>
      <c r="D152" t="s">
        <v>146</v>
      </c>
      <c r="E152" t="s">
        <v>131</v>
      </c>
      <c r="F152" t="s">
        <v>173</v>
      </c>
      <c r="G152" s="9">
        <v>0.26175295044273994</v>
      </c>
      <c r="H152" s="9">
        <v>0.25983073646275201</v>
      </c>
    </row>
    <row r="153" spans="1:8" x14ac:dyDescent="0.3">
      <c r="A153" t="s">
        <v>186</v>
      </c>
      <c r="B153" t="s">
        <v>47</v>
      </c>
      <c r="C153" t="s">
        <v>61</v>
      </c>
      <c r="D153" t="s">
        <v>146</v>
      </c>
      <c r="E153" t="s">
        <v>131</v>
      </c>
      <c r="F153" t="s">
        <v>175</v>
      </c>
      <c r="G153" s="9">
        <v>0.4551094272729434</v>
      </c>
      <c r="H153" s="9">
        <v>0.42763414955262807</v>
      </c>
    </row>
    <row r="154" spans="1:8" x14ac:dyDescent="0.3">
      <c r="A154" t="s">
        <v>186</v>
      </c>
      <c r="B154" t="s">
        <v>47</v>
      </c>
      <c r="C154" t="s">
        <v>61</v>
      </c>
      <c r="D154" t="s">
        <v>115</v>
      </c>
      <c r="E154" t="s">
        <v>133</v>
      </c>
      <c r="F154" t="s">
        <v>117</v>
      </c>
      <c r="G154" s="3">
        <v>31.152195864217326</v>
      </c>
      <c r="H154" s="3">
        <v>34.423109271685313</v>
      </c>
    </row>
    <row r="155" spans="1:8" x14ac:dyDescent="0.3">
      <c r="A155" t="s">
        <v>186</v>
      </c>
      <c r="B155" t="s">
        <v>47</v>
      </c>
      <c r="C155" t="s">
        <v>61</v>
      </c>
      <c r="D155" t="s">
        <v>115</v>
      </c>
      <c r="E155" t="s">
        <v>133</v>
      </c>
      <c r="F155" t="s">
        <v>119</v>
      </c>
      <c r="G155" s="3">
        <v>48.734050507282809</v>
      </c>
      <c r="H155" s="3">
        <v>63.569999482713115</v>
      </c>
    </row>
    <row r="156" spans="1:8" x14ac:dyDescent="0.3">
      <c r="A156" t="s">
        <v>186</v>
      </c>
      <c r="B156" t="s">
        <v>47</v>
      </c>
      <c r="C156" t="s">
        <v>61</v>
      </c>
      <c r="D156" t="s">
        <v>115</v>
      </c>
      <c r="E156" t="s">
        <v>133</v>
      </c>
      <c r="F156" t="s">
        <v>121</v>
      </c>
      <c r="G156" s="3">
        <v>190.76810707250152</v>
      </c>
      <c r="H156" s="3">
        <v>191.55485410372114</v>
      </c>
    </row>
    <row r="157" spans="1:8" x14ac:dyDescent="0.3">
      <c r="A157" t="s">
        <v>186</v>
      </c>
      <c r="B157" t="s">
        <v>47</v>
      </c>
      <c r="C157" t="s">
        <v>61</v>
      </c>
      <c r="D157" t="s">
        <v>115</v>
      </c>
      <c r="E157" t="s">
        <v>133</v>
      </c>
      <c r="F157" t="s">
        <v>123</v>
      </c>
      <c r="G157" s="3">
        <v>1294.1487180333238</v>
      </c>
      <c r="H157" s="3">
        <v>1353.4916939203138</v>
      </c>
    </row>
    <row r="158" spans="1:8" x14ac:dyDescent="0.3">
      <c r="A158" t="s">
        <v>186</v>
      </c>
      <c r="B158" t="s">
        <v>47</v>
      </c>
      <c r="C158" t="s">
        <v>61</v>
      </c>
      <c r="D158" t="s">
        <v>115</v>
      </c>
      <c r="E158" t="s">
        <v>133</v>
      </c>
      <c r="F158" t="s">
        <v>127</v>
      </c>
      <c r="G158" s="3">
        <v>1564.8030714773254</v>
      </c>
      <c r="H158" s="3">
        <v>1643.0396567784333</v>
      </c>
    </row>
    <row r="159" spans="1:8" x14ac:dyDescent="0.3">
      <c r="A159" t="s">
        <v>186</v>
      </c>
      <c r="B159" t="s">
        <v>47</v>
      </c>
      <c r="C159" t="s">
        <v>61</v>
      </c>
      <c r="D159" t="s">
        <v>144</v>
      </c>
      <c r="E159" t="s">
        <v>133</v>
      </c>
      <c r="F159" t="s">
        <v>149</v>
      </c>
      <c r="G159" s="3">
        <v>588.80464528802543</v>
      </c>
      <c r="H159" s="3">
        <v>612.02179830789862</v>
      </c>
    </row>
    <row r="160" spans="1:8" x14ac:dyDescent="0.3">
      <c r="A160" t="s">
        <v>186</v>
      </c>
      <c r="B160" t="s">
        <v>47</v>
      </c>
      <c r="C160" t="s">
        <v>61</v>
      </c>
      <c r="D160" t="s">
        <v>144</v>
      </c>
      <c r="E160" t="s">
        <v>133</v>
      </c>
      <c r="F160" t="s">
        <v>151</v>
      </c>
      <c r="G160" s="3">
        <v>500.67685346986201</v>
      </c>
      <c r="H160" s="3">
        <v>524.65344404236134</v>
      </c>
    </row>
    <row r="161" spans="1:8" x14ac:dyDescent="0.3">
      <c r="A161" t="s">
        <v>186</v>
      </c>
      <c r="B161" t="s">
        <v>47</v>
      </c>
      <c r="C161" t="s">
        <v>61</v>
      </c>
      <c r="D161" t="s">
        <v>144</v>
      </c>
      <c r="E161" t="s">
        <v>133</v>
      </c>
      <c r="F161" t="s">
        <v>153</v>
      </c>
      <c r="G161" s="3">
        <v>113.97682373033616</v>
      </c>
      <c r="H161" s="3">
        <v>121.19807871666768</v>
      </c>
    </row>
    <row r="162" spans="1:8" x14ac:dyDescent="0.3">
      <c r="A162" t="s">
        <v>186</v>
      </c>
      <c r="B162" t="s">
        <v>47</v>
      </c>
      <c r="C162" t="s">
        <v>61</v>
      </c>
      <c r="D162" t="s">
        <v>144</v>
      </c>
      <c r="E162" t="s">
        <v>133</v>
      </c>
      <c r="F162" t="s">
        <v>155</v>
      </c>
      <c r="G162" s="3">
        <v>294.21862005157794</v>
      </c>
      <c r="H162" s="3">
        <v>315.39299026349096</v>
      </c>
    </row>
    <row r="163" spans="1:8" x14ac:dyDescent="0.3">
      <c r="A163" t="s">
        <v>186</v>
      </c>
      <c r="B163" t="s">
        <v>47</v>
      </c>
      <c r="C163" t="s">
        <v>61</v>
      </c>
      <c r="D163" t="s">
        <v>144</v>
      </c>
      <c r="E163" t="s">
        <v>133</v>
      </c>
      <c r="F163" t="s">
        <v>157</v>
      </c>
      <c r="G163" s="3">
        <v>48.665557361185286</v>
      </c>
      <c r="H163" s="3">
        <v>50.39106985153402</v>
      </c>
    </row>
    <row r="164" spans="1:8" x14ac:dyDescent="0.3">
      <c r="A164" t="s">
        <v>186</v>
      </c>
      <c r="B164" t="s">
        <v>47</v>
      </c>
      <c r="C164" t="s">
        <v>61</v>
      </c>
      <c r="D164" t="s">
        <v>144</v>
      </c>
      <c r="E164" t="s">
        <v>133</v>
      </c>
      <c r="F164" t="s">
        <v>159</v>
      </c>
      <c r="G164" s="3">
        <v>18.460571576338292</v>
      </c>
      <c r="H164" s="3">
        <v>19.382275596480142</v>
      </c>
    </row>
    <row r="165" spans="1:8" x14ac:dyDescent="0.3">
      <c r="A165" t="s">
        <v>186</v>
      </c>
      <c r="B165" t="s">
        <v>47</v>
      </c>
      <c r="C165" t="s">
        <v>61</v>
      </c>
      <c r="D165" t="s">
        <v>144</v>
      </c>
      <c r="E165" t="s">
        <v>133</v>
      </c>
      <c r="F165" t="s">
        <v>127</v>
      </c>
      <c r="G165" s="3">
        <v>1564.8030714773254</v>
      </c>
      <c r="H165" s="3">
        <v>1643.0396567784326</v>
      </c>
    </row>
    <row r="166" spans="1:8" x14ac:dyDescent="0.3">
      <c r="A166" t="s">
        <v>186</v>
      </c>
      <c r="B166" t="s">
        <v>47</v>
      </c>
      <c r="C166" t="s">
        <v>61</v>
      </c>
      <c r="D166" t="s">
        <v>146</v>
      </c>
      <c r="E166" t="s">
        <v>133</v>
      </c>
      <c r="F166" t="s">
        <v>161</v>
      </c>
      <c r="G166" s="3">
        <v>295.27573976801443</v>
      </c>
      <c r="H166" s="3">
        <v>308.25310409318831</v>
      </c>
    </row>
    <row r="167" spans="1:8" x14ac:dyDescent="0.3">
      <c r="A167" t="s">
        <v>186</v>
      </c>
      <c r="B167" t="s">
        <v>47</v>
      </c>
      <c r="C167" t="s">
        <v>61</v>
      </c>
      <c r="D167" t="s">
        <v>146</v>
      </c>
      <c r="E167" t="s">
        <v>133</v>
      </c>
      <c r="F167" t="s">
        <v>167</v>
      </c>
      <c r="G167" s="3">
        <v>448.50901178472702</v>
      </c>
      <c r="H167" s="3">
        <v>470.63031117460264</v>
      </c>
    </row>
    <row r="168" spans="1:8" x14ac:dyDescent="0.3">
      <c r="A168" t="s">
        <v>186</v>
      </c>
      <c r="B168" t="s">
        <v>47</v>
      </c>
      <c r="C168" t="s">
        <v>61</v>
      </c>
      <c r="D168" t="s">
        <v>146</v>
      </c>
      <c r="E168" t="s">
        <v>133</v>
      </c>
      <c r="F168" t="s">
        <v>169</v>
      </c>
      <c r="G168" s="3">
        <v>821.01831992458403</v>
      </c>
      <c r="H168" s="3">
        <v>864.15624151064139</v>
      </c>
    </row>
    <row r="169" spans="1:8" x14ac:dyDescent="0.3">
      <c r="A169" t="s">
        <v>186</v>
      </c>
      <c r="B169" t="s">
        <v>47</v>
      </c>
      <c r="C169" t="s">
        <v>61</v>
      </c>
      <c r="D169" t="s">
        <v>146</v>
      </c>
      <c r="E169" t="s">
        <v>133</v>
      </c>
      <c r="F169" t="s">
        <v>127</v>
      </c>
      <c r="G169" s="4">
        <f>SUM(G166:G168)</f>
        <v>1564.8030714773254</v>
      </c>
      <c r="H169" s="4">
        <f>SUM(H166:H168)</f>
        <v>1643.0396567784323</v>
      </c>
    </row>
    <row r="170" spans="1:8" x14ac:dyDescent="0.3">
      <c r="A170" t="s">
        <v>186</v>
      </c>
      <c r="B170" t="s">
        <v>47</v>
      </c>
      <c r="C170" t="s">
        <v>61</v>
      </c>
      <c r="D170" t="s">
        <v>146</v>
      </c>
      <c r="E170" t="s">
        <v>133</v>
      </c>
      <c r="F170" t="s">
        <v>161</v>
      </c>
      <c r="G170" s="9">
        <v>0.18869833856425497</v>
      </c>
      <c r="H170" s="9">
        <v>0.18761148145236578</v>
      </c>
    </row>
    <row r="171" spans="1:8" x14ac:dyDescent="0.3">
      <c r="A171" t="s">
        <v>186</v>
      </c>
      <c r="B171" t="s">
        <v>47</v>
      </c>
      <c r="C171" t="s">
        <v>61</v>
      </c>
      <c r="D171" t="s">
        <v>146</v>
      </c>
      <c r="E171" t="s">
        <v>133</v>
      </c>
      <c r="F171" t="s">
        <v>167</v>
      </c>
      <c r="G171" s="9">
        <v>0.28662329462409042</v>
      </c>
      <c r="H171" s="9">
        <v>0.2864388021512424</v>
      </c>
    </row>
    <row r="172" spans="1:8" x14ac:dyDescent="0.3">
      <c r="A172" t="s">
        <v>186</v>
      </c>
      <c r="B172" t="s">
        <v>47</v>
      </c>
      <c r="C172" t="s">
        <v>61</v>
      </c>
      <c r="D172" t="s">
        <v>146</v>
      </c>
      <c r="E172" t="s">
        <v>133</v>
      </c>
      <c r="F172" t="s">
        <v>169</v>
      </c>
      <c r="G172" s="9">
        <v>0.5246783668116547</v>
      </c>
      <c r="H172" s="9">
        <v>0.52594971639639176</v>
      </c>
    </row>
    <row r="173" spans="1:8" x14ac:dyDescent="0.3">
      <c r="A173" t="s">
        <v>186</v>
      </c>
      <c r="B173" t="s">
        <v>47</v>
      </c>
      <c r="C173" t="s">
        <v>196</v>
      </c>
      <c r="D173" t="s">
        <v>115</v>
      </c>
      <c r="E173" t="s">
        <v>130</v>
      </c>
      <c r="F173" t="s">
        <v>117</v>
      </c>
      <c r="G173" s="3">
        <v>316.37614258300209</v>
      </c>
      <c r="H173" s="3">
        <v>1349.2078156809075</v>
      </c>
    </row>
    <row r="174" spans="1:8" x14ac:dyDescent="0.3">
      <c r="A174" t="s">
        <v>186</v>
      </c>
      <c r="B174" t="s">
        <v>47</v>
      </c>
      <c r="C174" t="s">
        <v>196</v>
      </c>
      <c r="D174" t="s">
        <v>115</v>
      </c>
      <c r="E174" t="s">
        <v>130</v>
      </c>
      <c r="F174" t="s">
        <v>119</v>
      </c>
      <c r="G174" s="3">
        <v>286.1220693000846</v>
      </c>
      <c r="H174" s="3">
        <v>484.21939225070219</v>
      </c>
    </row>
    <row r="175" spans="1:8" x14ac:dyDescent="0.3">
      <c r="A175" t="s">
        <v>186</v>
      </c>
      <c r="B175" t="s">
        <v>47</v>
      </c>
      <c r="C175" t="s">
        <v>196</v>
      </c>
      <c r="D175" t="s">
        <v>115</v>
      </c>
      <c r="E175" t="s">
        <v>130</v>
      </c>
      <c r="F175" t="s">
        <v>121</v>
      </c>
      <c r="G175" s="3">
        <v>600.8534117386979</v>
      </c>
      <c r="H175" s="3">
        <v>1573.3767182159045</v>
      </c>
    </row>
    <row r="176" spans="1:8" x14ac:dyDescent="0.3">
      <c r="A176" t="s">
        <v>186</v>
      </c>
      <c r="B176" t="s">
        <v>47</v>
      </c>
      <c r="C176" t="s">
        <v>196</v>
      </c>
      <c r="D176" t="s">
        <v>115</v>
      </c>
      <c r="E176" t="s">
        <v>130</v>
      </c>
      <c r="F176" t="s">
        <v>123</v>
      </c>
      <c r="G176" s="3">
        <v>496.97186852441678</v>
      </c>
      <c r="H176" s="3">
        <v>789.28623980805173</v>
      </c>
    </row>
    <row r="177" spans="1:8" x14ac:dyDescent="0.3">
      <c r="A177" t="s">
        <v>186</v>
      </c>
      <c r="B177" t="s">
        <v>47</v>
      </c>
      <c r="C177" t="s">
        <v>196</v>
      </c>
      <c r="D177" t="s">
        <v>115</v>
      </c>
      <c r="E177" t="s">
        <v>130</v>
      </c>
      <c r="F177" t="s">
        <v>127</v>
      </c>
      <c r="G177" s="3">
        <v>1700.3234921462015</v>
      </c>
      <c r="H177" s="3">
        <v>4196.0901659555657</v>
      </c>
    </row>
    <row r="178" spans="1:8" x14ac:dyDescent="0.3">
      <c r="A178" t="s">
        <v>186</v>
      </c>
      <c r="B178" t="s">
        <v>47</v>
      </c>
      <c r="C178" t="s">
        <v>196</v>
      </c>
      <c r="D178" t="s">
        <v>144</v>
      </c>
      <c r="E178" t="s">
        <v>130</v>
      </c>
      <c r="F178" t="s">
        <v>149</v>
      </c>
      <c r="G178" s="3">
        <v>262.72740416778572</v>
      </c>
      <c r="H178" s="3">
        <v>662.5004071007013</v>
      </c>
    </row>
    <row r="179" spans="1:8" x14ac:dyDescent="0.3">
      <c r="A179" t="s">
        <v>186</v>
      </c>
      <c r="B179" t="s">
        <v>47</v>
      </c>
      <c r="C179" t="s">
        <v>196</v>
      </c>
      <c r="D179" t="s">
        <v>144</v>
      </c>
      <c r="E179" t="s">
        <v>130</v>
      </c>
      <c r="F179" t="s">
        <v>151</v>
      </c>
      <c r="G179" s="3">
        <v>524.17257704051588</v>
      </c>
      <c r="H179" s="3">
        <v>1443.6595676390202</v>
      </c>
    </row>
    <row r="180" spans="1:8" x14ac:dyDescent="0.3">
      <c r="A180" t="s">
        <v>186</v>
      </c>
      <c r="B180" t="s">
        <v>47</v>
      </c>
      <c r="C180" t="s">
        <v>196</v>
      </c>
      <c r="D180" t="s">
        <v>144</v>
      </c>
      <c r="E180" t="s">
        <v>130</v>
      </c>
      <c r="F180" t="s">
        <v>153</v>
      </c>
      <c r="G180" s="3">
        <v>74.828490040801071</v>
      </c>
      <c r="H180" s="3">
        <v>123.93404556494504</v>
      </c>
    </row>
    <row r="181" spans="1:8" x14ac:dyDescent="0.3">
      <c r="A181" t="s">
        <v>186</v>
      </c>
      <c r="B181" t="s">
        <v>47</v>
      </c>
      <c r="C181" t="s">
        <v>196</v>
      </c>
      <c r="D181" t="s">
        <v>144</v>
      </c>
      <c r="E181" t="s">
        <v>130</v>
      </c>
      <c r="F181" t="s">
        <v>155</v>
      </c>
      <c r="G181" s="3">
        <v>665.28612830696522</v>
      </c>
      <c r="H181" s="3">
        <v>1546.454569600601</v>
      </c>
    </row>
    <row r="182" spans="1:8" x14ac:dyDescent="0.3">
      <c r="A182" t="s">
        <v>186</v>
      </c>
      <c r="B182" t="s">
        <v>47</v>
      </c>
      <c r="C182" t="s">
        <v>196</v>
      </c>
      <c r="D182" t="s">
        <v>144</v>
      </c>
      <c r="E182" t="s">
        <v>130</v>
      </c>
      <c r="F182" t="s">
        <v>157</v>
      </c>
      <c r="G182" s="3">
        <v>84.668849466229446</v>
      </c>
      <c r="H182" s="3">
        <v>193.659374335097</v>
      </c>
    </row>
    <row r="183" spans="1:8" x14ac:dyDescent="0.3">
      <c r="A183" t="s">
        <v>186</v>
      </c>
      <c r="B183" t="s">
        <v>47</v>
      </c>
      <c r="C183" t="s">
        <v>196</v>
      </c>
      <c r="D183" t="s">
        <v>144</v>
      </c>
      <c r="E183" t="s">
        <v>130</v>
      </c>
      <c r="F183" t="s">
        <v>159</v>
      </c>
      <c r="G183" s="3">
        <v>88.640043123904476</v>
      </c>
      <c r="H183" s="3">
        <v>225.88220171520248</v>
      </c>
    </row>
    <row r="184" spans="1:8" x14ac:dyDescent="0.3">
      <c r="A184" t="s">
        <v>186</v>
      </c>
      <c r="B184" t="s">
        <v>47</v>
      </c>
      <c r="C184" t="s">
        <v>196</v>
      </c>
      <c r="D184" t="s">
        <v>144</v>
      </c>
      <c r="E184" t="s">
        <v>130</v>
      </c>
      <c r="F184" t="s">
        <v>127</v>
      </c>
      <c r="G184" s="3">
        <v>1700.3234921462017</v>
      </c>
      <c r="H184" s="3">
        <v>4196.0901659555666</v>
      </c>
    </row>
    <row r="185" spans="1:8" x14ac:dyDescent="0.3">
      <c r="A185" t="s">
        <v>186</v>
      </c>
      <c r="B185" t="s">
        <v>47</v>
      </c>
      <c r="C185" t="s">
        <v>196</v>
      </c>
      <c r="D185" t="s">
        <v>146</v>
      </c>
      <c r="E185" t="s">
        <v>130</v>
      </c>
      <c r="F185" t="s">
        <v>161</v>
      </c>
      <c r="G185" s="3">
        <v>537.72923930882189</v>
      </c>
      <c r="H185" s="3">
        <v>1463.5960034830109</v>
      </c>
    </row>
    <row r="186" spans="1:8" x14ac:dyDescent="0.3">
      <c r="A186" t="s">
        <v>186</v>
      </c>
      <c r="B186" t="s">
        <v>47</v>
      </c>
      <c r="C186" t="s">
        <v>196</v>
      </c>
      <c r="D186" t="s">
        <v>146</v>
      </c>
      <c r="E186" t="s">
        <v>130</v>
      </c>
      <c r="F186" t="s">
        <v>163</v>
      </c>
      <c r="G186" s="3">
        <v>769.86954368144529</v>
      </c>
      <c r="H186" s="3">
        <v>1778.990175698179</v>
      </c>
    </row>
    <row r="187" spans="1:8" x14ac:dyDescent="0.3">
      <c r="A187" t="s">
        <v>186</v>
      </c>
      <c r="B187" t="s">
        <v>47</v>
      </c>
      <c r="C187" t="s">
        <v>196</v>
      </c>
      <c r="D187" t="s">
        <v>146</v>
      </c>
      <c r="E187" t="s">
        <v>130</v>
      </c>
      <c r="F187" t="s">
        <v>165</v>
      </c>
      <c r="G187" s="3">
        <v>392.72470915593453</v>
      </c>
      <c r="H187" s="3">
        <v>953.50398677437488</v>
      </c>
    </row>
    <row r="188" spans="1:8" x14ac:dyDescent="0.3">
      <c r="A188" t="s">
        <v>186</v>
      </c>
      <c r="B188" t="s">
        <v>47</v>
      </c>
      <c r="C188" t="s">
        <v>196</v>
      </c>
      <c r="D188" t="s">
        <v>146</v>
      </c>
      <c r="E188" t="s">
        <v>130</v>
      </c>
      <c r="F188" t="s">
        <v>127</v>
      </c>
      <c r="G188" s="4">
        <f>SUM(G185:G187)</f>
        <v>1700.3234921462017</v>
      </c>
      <c r="H188" s="4">
        <f>SUM(H185:H187)</f>
        <v>4196.0901659555648</v>
      </c>
    </row>
    <row r="189" spans="1:8" x14ac:dyDescent="0.3">
      <c r="A189" t="s">
        <v>186</v>
      </c>
      <c r="B189" t="s">
        <v>47</v>
      </c>
      <c r="C189" t="s">
        <v>196</v>
      </c>
      <c r="D189" t="s">
        <v>146</v>
      </c>
      <c r="E189" t="s">
        <v>130</v>
      </c>
      <c r="F189" t="s">
        <v>161</v>
      </c>
      <c r="G189" s="9">
        <v>0.31625113797027127</v>
      </c>
      <c r="H189" s="9">
        <v>0.34879994127812314</v>
      </c>
    </row>
    <row r="190" spans="1:8" x14ac:dyDescent="0.3">
      <c r="A190" t="s">
        <v>186</v>
      </c>
      <c r="B190" t="s">
        <v>47</v>
      </c>
      <c r="C190" t="s">
        <v>196</v>
      </c>
      <c r="D190" t="s">
        <v>146</v>
      </c>
      <c r="E190" t="s">
        <v>130</v>
      </c>
      <c r="F190" t="s">
        <v>163</v>
      </c>
      <c r="G190" s="9">
        <v>0.45277827850845709</v>
      </c>
      <c r="H190" s="9">
        <v>0.42396376277416198</v>
      </c>
    </row>
    <row r="191" spans="1:8" x14ac:dyDescent="0.3">
      <c r="A191" t="s">
        <v>186</v>
      </c>
      <c r="B191" t="s">
        <v>47</v>
      </c>
      <c r="C191" t="s">
        <v>196</v>
      </c>
      <c r="D191" t="s">
        <v>146</v>
      </c>
      <c r="E191" t="s">
        <v>130</v>
      </c>
      <c r="F191" t="s">
        <v>165</v>
      </c>
      <c r="G191" s="9">
        <v>0.23097058352127164</v>
      </c>
      <c r="H191" s="9">
        <v>0.22723629594771491</v>
      </c>
    </row>
    <row r="192" spans="1:8" x14ac:dyDescent="0.3">
      <c r="A192" t="s">
        <v>186</v>
      </c>
      <c r="B192" t="s">
        <v>47</v>
      </c>
      <c r="C192" t="s">
        <v>196</v>
      </c>
      <c r="D192" t="s">
        <v>115</v>
      </c>
      <c r="E192" t="s">
        <v>131</v>
      </c>
      <c r="F192" t="s">
        <v>117</v>
      </c>
      <c r="G192" s="3">
        <v>79.028957237382173</v>
      </c>
      <c r="H192" s="3">
        <v>789.53261427903431</v>
      </c>
    </row>
    <row r="193" spans="1:8" x14ac:dyDescent="0.3">
      <c r="A193" t="s">
        <v>186</v>
      </c>
      <c r="B193" t="s">
        <v>47</v>
      </c>
      <c r="C193" t="s">
        <v>196</v>
      </c>
      <c r="D193" t="s">
        <v>115</v>
      </c>
      <c r="E193" t="s">
        <v>131</v>
      </c>
      <c r="F193" t="s">
        <v>119</v>
      </c>
      <c r="G193" s="3">
        <v>71.471662163828881</v>
      </c>
      <c r="H193" s="3">
        <v>207.75783262048455</v>
      </c>
    </row>
    <row r="194" spans="1:8" x14ac:dyDescent="0.3">
      <c r="A194" t="s">
        <v>186</v>
      </c>
      <c r="B194" t="s">
        <v>47</v>
      </c>
      <c r="C194" t="s">
        <v>196</v>
      </c>
      <c r="D194" t="s">
        <v>115</v>
      </c>
      <c r="E194" t="s">
        <v>131</v>
      </c>
      <c r="F194" t="s">
        <v>121</v>
      </c>
      <c r="G194" s="3">
        <v>150.08975769965011</v>
      </c>
      <c r="H194" s="3">
        <v>825.97838436987092</v>
      </c>
    </row>
    <row r="195" spans="1:8" x14ac:dyDescent="0.3">
      <c r="A195" t="s">
        <v>186</v>
      </c>
      <c r="B195" t="s">
        <v>47</v>
      </c>
      <c r="C195" t="s">
        <v>196</v>
      </c>
      <c r="D195" t="s">
        <v>115</v>
      </c>
      <c r="E195" t="s">
        <v>131</v>
      </c>
      <c r="F195" t="s">
        <v>123</v>
      </c>
      <c r="G195" s="3">
        <v>84.639220985632903</v>
      </c>
      <c r="H195" s="3">
        <v>287.79317899054132</v>
      </c>
    </row>
    <row r="196" spans="1:8" x14ac:dyDescent="0.3">
      <c r="A196" t="s">
        <v>186</v>
      </c>
      <c r="B196" t="s">
        <v>47</v>
      </c>
      <c r="C196" t="s">
        <v>196</v>
      </c>
      <c r="D196" t="s">
        <v>115</v>
      </c>
      <c r="E196" t="s">
        <v>131</v>
      </c>
      <c r="F196" t="s">
        <v>127</v>
      </c>
      <c r="G196" s="3">
        <v>385.22959808649404</v>
      </c>
      <c r="H196" s="3">
        <v>2111.0620102599314</v>
      </c>
    </row>
    <row r="197" spans="1:8" x14ac:dyDescent="0.3">
      <c r="A197" t="s">
        <v>186</v>
      </c>
      <c r="B197" t="s">
        <v>47</v>
      </c>
      <c r="C197" t="s">
        <v>196</v>
      </c>
      <c r="D197" t="s">
        <v>144</v>
      </c>
      <c r="E197" t="s">
        <v>131</v>
      </c>
      <c r="F197" t="s">
        <v>149</v>
      </c>
      <c r="G197" s="3">
        <v>63.872621819872712</v>
      </c>
      <c r="H197" s="3">
        <v>341.69443060428034</v>
      </c>
    </row>
    <row r="198" spans="1:8" x14ac:dyDescent="0.3">
      <c r="A198" t="s">
        <v>186</v>
      </c>
      <c r="B198" t="s">
        <v>47</v>
      </c>
      <c r="C198" t="s">
        <v>196</v>
      </c>
      <c r="D198" t="s">
        <v>144</v>
      </c>
      <c r="E198" t="s">
        <v>131</v>
      </c>
      <c r="F198" t="s">
        <v>151</v>
      </c>
      <c r="G198" s="3">
        <v>109.42302577546337</v>
      </c>
      <c r="H198" s="3">
        <v>743.42757850527653</v>
      </c>
    </row>
    <row r="199" spans="1:8" x14ac:dyDescent="0.3">
      <c r="A199" t="s">
        <v>186</v>
      </c>
      <c r="B199" t="s">
        <v>47</v>
      </c>
      <c r="C199" t="s">
        <v>196</v>
      </c>
      <c r="D199" t="s">
        <v>144</v>
      </c>
      <c r="E199" t="s">
        <v>131</v>
      </c>
      <c r="F199" t="s">
        <v>153</v>
      </c>
      <c r="G199" s="3">
        <v>16.629762886582924</v>
      </c>
      <c r="H199" s="3">
        <v>50.520141646970984</v>
      </c>
    </row>
    <row r="200" spans="1:8" x14ac:dyDescent="0.3">
      <c r="A200" t="s">
        <v>186</v>
      </c>
      <c r="B200" t="s">
        <v>47</v>
      </c>
      <c r="C200" t="s">
        <v>196</v>
      </c>
      <c r="D200" t="s">
        <v>144</v>
      </c>
      <c r="E200" t="s">
        <v>131</v>
      </c>
      <c r="F200" t="s">
        <v>155</v>
      </c>
      <c r="G200" s="3">
        <v>155.26469195298654</v>
      </c>
      <c r="H200" s="3">
        <v>764.72350094950036</v>
      </c>
    </row>
    <row r="201" spans="1:8" x14ac:dyDescent="0.3">
      <c r="A201" t="s">
        <v>186</v>
      </c>
      <c r="B201" t="s">
        <v>47</v>
      </c>
      <c r="C201" t="s">
        <v>196</v>
      </c>
      <c r="D201" t="s">
        <v>144</v>
      </c>
      <c r="E201" t="s">
        <v>131</v>
      </c>
      <c r="F201" t="s">
        <v>157</v>
      </c>
      <c r="G201" s="3">
        <v>19.493192909878051</v>
      </c>
      <c r="H201" s="3">
        <v>95.179631407903543</v>
      </c>
    </row>
    <row r="202" spans="1:8" x14ac:dyDescent="0.3">
      <c r="A202" t="s">
        <v>186</v>
      </c>
      <c r="B202" t="s">
        <v>47</v>
      </c>
      <c r="C202" t="s">
        <v>196</v>
      </c>
      <c r="D202" t="s">
        <v>144</v>
      </c>
      <c r="E202" t="s">
        <v>131</v>
      </c>
      <c r="F202" t="s">
        <v>159</v>
      </c>
      <c r="G202" s="3">
        <v>20.546302741710544</v>
      </c>
      <c r="H202" s="3">
        <v>115.51672714599918</v>
      </c>
    </row>
    <row r="203" spans="1:8" x14ac:dyDescent="0.3">
      <c r="A203" t="s">
        <v>186</v>
      </c>
      <c r="B203" t="s">
        <v>47</v>
      </c>
      <c r="C203" t="s">
        <v>196</v>
      </c>
      <c r="D203" t="s">
        <v>144</v>
      </c>
      <c r="E203" t="s">
        <v>131</v>
      </c>
      <c r="F203" t="s">
        <v>127</v>
      </c>
      <c r="G203" s="3">
        <v>385.22959808649415</v>
      </c>
      <c r="H203" s="3">
        <v>2111.0620102599314</v>
      </c>
    </row>
    <row r="204" spans="1:8" x14ac:dyDescent="0.3">
      <c r="A204" t="s">
        <v>186</v>
      </c>
      <c r="B204" t="s">
        <v>47</v>
      </c>
      <c r="C204" t="s">
        <v>196</v>
      </c>
      <c r="D204" t="s">
        <v>146</v>
      </c>
      <c r="E204" t="s">
        <v>131</v>
      </c>
      <c r="F204" t="s">
        <v>171</v>
      </c>
      <c r="G204" s="3">
        <v>206.66791974677363</v>
      </c>
      <c r="H204" s="3">
        <v>1129.1968391243465</v>
      </c>
    </row>
    <row r="205" spans="1:8" x14ac:dyDescent="0.3">
      <c r="A205" t="s">
        <v>186</v>
      </c>
      <c r="B205" t="s">
        <v>47</v>
      </c>
      <c r="C205" t="s">
        <v>196</v>
      </c>
      <c r="D205" t="s">
        <v>146</v>
      </c>
      <c r="E205" t="s">
        <v>131</v>
      </c>
      <c r="F205" t="s">
        <v>173</v>
      </c>
      <c r="G205" s="3">
        <v>97.912597300479632</v>
      </c>
      <c r="H205" s="3">
        <v>555.22717973920157</v>
      </c>
    </row>
    <row r="206" spans="1:8" x14ac:dyDescent="0.3">
      <c r="A206" t="s">
        <v>186</v>
      </c>
      <c r="B206" t="s">
        <v>47</v>
      </c>
      <c r="C206" t="s">
        <v>196</v>
      </c>
      <c r="D206" t="s">
        <v>146</v>
      </c>
      <c r="E206" t="s">
        <v>131</v>
      </c>
      <c r="F206" t="s">
        <v>175</v>
      </c>
      <c r="G206" s="3">
        <v>80.649081039241167</v>
      </c>
      <c r="H206" s="3">
        <v>426.63799139638473</v>
      </c>
    </row>
    <row r="207" spans="1:8" x14ac:dyDescent="0.3">
      <c r="A207" t="s">
        <v>186</v>
      </c>
      <c r="B207" t="s">
        <v>47</v>
      </c>
      <c r="C207" t="s">
        <v>196</v>
      </c>
      <c r="D207" t="s">
        <v>146</v>
      </c>
      <c r="E207" t="s">
        <v>131</v>
      </c>
      <c r="F207" t="s">
        <v>127</v>
      </c>
      <c r="G207" s="4">
        <f>SUM(G204:G206)</f>
        <v>385.22959808649443</v>
      </c>
      <c r="H207" s="4">
        <f>SUM(H204:H206)</f>
        <v>2111.0620102599328</v>
      </c>
    </row>
    <row r="208" spans="1:8" x14ac:dyDescent="0.3">
      <c r="A208" t="s">
        <v>186</v>
      </c>
      <c r="B208" t="s">
        <v>47</v>
      </c>
      <c r="C208" t="s">
        <v>196</v>
      </c>
      <c r="D208" t="s">
        <v>146</v>
      </c>
      <c r="E208" t="s">
        <v>131</v>
      </c>
      <c r="F208" t="s">
        <v>171</v>
      </c>
      <c r="G208" s="9">
        <v>0.53647985713800506</v>
      </c>
      <c r="H208" s="9">
        <v>0.53489515402027898</v>
      </c>
    </row>
    <row r="209" spans="1:8" x14ac:dyDescent="0.3">
      <c r="A209" t="s">
        <v>186</v>
      </c>
      <c r="B209" t="s">
        <v>47</v>
      </c>
      <c r="C209" t="s">
        <v>196</v>
      </c>
      <c r="D209" t="s">
        <v>146</v>
      </c>
      <c r="E209" t="s">
        <v>131</v>
      </c>
      <c r="F209" t="s">
        <v>173</v>
      </c>
      <c r="G209" s="9">
        <v>0.25416685993711108</v>
      </c>
      <c r="H209" s="9">
        <v>0.26300846542676265</v>
      </c>
    </row>
    <row r="210" spans="1:8" x14ac:dyDescent="0.3">
      <c r="A210" t="s">
        <v>186</v>
      </c>
      <c r="B210" t="s">
        <v>47</v>
      </c>
      <c r="C210" t="s">
        <v>196</v>
      </c>
      <c r="D210" t="s">
        <v>146</v>
      </c>
      <c r="E210" t="s">
        <v>131</v>
      </c>
      <c r="F210" t="s">
        <v>175</v>
      </c>
      <c r="G210" s="9">
        <v>0.20935328292488387</v>
      </c>
      <c r="H210" s="9">
        <v>0.20209638055295839</v>
      </c>
    </row>
    <row r="211" spans="1:8" x14ac:dyDescent="0.3">
      <c r="A211" t="s">
        <v>186</v>
      </c>
      <c r="B211" t="s">
        <v>47</v>
      </c>
      <c r="C211" t="s">
        <v>196</v>
      </c>
      <c r="D211" t="s">
        <v>115</v>
      </c>
      <c r="E211" t="s">
        <v>133</v>
      </c>
      <c r="F211" t="s">
        <v>117</v>
      </c>
      <c r="G211" s="3">
        <v>237.34718534561989</v>
      </c>
      <c r="H211" s="3">
        <v>559.67520140187321</v>
      </c>
    </row>
    <row r="212" spans="1:8" x14ac:dyDescent="0.3">
      <c r="A212" t="s">
        <v>186</v>
      </c>
      <c r="B212" t="s">
        <v>47</v>
      </c>
      <c r="C212" t="s">
        <v>196</v>
      </c>
      <c r="D212" t="s">
        <v>115</v>
      </c>
      <c r="E212" t="s">
        <v>133</v>
      </c>
      <c r="F212" t="s">
        <v>119</v>
      </c>
      <c r="G212" s="3">
        <v>214.65040713625569</v>
      </c>
      <c r="H212" s="3">
        <v>276.46155963021766</v>
      </c>
    </row>
    <row r="213" spans="1:8" x14ac:dyDescent="0.3">
      <c r="A213" t="s">
        <v>186</v>
      </c>
      <c r="B213" t="s">
        <v>47</v>
      </c>
      <c r="C213" t="s">
        <v>196</v>
      </c>
      <c r="D213" t="s">
        <v>115</v>
      </c>
      <c r="E213" t="s">
        <v>133</v>
      </c>
      <c r="F213" t="s">
        <v>121</v>
      </c>
      <c r="G213" s="3">
        <v>450.76365403904776</v>
      </c>
      <c r="H213" s="3">
        <v>747.39833384603367</v>
      </c>
    </row>
    <row r="214" spans="1:8" x14ac:dyDescent="0.3">
      <c r="A214" t="s">
        <v>186</v>
      </c>
      <c r="B214" t="s">
        <v>47</v>
      </c>
      <c r="C214" t="s">
        <v>196</v>
      </c>
      <c r="D214" t="s">
        <v>115</v>
      </c>
      <c r="E214" t="s">
        <v>133</v>
      </c>
      <c r="F214" t="s">
        <v>123</v>
      </c>
      <c r="G214" s="3">
        <v>412.33264753878382</v>
      </c>
      <c r="H214" s="3">
        <v>501.49306081751047</v>
      </c>
    </row>
    <row r="215" spans="1:8" x14ac:dyDescent="0.3">
      <c r="A215" t="s">
        <v>186</v>
      </c>
      <c r="B215" t="s">
        <v>47</v>
      </c>
      <c r="C215" t="s">
        <v>196</v>
      </c>
      <c r="D215" t="s">
        <v>115</v>
      </c>
      <c r="E215" t="s">
        <v>133</v>
      </c>
      <c r="F215" t="s">
        <v>127</v>
      </c>
      <c r="G215" s="3">
        <v>1315.0938940597071</v>
      </c>
      <c r="H215" s="3">
        <v>2085.0281556956352</v>
      </c>
    </row>
    <row r="216" spans="1:8" x14ac:dyDescent="0.3">
      <c r="A216" t="s">
        <v>186</v>
      </c>
      <c r="B216" t="s">
        <v>47</v>
      </c>
      <c r="C216" t="s">
        <v>196</v>
      </c>
      <c r="D216" t="s">
        <v>144</v>
      </c>
      <c r="E216" t="s">
        <v>133</v>
      </c>
      <c r="F216" t="s">
        <v>149</v>
      </c>
      <c r="G216" s="3">
        <v>198.8547823479129</v>
      </c>
      <c r="H216" s="3">
        <v>320.80597649642044</v>
      </c>
    </row>
    <row r="217" spans="1:8" x14ac:dyDescent="0.3">
      <c r="A217" t="s">
        <v>186</v>
      </c>
      <c r="B217" t="s">
        <v>47</v>
      </c>
      <c r="C217" t="s">
        <v>196</v>
      </c>
      <c r="D217" t="s">
        <v>144</v>
      </c>
      <c r="E217" t="s">
        <v>133</v>
      </c>
      <c r="F217" t="s">
        <v>151</v>
      </c>
      <c r="G217" s="3">
        <v>414.74955126505222</v>
      </c>
      <c r="H217" s="3">
        <v>700.23198913374381</v>
      </c>
    </row>
    <row r="218" spans="1:8" x14ac:dyDescent="0.3">
      <c r="A218" t="s">
        <v>186</v>
      </c>
      <c r="B218" t="s">
        <v>47</v>
      </c>
      <c r="C218" t="s">
        <v>196</v>
      </c>
      <c r="D218" t="s">
        <v>144</v>
      </c>
      <c r="E218" t="s">
        <v>133</v>
      </c>
      <c r="F218" t="s">
        <v>153</v>
      </c>
      <c r="G218" s="3">
        <v>58.198727154218119</v>
      </c>
      <c r="H218" s="3">
        <v>73.413903917974068</v>
      </c>
    </row>
    <row r="219" spans="1:8" x14ac:dyDescent="0.3">
      <c r="A219" t="s">
        <v>186</v>
      </c>
      <c r="B219" t="s">
        <v>47</v>
      </c>
      <c r="C219" t="s">
        <v>196</v>
      </c>
      <c r="D219" t="s">
        <v>144</v>
      </c>
      <c r="E219" t="s">
        <v>133</v>
      </c>
      <c r="F219" t="s">
        <v>155</v>
      </c>
      <c r="G219" s="3">
        <v>510.02143635397834</v>
      </c>
      <c r="H219" s="3">
        <v>781.7310686510998</v>
      </c>
    </row>
    <row r="220" spans="1:8" x14ac:dyDescent="0.3">
      <c r="A220" t="s">
        <v>186</v>
      </c>
      <c r="B220" t="s">
        <v>47</v>
      </c>
      <c r="C220" t="s">
        <v>196</v>
      </c>
      <c r="D220" t="s">
        <v>144</v>
      </c>
      <c r="E220" t="s">
        <v>133</v>
      </c>
      <c r="F220" t="s">
        <v>157</v>
      </c>
      <c r="G220" s="3">
        <v>65.175656556351427</v>
      </c>
      <c r="H220" s="3">
        <v>98.47974292719347</v>
      </c>
    </row>
    <row r="221" spans="1:8" x14ac:dyDescent="0.3">
      <c r="A221" t="s">
        <v>186</v>
      </c>
      <c r="B221" t="s">
        <v>47</v>
      </c>
      <c r="C221" t="s">
        <v>196</v>
      </c>
      <c r="D221" t="s">
        <v>144</v>
      </c>
      <c r="E221" t="s">
        <v>133</v>
      </c>
      <c r="F221" t="s">
        <v>159</v>
      </c>
      <c r="G221" s="3">
        <v>68.093740382193928</v>
      </c>
      <c r="H221" s="3">
        <v>110.36547456920324</v>
      </c>
    </row>
    <row r="222" spans="1:8" x14ac:dyDescent="0.3">
      <c r="A222" t="s">
        <v>186</v>
      </c>
      <c r="B222" t="s">
        <v>47</v>
      </c>
      <c r="C222" t="s">
        <v>196</v>
      </c>
      <c r="D222" t="s">
        <v>144</v>
      </c>
      <c r="E222" t="s">
        <v>133</v>
      </c>
      <c r="F222" t="s">
        <v>127</v>
      </c>
      <c r="G222" s="3">
        <v>1315.0938940597071</v>
      </c>
      <c r="H222" s="3">
        <v>2085.0281556956347</v>
      </c>
    </row>
    <row r="223" spans="1:8" x14ac:dyDescent="0.3">
      <c r="A223" t="s">
        <v>186</v>
      </c>
      <c r="B223" t="s">
        <v>47</v>
      </c>
      <c r="C223" t="s">
        <v>196</v>
      </c>
      <c r="D223" t="s">
        <v>146</v>
      </c>
      <c r="E223" t="s">
        <v>133</v>
      </c>
      <c r="F223" t="s">
        <v>161</v>
      </c>
      <c r="G223" s="3">
        <v>407.91020359003801</v>
      </c>
      <c r="H223" s="3">
        <v>691.4123165268378</v>
      </c>
    </row>
    <row r="224" spans="1:8" x14ac:dyDescent="0.3">
      <c r="A224" t="s">
        <v>186</v>
      </c>
      <c r="B224" t="s">
        <v>47</v>
      </c>
      <c r="C224" t="s">
        <v>196</v>
      </c>
      <c r="D224" t="s">
        <v>146</v>
      </c>
      <c r="E224" t="s">
        <v>133</v>
      </c>
      <c r="F224" t="s">
        <v>167</v>
      </c>
      <c r="G224" s="3">
        <v>621.26075805688038</v>
      </c>
      <c r="H224" s="3">
        <v>938.53073895050079</v>
      </c>
    </row>
    <row r="225" spans="1:8" x14ac:dyDescent="0.3">
      <c r="A225" t="s">
        <v>186</v>
      </c>
      <c r="B225" t="s">
        <v>47</v>
      </c>
      <c r="C225" t="s">
        <v>196</v>
      </c>
      <c r="D225" t="s">
        <v>146</v>
      </c>
      <c r="E225" t="s">
        <v>133</v>
      </c>
      <c r="F225" t="s">
        <v>169</v>
      </c>
      <c r="G225" s="3">
        <v>285.92293241278952</v>
      </c>
      <c r="H225" s="3">
        <v>455.08510021829687</v>
      </c>
    </row>
    <row r="226" spans="1:8" x14ac:dyDescent="0.3">
      <c r="A226" t="s">
        <v>186</v>
      </c>
      <c r="B226" t="s">
        <v>47</v>
      </c>
      <c r="C226" t="s">
        <v>196</v>
      </c>
      <c r="D226" t="s">
        <v>146</v>
      </c>
      <c r="E226" t="s">
        <v>133</v>
      </c>
      <c r="F226" t="s">
        <v>127</v>
      </c>
      <c r="G226" s="4">
        <f>SUM(G223:G225)</f>
        <v>1315.093894059708</v>
      </c>
      <c r="H226" s="4">
        <f>SUM(H223:H225)</f>
        <v>2085.0281556956352</v>
      </c>
    </row>
    <row r="227" spans="1:8" x14ac:dyDescent="0.3">
      <c r="A227" t="s">
        <v>186</v>
      </c>
      <c r="B227" t="s">
        <v>47</v>
      </c>
      <c r="C227" t="s">
        <v>196</v>
      </c>
      <c r="D227" t="s">
        <v>146</v>
      </c>
      <c r="E227" t="s">
        <v>133</v>
      </c>
      <c r="F227" t="s">
        <v>161</v>
      </c>
      <c r="G227" s="9">
        <v>0.31017572618394201</v>
      </c>
      <c r="H227" s="9">
        <v>0.3316081438220001</v>
      </c>
    </row>
    <row r="228" spans="1:8" x14ac:dyDescent="0.3">
      <c r="A228" t="s">
        <v>186</v>
      </c>
      <c r="B228" t="s">
        <v>47</v>
      </c>
      <c r="C228" t="s">
        <v>196</v>
      </c>
      <c r="D228" t="s">
        <v>146</v>
      </c>
      <c r="E228" t="s">
        <v>133</v>
      </c>
      <c r="F228" t="s">
        <v>167</v>
      </c>
      <c r="G228" s="9">
        <v>0.47240791008392735</v>
      </c>
      <c r="H228" s="9">
        <v>0.45012856847363558</v>
      </c>
    </row>
    <row r="229" spans="1:8" x14ac:dyDescent="0.3">
      <c r="A229" t="s">
        <v>186</v>
      </c>
      <c r="B229" t="s">
        <v>47</v>
      </c>
      <c r="C229" t="s">
        <v>196</v>
      </c>
      <c r="D229" t="s">
        <v>146</v>
      </c>
      <c r="E229" t="s">
        <v>133</v>
      </c>
      <c r="F229" t="s">
        <v>169</v>
      </c>
      <c r="G229" s="9">
        <v>0.21741636373213064</v>
      </c>
      <c r="H229" s="9">
        <v>0.21826328770436448</v>
      </c>
    </row>
    <row r="230" spans="1:8" x14ac:dyDescent="0.3">
      <c r="A230" t="s">
        <v>186</v>
      </c>
      <c r="B230" t="s">
        <v>47</v>
      </c>
      <c r="C230" t="s">
        <v>65</v>
      </c>
      <c r="D230" t="s">
        <v>115</v>
      </c>
      <c r="E230" t="s">
        <v>130</v>
      </c>
      <c r="F230" t="s">
        <v>117</v>
      </c>
      <c r="G230" s="3">
        <v>134.54042003403839</v>
      </c>
      <c r="H230" s="3">
        <v>963.5779294565948</v>
      </c>
    </row>
    <row r="231" spans="1:8" x14ac:dyDescent="0.3">
      <c r="A231" t="s">
        <v>186</v>
      </c>
      <c r="B231" t="s">
        <v>47</v>
      </c>
      <c r="C231" t="s">
        <v>65</v>
      </c>
      <c r="D231" t="s">
        <v>115</v>
      </c>
      <c r="E231" t="s">
        <v>130</v>
      </c>
      <c r="F231" t="s">
        <v>119</v>
      </c>
      <c r="G231" s="3">
        <v>160.86963596602175</v>
      </c>
      <c r="H231" s="3">
        <v>333.7400040060669</v>
      </c>
    </row>
    <row r="232" spans="1:8" x14ac:dyDescent="0.3">
      <c r="A232" t="s">
        <v>186</v>
      </c>
      <c r="B232" t="s">
        <v>47</v>
      </c>
      <c r="C232" t="s">
        <v>65</v>
      </c>
      <c r="D232" t="s">
        <v>115</v>
      </c>
      <c r="E232" t="s">
        <v>130</v>
      </c>
      <c r="F232" t="s">
        <v>121</v>
      </c>
      <c r="G232" s="3">
        <v>155.38806868739962</v>
      </c>
      <c r="H232" s="3">
        <v>165.43379421602307</v>
      </c>
    </row>
    <row r="233" spans="1:8" x14ac:dyDescent="0.3">
      <c r="A233" t="s">
        <v>186</v>
      </c>
      <c r="B233" t="s">
        <v>47</v>
      </c>
      <c r="C233" t="s">
        <v>65</v>
      </c>
      <c r="D233" t="s">
        <v>115</v>
      </c>
      <c r="E233" t="s">
        <v>130</v>
      </c>
      <c r="F233" t="s">
        <v>123</v>
      </c>
      <c r="G233" s="3">
        <v>197.87267953229201</v>
      </c>
      <c r="H233" s="3">
        <v>209.20556790764826</v>
      </c>
    </row>
    <row r="234" spans="1:8" x14ac:dyDescent="0.3">
      <c r="A234" t="s">
        <v>186</v>
      </c>
      <c r="B234" t="s">
        <v>47</v>
      </c>
      <c r="C234" t="s">
        <v>65</v>
      </c>
      <c r="D234" t="s">
        <v>115</v>
      </c>
      <c r="E234" t="s">
        <v>130</v>
      </c>
      <c r="F234" t="s">
        <v>127</v>
      </c>
      <c r="G234" s="3">
        <v>648.67080421975174</v>
      </c>
      <c r="H234" s="3">
        <v>1671.9572955863327</v>
      </c>
    </row>
    <row r="235" spans="1:8" x14ac:dyDescent="0.3">
      <c r="A235" t="s">
        <v>186</v>
      </c>
      <c r="B235" t="s">
        <v>47</v>
      </c>
      <c r="C235" t="s">
        <v>65</v>
      </c>
      <c r="D235" t="s">
        <v>144</v>
      </c>
      <c r="E235" t="s">
        <v>130</v>
      </c>
      <c r="F235" t="s">
        <v>149</v>
      </c>
      <c r="G235" s="3">
        <v>105.7370744196399</v>
      </c>
      <c r="H235" s="3">
        <v>114.71823575793144</v>
      </c>
    </row>
    <row r="236" spans="1:8" x14ac:dyDescent="0.3">
      <c r="A236" t="s">
        <v>186</v>
      </c>
      <c r="B236" t="s">
        <v>47</v>
      </c>
      <c r="C236" t="s">
        <v>65</v>
      </c>
      <c r="D236" t="s">
        <v>144</v>
      </c>
      <c r="E236" t="s">
        <v>130</v>
      </c>
      <c r="F236" t="s">
        <v>151</v>
      </c>
      <c r="G236" s="3">
        <v>153.67183281659547</v>
      </c>
      <c r="H236" s="3">
        <v>728.92305672569796</v>
      </c>
    </row>
    <row r="237" spans="1:8" x14ac:dyDescent="0.3">
      <c r="A237" t="s">
        <v>186</v>
      </c>
      <c r="B237" t="s">
        <v>47</v>
      </c>
      <c r="C237" t="s">
        <v>65</v>
      </c>
      <c r="D237" t="s">
        <v>144</v>
      </c>
      <c r="E237" t="s">
        <v>130</v>
      </c>
      <c r="F237" t="s">
        <v>153</v>
      </c>
      <c r="G237" s="3">
        <v>41.330867144353071</v>
      </c>
      <c r="H237" s="3">
        <v>65.356559565351688</v>
      </c>
    </row>
    <row r="238" spans="1:8" x14ac:dyDescent="0.3">
      <c r="A238" t="s">
        <v>186</v>
      </c>
      <c r="B238" t="s">
        <v>47</v>
      </c>
      <c r="C238" t="s">
        <v>65</v>
      </c>
      <c r="D238" t="s">
        <v>144</v>
      </c>
      <c r="E238" t="s">
        <v>130</v>
      </c>
      <c r="F238" t="s">
        <v>155</v>
      </c>
      <c r="G238" s="3">
        <v>255.76661484762496</v>
      </c>
      <c r="H238" s="3">
        <v>601.69144633705719</v>
      </c>
    </row>
    <row r="239" spans="1:8" x14ac:dyDescent="0.3">
      <c r="A239" t="s">
        <v>186</v>
      </c>
      <c r="B239" t="s">
        <v>47</v>
      </c>
      <c r="C239" t="s">
        <v>65</v>
      </c>
      <c r="D239" t="s">
        <v>144</v>
      </c>
      <c r="E239" t="s">
        <v>130</v>
      </c>
      <c r="F239" t="s">
        <v>157</v>
      </c>
      <c r="G239" s="3">
        <v>47.857291327997579</v>
      </c>
      <c r="H239" s="3">
        <v>107.19178104179609</v>
      </c>
    </row>
    <row r="240" spans="1:8" x14ac:dyDescent="0.3">
      <c r="A240" t="s">
        <v>186</v>
      </c>
      <c r="B240" t="s">
        <v>47</v>
      </c>
      <c r="C240" t="s">
        <v>65</v>
      </c>
      <c r="D240" t="s">
        <v>144</v>
      </c>
      <c r="E240" t="s">
        <v>130</v>
      </c>
      <c r="F240" t="s">
        <v>159</v>
      </c>
      <c r="G240" s="3">
        <v>44.307123663540565</v>
      </c>
      <c r="H240" s="3">
        <v>54.076216158498724</v>
      </c>
    </row>
    <row r="241" spans="1:8" x14ac:dyDescent="0.3">
      <c r="A241" t="s">
        <v>186</v>
      </c>
      <c r="B241" t="s">
        <v>47</v>
      </c>
      <c r="C241" t="s">
        <v>65</v>
      </c>
      <c r="D241" t="s">
        <v>144</v>
      </c>
      <c r="E241" t="s">
        <v>130</v>
      </c>
      <c r="F241" t="s">
        <v>127</v>
      </c>
      <c r="G241" s="3">
        <v>648.67080421975152</v>
      </c>
      <c r="H241" s="3">
        <v>1671.957295586333</v>
      </c>
    </row>
    <row r="242" spans="1:8" x14ac:dyDescent="0.3">
      <c r="A242" t="s">
        <v>186</v>
      </c>
      <c r="B242" t="s">
        <v>47</v>
      </c>
      <c r="C242" t="s">
        <v>65</v>
      </c>
      <c r="D242" t="s">
        <v>146</v>
      </c>
      <c r="E242" t="s">
        <v>130</v>
      </c>
      <c r="F242" t="s">
        <v>161</v>
      </c>
      <c r="G242" s="3">
        <v>205.01827859132732</v>
      </c>
      <c r="H242" s="3">
        <v>436.90339060888044</v>
      </c>
    </row>
    <row r="243" spans="1:8" x14ac:dyDescent="0.3">
      <c r="A243" t="s">
        <v>186</v>
      </c>
      <c r="B243" t="s">
        <v>47</v>
      </c>
      <c r="C243" t="s">
        <v>65</v>
      </c>
      <c r="D243" t="s">
        <v>146</v>
      </c>
      <c r="E243" t="s">
        <v>130</v>
      </c>
      <c r="F243" t="s">
        <v>163</v>
      </c>
      <c r="G243" s="3">
        <v>226.1624266095634</v>
      </c>
      <c r="H243" s="3">
        <v>649.60349810596188</v>
      </c>
    </row>
    <row r="244" spans="1:8" x14ac:dyDescent="0.3">
      <c r="A244" t="s">
        <v>186</v>
      </c>
      <c r="B244" t="s">
        <v>47</v>
      </c>
      <c r="C244" t="s">
        <v>65</v>
      </c>
      <c r="D244" t="s">
        <v>146</v>
      </c>
      <c r="E244" t="s">
        <v>130</v>
      </c>
      <c r="F244" t="s">
        <v>165</v>
      </c>
      <c r="G244" s="3">
        <v>217.49009901886194</v>
      </c>
      <c r="H244" s="3">
        <v>585.45040687148946</v>
      </c>
    </row>
    <row r="245" spans="1:8" x14ac:dyDescent="0.3">
      <c r="A245" t="s">
        <v>186</v>
      </c>
      <c r="B245" t="s">
        <v>47</v>
      </c>
      <c r="C245" t="s">
        <v>65</v>
      </c>
      <c r="D245" t="s">
        <v>146</v>
      </c>
      <c r="E245" t="s">
        <v>130</v>
      </c>
      <c r="F245" t="s">
        <v>127</v>
      </c>
      <c r="G245" s="4">
        <f>SUM(G242:G244)</f>
        <v>648.67080421975265</v>
      </c>
      <c r="H245" s="4">
        <f>SUM(H242:H244)</f>
        <v>1671.9572955863318</v>
      </c>
    </row>
    <row r="246" spans="1:8" x14ac:dyDescent="0.3">
      <c r="A246" t="s">
        <v>186</v>
      </c>
      <c r="B246" t="s">
        <v>47</v>
      </c>
      <c r="C246" t="s">
        <v>65</v>
      </c>
      <c r="D246" t="s">
        <v>146</v>
      </c>
      <c r="E246" t="s">
        <v>130</v>
      </c>
      <c r="F246" t="s">
        <v>161</v>
      </c>
      <c r="G246" s="9">
        <v>0.31605905068894158</v>
      </c>
      <c r="H246" s="9">
        <v>0.26131252978902464</v>
      </c>
    </row>
    <row r="247" spans="1:8" x14ac:dyDescent="0.3">
      <c r="A247" t="s">
        <v>186</v>
      </c>
      <c r="B247" t="s">
        <v>47</v>
      </c>
      <c r="C247" t="s">
        <v>65</v>
      </c>
      <c r="D247" t="s">
        <v>146</v>
      </c>
      <c r="E247" t="s">
        <v>130</v>
      </c>
      <c r="F247" t="s">
        <v>163</v>
      </c>
      <c r="G247" s="9">
        <v>0.3486551655143485</v>
      </c>
      <c r="H247" s="9">
        <v>0.38852876196108532</v>
      </c>
    </row>
    <row r="248" spans="1:8" x14ac:dyDescent="0.3">
      <c r="A248" t="s">
        <v>186</v>
      </c>
      <c r="B248" t="s">
        <v>47</v>
      </c>
      <c r="C248" t="s">
        <v>65</v>
      </c>
      <c r="D248" t="s">
        <v>146</v>
      </c>
      <c r="E248" t="s">
        <v>130</v>
      </c>
      <c r="F248" t="s">
        <v>165</v>
      </c>
      <c r="G248" s="9">
        <v>0.33528578379670992</v>
      </c>
      <c r="H248" s="9">
        <v>0.35015870824988998</v>
      </c>
    </row>
    <row r="249" spans="1:8" x14ac:dyDescent="0.3">
      <c r="A249" t="s">
        <v>186</v>
      </c>
      <c r="B249" t="s">
        <v>47</v>
      </c>
      <c r="C249" t="s">
        <v>65</v>
      </c>
      <c r="D249" t="s">
        <v>115</v>
      </c>
      <c r="E249" t="s">
        <v>131</v>
      </c>
      <c r="F249" t="s">
        <v>117</v>
      </c>
      <c r="G249" s="3">
        <v>65.222416331309148</v>
      </c>
      <c r="H249" s="3">
        <v>66.036129783010836</v>
      </c>
    </row>
    <row r="250" spans="1:8" x14ac:dyDescent="0.3">
      <c r="A250" t="s">
        <v>186</v>
      </c>
      <c r="B250" t="s">
        <v>47</v>
      </c>
      <c r="C250" t="s">
        <v>65</v>
      </c>
      <c r="D250" t="s">
        <v>115</v>
      </c>
      <c r="E250" t="s">
        <v>131</v>
      </c>
      <c r="F250" t="s">
        <v>119</v>
      </c>
      <c r="G250" s="3">
        <v>77.986276313003088</v>
      </c>
      <c r="H250" s="3">
        <v>80.582531670810951</v>
      </c>
    </row>
    <row r="251" spans="1:8" x14ac:dyDescent="0.3">
      <c r="A251" t="s">
        <v>186</v>
      </c>
      <c r="B251" t="s">
        <v>47</v>
      </c>
      <c r="C251" t="s">
        <v>65</v>
      </c>
      <c r="D251" t="s">
        <v>115</v>
      </c>
      <c r="E251" t="s">
        <v>131</v>
      </c>
      <c r="F251" t="s">
        <v>121</v>
      </c>
      <c r="G251" s="3">
        <v>75.328925733125885</v>
      </c>
      <c r="H251" s="3">
        <v>80.28504427964711</v>
      </c>
    </row>
    <row r="252" spans="1:8" x14ac:dyDescent="0.3">
      <c r="A252" t="s">
        <v>186</v>
      </c>
      <c r="B252" t="s">
        <v>47</v>
      </c>
      <c r="C252" t="s">
        <v>65</v>
      </c>
      <c r="D252" t="s">
        <v>115</v>
      </c>
      <c r="E252" t="s">
        <v>131</v>
      </c>
      <c r="F252" t="s">
        <v>123</v>
      </c>
      <c r="G252" s="3">
        <v>95.924587434629274</v>
      </c>
      <c r="H252" s="3">
        <v>102.28225509103711</v>
      </c>
    </row>
    <row r="253" spans="1:8" x14ac:dyDescent="0.3">
      <c r="A253" t="s">
        <v>186</v>
      </c>
      <c r="B253" t="s">
        <v>47</v>
      </c>
      <c r="C253" t="s">
        <v>65</v>
      </c>
      <c r="D253" t="s">
        <v>115</v>
      </c>
      <c r="E253" t="s">
        <v>131</v>
      </c>
      <c r="F253" t="s">
        <v>127</v>
      </c>
      <c r="G253" s="3">
        <v>314.4622058120674</v>
      </c>
      <c r="H253" s="3">
        <v>329.18596082450603</v>
      </c>
    </row>
    <row r="254" spans="1:8" x14ac:dyDescent="0.3">
      <c r="A254" t="s">
        <v>186</v>
      </c>
      <c r="B254" t="s">
        <v>47</v>
      </c>
      <c r="C254" t="s">
        <v>65</v>
      </c>
      <c r="D254" t="s">
        <v>144</v>
      </c>
      <c r="E254" t="s">
        <v>131</v>
      </c>
      <c r="F254" t="s">
        <v>149</v>
      </c>
      <c r="G254" s="3">
        <v>51.259149389511236</v>
      </c>
      <c r="H254" s="3">
        <v>54.602767069754989</v>
      </c>
    </row>
    <row r="255" spans="1:8" x14ac:dyDescent="0.3">
      <c r="A255" t="s">
        <v>186</v>
      </c>
      <c r="B255" t="s">
        <v>47</v>
      </c>
      <c r="C255" t="s">
        <v>65</v>
      </c>
      <c r="D255" t="s">
        <v>144</v>
      </c>
      <c r="E255" t="s">
        <v>131</v>
      </c>
      <c r="F255" t="s">
        <v>151</v>
      </c>
      <c r="G255" s="3">
        <v>74.496930036516716</v>
      </c>
      <c r="H255" s="3">
        <v>76.944399108389518</v>
      </c>
    </row>
    <row r="256" spans="1:8" x14ac:dyDescent="0.3">
      <c r="A256" t="s">
        <v>186</v>
      </c>
      <c r="B256" t="s">
        <v>47</v>
      </c>
      <c r="C256" t="s">
        <v>65</v>
      </c>
      <c r="D256" t="s">
        <v>144</v>
      </c>
      <c r="E256" t="s">
        <v>131</v>
      </c>
      <c r="F256" t="s">
        <v>153</v>
      </c>
      <c r="G256" s="3">
        <v>20.036350589220827</v>
      </c>
      <c r="H256" s="3">
        <v>21.023867506416547</v>
      </c>
    </row>
    <row r="257" spans="1:8" x14ac:dyDescent="0.3">
      <c r="A257" t="s">
        <v>186</v>
      </c>
      <c r="B257" t="s">
        <v>47</v>
      </c>
      <c r="C257" t="s">
        <v>65</v>
      </c>
      <c r="D257" t="s">
        <v>144</v>
      </c>
      <c r="E257" t="s">
        <v>131</v>
      </c>
      <c r="F257" t="s">
        <v>155</v>
      </c>
      <c r="G257" s="3">
        <v>123.99037131756361</v>
      </c>
      <c r="H257" s="3">
        <v>129.4047140673795</v>
      </c>
    </row>
    <row r="258" spans="1:8" x14ac:dyDescent="0.3">
      <c r="A258" t="s">
        <v>186</v>
      </c>
      <c r="B258" t="s">
        <v>47</v>
      </c>
      <c r="C258" t="s">
        <v>65</v>
      </c>
      <c r="D258" t="s">
        <v>144</v>
      </c>
      <c r="E258" t="s">
        <v>131</v>
      </c>
      <c r="F258" t="s">
        <v>157</v>
      </c>
      <c r="G258" s="3">
        <v>23.200226212269218</v>
      </c>
      <c r="H258" s="3">
        <v>24.423114406340343</v>
      </c>
    </row>
    <row r="259" spans="1:8" x14ac:dyDescent="0.3">
      <c r="A259" t="s">
        <v>186</v>
      </c>
      <c r="B259" t="s">
        <v>47</v>
      </c>
      <c r="C259" t="s">
        <v>65</v>
      </c>
      <c r="D259" t="s">
        <v>144</v>
      </c>
      <c r="E259" t="s">
        <v>131</v>
      </c>
      <c r="F259" t="s">
        <v>159</v>
      </c>
      <c r="G259" s="3">
        <v>21.47917826698567</v>
      </c>
      <c r="H259" s="3">
        <v>22.787098666225006</v>
      </c>
    </row>
    <row r="260" spans="1:8" x14ac:dyDescent="0.3">
      <c r="A260" t="s">
        <v>186</v>
      </c>
      <c r="B260" t="s">
        <v>47</v>
      </c>
      <c r="C260" t="s">
        <v>65</v>
      </c>
      <c r="D260" t="s">
        <v>144</v>
      </c>
      <c r="E260" t="s">
        <v>131</v>
      </c>
      <c r="F260" t="s">
        <v>127</v>
      </c>
      <c r="G260" s="3">
        <v>314.46220581206728</v>
      </c>
      <c r="H260" s="3">
        <v>329.18596082450586</v>
      </c>
    </row>
    <row r="261" spans="1:8" x14ac:dyDescent="0.3">
      <c r="A261" t="s">
        <v>186</v>
      </c>
      <c r="B261" t="s">
        <v>47</v>
      </c>
      <c r="C261" t="s">
        <v>65</v>
      </c>
      <c r="D261" t="s">
        <v>146</v>
      </c>
      <c r="E261" t="s">
        <v>131</v>
      </c>
      <c r="F261" t="s">
        <v>171</v>
      </c>
      <c r="G261" s="3">
        <v>136.7204549975543</v>
      </c>
      <c r="H261" s="3">
        <v>143.82267415767109</v>
      </c>
    </row>
    <row r="262" spans="1:8" x14ac:dyDescent="0.3">
      <c r="A262" t="s">
        <v>186</v>
      </c>
      <c r="B262" t="s">
        <v>47</v>
      </c>
      <c r="C262" t="s">
        <v>65</v>
      </c>
      <c r="D262" t="s">
        <v>146</v>
      </c>
      <c r="E262" t="s">
        <v>131</v>
      </c>
      <c r="F262" t="s">
        <v>173</v>
      </c>
      <c r="G262" s="3">
        <v>82.331986992987652</v>
      </c>
      <c r="H262" s="3">
        <v>85.693392072994598</v>
      </c>
    </row>
    <row r="263" spans="1:8" x14ac:dyDescent="0.3">
      <c r="A263" t="s">
        <v>186</v>
      </c>
      <c r="B263" t="s">
        <v>47</v>
      </c>
      <c r="C263" t="s">
        <v>65</v>
      </c>
      <c r="D263" t="s">
        <v>146</v>
      </c>
      <c r="E263" t="s">
        <v>131</v>
      </c>
      <c r="F263" t="s">
        <v>175</v>
      </c>
      <c r="G263" s="3">
        <v>95.409763821525388</v>
      </c>
      <c r="H263" s="3">
        <v>99.669894593840397</v>
      </c>
    </row>
    <row r="264" spans="1:8" x14ac:dyDescent="0.3">
      <c r="A264" t="s">
        <v>186</v>
      </c>
      <c r="B264" t="s">
        <v>47</v>
      </c>
      <c r="C264" t="s">
        <v>65</v>
      </c>
      <c r="D264" t="s">
        <v>146</v>
      </c>
      <c r="E264" t="s">
        <v>131</v>
      </c>
      <c r="F264" t="s">
        <v>127</v>
      </c>
      <c r="G264" s="4">
        <f>SUM(G261:G263)</f>
        <v>314.46220581206734</v>
      </c>
      <c r="H264" s="4">
        <f>SUM(H261:H263)</f>
        <v>329.18596082450608</v>
      </c>
    </row>
    <row r="265" spans="1:8" x14ac:dyDescent="0.3">
      <c r="A265" t="s">
        <v>186</v>
      </c>
      <c r="B265" t="s">
        <v>47</v>
      </c>
      <c r="C265" t="s">
        <v>65</v>
      </c>
      <c r="D265" t="s">
        <v>146</v>
      </c>
      <c r="E265" t="s">
        <v>131</v>
      </c>
      <c r="F265" t="s">
        <v>171</v>
      </c>
      <c r="G265" s="9">
        <v>0.43477547530548971</v>
      </c>
      <c r="H265" s="9">
        <v>0.43690403380946458</v>
      </c>
    </row>
    <row r="266" spans="1:8" x14ac:dyDescent="0.3">
      <c r="A266" t="s">
        <v>186</v>
      </c>
      <c r="B266" t="s">
        <v>47</v>
      </c>
      <c r="C266" t="s">
        <v>65</v>
      </c>
      <c r="D266" t="s">
        <v>146</v>
      </c>
      <c r="E266" t="s">
        <v>131</v>
      </c>
      <c r="F266" t="s">
        <v>173</v>
      </c>
      <c r="G266" s="9">
        <v>0.26181838539347996</v>
      </c>
      <c r="H266" s="9">
        <v>0.26031909701847528</v>
      </c>
    </row>
    <row r="267" spans="1:8" x14ac:dyDescent="0.3">
      <c r="A267" t="s">
        <v>186</v>
      </c>
      <c r="B267" t="s">
        <v>47</v>
      </c>
      <c r="C267" t="s">
        <v>65</v>
      </c>
      <c r="D267" t="s">
        <v>146</v>
      </c>
      <c r="E267" t="s">
        <v>131</v>
      </c>
      <c r="F267" t="s">
        <v>175</v>
      </c>
      <c r="G267" s="9">
        <v>0.30340613930103039</v>
      </c>
      <c r="H267" s="9">
        <v>0.30277686917206015</v>
      </c>
    </row>
    <row r="268" spans="1:8" x14ac:dyDescent="0.3">
      <c r="A268" t="s">
        <v>186</v>
      </c>
      <c r="B268" t="s">
        <v>47</v>
      </c>
      <c r="C268" t="s">
        <v>65</v>
      </c>
      <c r="D268" t="s">
        <v>115</v>
      </c>
      <c r="E268" t="s">
        <v>133</v>
      </c>
      <c r="F268" t="s">
        <v>117</v>
      </c>
      <c r="G268" s="3">
        <v>69.318003702729243</v>
      </c>
      <c r="H268" s="3">
        <v>897.54179967358391</v>
      </c>
    </row>
    <row r="269" spans="1:8" x14ac:dyDescent="0.3">
      <c r="A269" t="s">
        <v>186</v>
      </c>
      <c r="B269" t="s">
        <v>47</v>
      </c>
      <c r="C269" t="s">
        <v>65</v>
      </c>
      <c r="D269" t="s">
        <v>115</v>
      </c>
      <c r="E269" t="s">
        <v>133</v>
      </c>
      <c r="F269" t="s">
        <v>119</v>
      </c>
      <c r="G269" s="3">
        <v>82.883359653018658</v>
      </c>
      <c r="H269" s="3">
        <v>253.15747233525596</v>
      </c>
    </row>
    <row r="270" spans="1:8" x14ac:dyDescent="0.3">
      <c r="A270" t="s">
        <v>186</v>
      </c>
      <c r="B270" t="s">
        <v>47</v>
      </c>
      <c r="C270" t="s">
        <v>65</v>
      </c>
      <c r="D270" t="s">
        <v>115</v>
      </c>
      <c r="E270" t="s">
        <v>133</v>
      </c>
      <c r="F270" t="s">
        <v>121</v>
      </c>
      <c r="G270" s="3">
        <v>80.059142954273739</v>
      </c>
      <c r="H270" s="3">
        <v>85.148749936375964</v>
      </c>
    </row>
    <row r="271" spans="1:8" x14ac:dyDescent="0.3">
      <c r="A271" t="s">
        <v>186</v>
      </c>
      <c r="B271" t="s">
        <v>47</v>
      </c>
      <c r="C271" t="s">
        <v>65</v>
      </c>
      <c r="D271" t="s">
        <v>115</v>
      </c>
      <c r="E271" t="s">
        <v>133</v>
      </c>
      <c r="F271" t="s">
        <v>123</v>
      </c>
      <c r="G271" s="3">
        <v>101.94809209766272</v>
      </c>
      <c r="H271" s="3">
        <v>106.92331281661116</v>
      </c>
    </row>
    <row r="272" spans="1:8" x14ac:dyDescent="0.3">
      <c r="A272" t="s">
        <v>186</v>
      </c>
      <c r="B272" t="s">
        <v>47</v>
      </c>
      <c r="C272" t="s">
        <v>65</v>
      </c>
      <c r="D272" t="s">
        <v>115</v>
      </c>
      <c r="E272" t="s">
        <v>133</v>
      </c>
      <c r="F272" t="s">
        <v>127</v>
      </c>
      <c r="G272" s="3">
        <v>334.20859840768435</v>
      </c>
      <c r="H272" s="3">
        <v>1342.7713347618269</v>
      </c>
    </row>
    <row r="273" spans="1:8" x14ac:dyDescent="0.3">
      <c r="A273" t="s">
        <v>186</v>
      </c>
      <c r="B273" t="s">
        <v>47</v>
      </c>
      <c r="C273" t="s">
        <v>65</v>
      </c>
      <c r="D273" t="s">
        <v>144</v>
      </c>
      <c r="E273" t="s">
        <v>133</v>
      </c>
      <c r="F273" t="s">
        <v>149</v>
      </c>
      <c r="G273" s="3">
        <v>54.477925030128581</v>
      </c>
      <c r="H273" s="3">
        <v>60.115468688176385</v>
      </c>
    </row>
    <row r="274" spans="1:8" x14ac:dyDescent="0.3">
      <c r="A274" t="s">
        <v>186</v>
      </c>
      <c r="B274" t="s">
        <v>47</v>
      </c>
      <c r="C274" t="s">
        <v>65</v>
      </c>
      <c r="D274" t="s">
        <v>144</v>
      </c>
      <c r="E274" t="s">
        <v>133</v>
      </c>
      <c r="F274" t="s">
        <v>151</v>
      </c>
      <c r="G274" s="3">
        <v>79.174902780078838</v>
      </c>
      <c r="H274" s="3">
        <v>651.97865761730827</v>
      </c>
    </row>
    <row r="275" spans="1:8" x14ac:dyDescent="0.3">
      <c r="A275" t="s">
        <v>186</v>
      </c>
      <c r="B275" t="s">
        <v>47</v>
      </c>
      <c r="C275" t="s">
        <v>65</v>
      </c>
      <c r="D275" t="s">
        <v>144</v>
      </c>
      <c r="E275" t="s">
        <v>133</v>
      </c>
      <c r="F275" t="s">
        <v>153</v>
      </c>
      <c r="G275" s="3">
        <v>21.294516555132244</v>
      </c>
      <c r="H275" s="3">
        <v>44.332692058935166</v>
      </c>
    </row>
    <row r="276" spans="1:8" x14ac:dyDescent="0.3">
      <c r="A276" t="s">
        <v>186</v>
      </c>
      <c r="B276" t="s">
        <v>47</v>
      </c>
      <c r="C276" t="s">
        <v>65</v>
      </c>
      <c r="D276" t="s">
        <v>144</v>
      </c>
      <c r="E276" t="s">
        <v>133</v>
      </c>
      <c r="F276" t="s">
        <v>155</v>
      </c>
      <c r="G276" s="3">
        <v>131.77624353006135</v>
      </c>
      <c r="H276" s="3">
        <v>472.28673226967737</v>
      </c>
    </row>
    <row r="277" spans="1:8" x14ac:dyDescent="0.3">
      <c r="A277" t="s">
        <v>186</v>
      </c>
      <c r="B277" t="s">
        <v>47</v>
      </c>
      <c r="C277" t="s">
        <v>65</v>
      </c>
      <c r="D277" t="s">
        <v>144</v>
      </c>
      <c r="E277" t="s">
        <v>133</v>
      </c>
      <c r="F277" t="s">
        <v>157</v>
      </c>
      <c r="G277" s="3">
        <v>24.657065115728361</v>
      </c>
      <c r="H277" s="3">
        <v>82.76866663545573</v>
      </c>
    </row>
    <row r="278" spans="1:8" x14ac:dyDescent="0.3">
      <c r="A278" t="s">
        <v>186</v>
      </c>
      <c r="B278" t="s">
        <v>47</v>
      </c>
      <c r="C278" t="s">
        <v>65</v>
      </c>
      <c r="D278" t="s">
        <v>144</v>
      </c>
      <c r="E278" t="s">
        <v>133</v>
      </c>
      <c r="F278" t="s">
        <v>159</v>
      </c>
      <c r="G278" s="3">
        <v>22.827945396554874</v>
      </c>
      <c r="H278" s="3">
        <v>31.289117492273725</v>
      </c>
    </row>
    <row r="279" spans="1:8" x14ac:dyDescent="0.3">
      <c r="A279" t="s">
        <v>186</v>
      </c>
      <c r="B279" t="s">
        <v>47</v>
      </c>
      <c r="C279" t="s">
        <v>65</v>
      </c>
      <c r="D279" t="s">
        <v>144</v>
      </c>
      <c r="E279" t="s">
        <v>133</v>
      </c>
      <c r="F279" t="s">
        <v>127</v>
      </c>
      <c r="G279" s="3">
        <v>334.20859840768424</v>
      </c>
      <c r="H279" s="3">
        <v>1342.7713347618269</v>
      </c>
    </row>
    <row r="280" spans="1:8" x14ac:dyDescent="0.3">
      <c r="A280" t="s">
        <v>186</v>
      </c>
      <c r="B280" t="s">
        <v>47</v>
      </c>
      <c r="C280" t="s">
        <v>65</v>
      </c>
      <c r="D280" t="s">
        <v>146</v>
      </c>
      <c r="E280" t="s">
        <v>133</v>
      </c>
      <c r="F280" t="s">
        <v>161</v>
      </c>
      <c r="G280" s="3">
        <v>98.974417409642143</v>
      </c>
      <c r="H280" s="3">
        <v>249.25757127537136</v>
      </c>
    </row>
    <row r="281" spans="1:8" x14ac:dyDescent="0.3">
      <c r="A281" t="s">
        <v>186</v>
      </c>
      <c r="B281" t="s">
        <v>47</v>
      </c>
      <c r="C281" t="s">
        <v>65</v>
      </c>
      <c r="D281" t="s">
        <v>146</v>
      </c>
      <c r="E281" t="s">
        <v>133</v>
      </c>
      <c r="F281" t="s">
        <v>167</v>
      </c>
      <c r="G281" s="3">
        <v>129.19361616935413</v>
      </c>
      <c r="H281" s="3">
        <v>634.6441097593696</v>
      </c>
    </row>
    <row r="282" spans="1:8" x14ac:dyDescent="0.3">
      <c r="A282" t="s">
        <v>186</v>
      </c>
      <c r="B282" t="s">
        <v>47</v>
      </c>
      <c r="C282" t="s">
        <v>65</v>
      </c>
      <c r="D282" t="s">
        <v>146</v>
      </c>
      <c r="E282" t="s">
        <v>133</v>
      </c>
      <c r="F282" t="s">
        <v>169</v>
      </c>
      <c r="G282" s="3">
        <v>106.04056482868786</v>
      </c>
      <c r="H282" s="3">
        <v>458.8696537270863</v>
      </c>
    </row>
    <row r="283" spans="1:8" x14ac:dyDescent="0.3">
      <c r="A283" t="s">
        <v>186</v>
      </c>
      <c r="B283" t="s">
        <v>47</v>
      </c>
      <c r="C283" t="s">
        <v>65</v>
      </c>
      <c r="D283" t="s">
        <v>146</v>
      </c>
      <c r="E283" t="s">
        <v>133</v>
      </c>
      <c r="F283" t="s">
        <v>127</v>
      </c>
      <c r="G283" s="4">
        <f>SUM(G280:G282)</f>
        <v>334.20859840768412</v>
      </c>
      <c r="H283" s="4">
        <f>SUM(H280:H282)</f>
        <v>1342.7713347618273</v>
      </c>
    </row>
    <row r="284" spans="1:8" x14ac:dyDescent="0.3">
      <c r="A284" t="s">
        <v>186</v>
      </c>
      <c r="B284" t="s">
        <v>47</v>
      </c>
      <c r="C284" t="s">
        <v>65</v>
      </c>
      <c r="D284" t="s">
        <v>146</v>
      </c>
      <c r="E284" t="s">
        <v>133</v>
      </c>
      <c r="F284" t="s">
        <v>161</v>
      </c>
      <c r="G284" s="9">
        <v>0.29614563443669473</v>
      </c>
      <c r="H284" s="9">
        <v>0.18562920195163621</v>
      </c>
    </row>
    <row r="285" spans="1:8" x14ac:dyDescent="0.3">
      <c r="A285" t="s">
        <v>186</v>
      </c>
      <c r="B285" t="s">
        <v>47</v>
      </c>
      <c r="C285" t="s">
        <v>65</v>
      </c>
      <c r="D285" t="s">
        <v>146</v>
      </c>
      <c r="E285" t="s">
        <v>133</v>
      </c>
      <c r="F285" t="s">
        <v>167</v>
      </c>
      <c r="G285" s="9">
        <v>0.38656580586163553</v>
      </c>
      <c r="H285" s="9">
        <v>0.47263751714802499</v>
      </c>
    </row>
    <row r="286" spans="1:8" x14ac:dyDescent="0.3">
      <c r="A286" t="s">
        <v>186</v>
      </c>
      <c r="B286" t="s">
        <v>47</v>
      </c>
      <c r="C286" t="s">
        <v>65</v>
      </c>
      <c r="D286" t="s">
        <v>146</v>
      </c>
      <c r="E286" t="s">
        <v>133</v>
      </c>
      <c r="F286" t="s">
        <v>169</v>
      </c>
      <c r="G286" s="9">
        <v>0.3172885597016698</v>
      </c>
      <c r="H286" s="9">
        <v>0.34173328090033872</v>
      </c>
    </row>
    <row r="287" spans="1:8" x14ac:dyDescent="0.3">
      <c r="A287" t="s">
        <v>186</v>
      </c>
      <c r="B287" t="s">
        <v>47</v>
      </c>
      <c r="C287" t="s">
        <v>67</v>
      </c>
      <c r="D287" t="s">
        <v>115</v>
      </c>
      <c r="E287" t="s">
        <v>130</v>
      </c>
      <c r="F287" t="s">
        <v>117</v>
      </c>
      <c r="G287" s="3">
        <v>14.655625503496893</v>
      </c>
      <c r="H287" s="3">
        <v>14.655625503496893</v>
      </c>
    </row>
    <row r="288" spans="1:8" x14ac:dyDescent="0.3">
      <c r="A288" t="s">
        <v>186</v>
      </c>
      <c r="B288" t="s">
        <v>47</v>
      </c>
      <c r="C288" t="s">
        <v>67</v>
      </c>
      <c r="D288" t="s">
        <v>115</v>
      </c>
      <c r="E288" t="s">
        <v>130</v>
      </c>
      <c r="F288" t="s">
        <v>119</v>
      </c>
      <c r="G288" s="3">
        <v>107.03317914443308</v>
      </c>
      <c r="H288" s="3">
        <v>107.03317914443308</v>
      </c>
    </row>
    <row r="289" spans="1:8" x14ac:dyDescent="0.3">
      <c r="A289" t="s">
        <v>186</v>
      </c>
      <c r="B289" t="s">
        <v>47</v>
      </c>
      <c r="C289" t="s">
        <v>67</v>
      </c>
      <c r="D289" t="s">
        <v>115</v>
      </c>
      <c r="E289" t="s">
        <v>130</v>
      </c>
      <c r="F289" t="s">
        <v>121</v>
      </c>
      <c r="G289" s="3">
        <v>59.098329242320681</v>
      </c>
      <c r="H289" s="3">
        <v>59.098329242320681</v>
      </c>
    </row>
    <row r="290" spans="1:8" x14ac:dyDescent="0.3">
      <c r="A290" t="s">
        <v>186</v>
      </c>
      <c r="B290" t="s">
        <v>47</v>
      </c>
      <c r="C290" t="s">
        <v>67</v>
      </c>
      <c r="D290" t="s">
        <v>115</v>
      </c>
      <c r="E290" t="s">
        <v>130</v>
      </c>
      <c r="F290" t="s">
        <v>123</v>
      </c>
      <c r="G290" s="3">
        <v>18.345851940957516</v>
      </c>
      <c r="H290" s="3">
        <v>18.345851940957516</v>
      </c>
    </row>
    <row r="291" spans="1:8" x14ac:dyDescent="0.3">
      <c r="A291" t="s">
        <v>186</v>
      </c>
      <c r="B291" t="s">
        <v>47</v>
      </c>
      <c r="C291" t="s">
        <v>67</v>
      </c>
      <c r="D291" t="s">
        <v>115</v>
      </c>
      <c r="E291" t="s">
        <v>130</v>
      </c>
      <c r="F291" t="s">
        <v>127</v>
      </c>
      <c r="G291" s="3">
        <v>199.13298583120817</v>
      </c>
      <c r="H291" s="3">
        <v>199.13298583120817</v>
      </c>
    </row>
    <row r="292" spans="1:8" x14ac:dyDescent="0.3">
      <c r="A292" t="s">
        <v>186</v>
      </c>
      <c r="B292" t="s">
        <v>47</v>
      </c>
      <c r="C292" t="s">
        <v>67</v>
      </c>
      <c r="D292" t="s">
        <v>144</v>
      </c>
      <c r="E292" t="s">
        <v>130</v>
      </c>
      <c r="F292" t="s">
        <v>149</v>
      </c>
      <c r="G292" s="3">
        <v>26.250184807941192</v>
      </c>
      <c r="H292" s="3">
        <v>26.250184807941192</v>
      </c>
    </row>
    <row r="293" spans="1:8" x14ac:dyDescent="0.3">
      <c r="A293" t="s">
        <v>186</v>
      </c>
      <c r="B293" t="s">
        <v>47</v>
      </c>
      <c r="C293" t="s">
        <v>67</v>
      </c>
      <c r="D293" t="s">
        <v>144</v>
      </c>
      <c r="E293" t="s">
        <v>130</v>
      </c>
      <c r="F293" t="s">
        <v>151</v>
      </c>
      <c r="G293" s="3">
        <v>16.586494621189779</v>
      </c>
      <c r="H293" s="3">
        <v>16.586494621189779</v>
      </c>
    </row>
    <row r="294" spans="1:8" x14ac:dyDescent="0.3">
      <c r="A294" t="s">
        <v>186</v>
      </c>
      <c r="B294" t="s">
        <v>47</v>
      </c>
      <c r="C294" t="s">
        <v>67</v>
      </c>
      <c r="D294" t="s">
        <v>144</v>
      </c>
      <c r="E294" t="s">
        <v>130</v>
      </c>
      <c r="F294" t="s">
        <v>153</v>
      </c>
      <c r="G294" s="3">
        <v>19.54242953273079</v>
      </c>
      <c r="H294" s="3">
        <v>19.54242953273079</v>
      </c>
    </row>
    <row r="295" spans="1:8" x14ac:dyDescent="0.3">
      <c r="A295" t="s">
        <v>186</v>
      </c>
      <c r="B295" t="s">
        <v>47</v>
      </c>
      <c r="C295" t="s">
        <v>67</v>
      </c>
      <c r="D295" t="s">
        <v>144</v>
      </c>
      <c r="E295" t="s">
        <v>130</v>
      </c>
      <c r="F295" t="s">
        <v>155</v>
      </c>
      <c r="G295" s="3">
        <v>109.19878826110224</v>
      </c>
      <c r="H295" s="3">
        <v>109.19878826110224</v>
      </c>
    </row>
    <row r="296" spans="1:8" x14ac:dyDescent="0.3">
      <c r="A296" t="s">
        <v>186</v>
      </c>
      <c r="B296" t="s">
        <v>47</v>
      </c>
      <c r="C296" t="s">
        <v>67</v>
      </c>
      <c r="D296" t="s">
        <v>144</v>
      </c>
      <c r="E296" t="s">
        <v>130</v>
      </c>
      <c r="F296" t="s">
        <v>157</v>
      </c>
      <c r="G296" s="3">
        <v>14.074979335857428</v>
      </c>
      <c r="H296" s="3">
        <v>14.074979335857428</v>
      </c>
    </row>
    <row r="297" spans="1:8" x14ac:dyDescent="0.3">
      <c r="A297" t="s">
        <v>186</v>
      </c>
      <c r="B297" t="s">
        <v>47</v>
      </c>
      <c r="C297" t="s">
        <v>67</v>
      </c>
      <c r="D297" t="s">
        <v>144</v>
      </c>
      <c r="E297" t="s">
        <v>130</v>
      </c>
      <c r="F297" t="s">
        <v>159</v>
      </c>
      <c r="G297" s="3">
        <v>13.480109272386674</v>
      </c>
      <c r="H297" s="3">
        <v>13.480109272386674</v>
      </c>
    </row>
    <row r="298" spans="1:8" x14ac:dyDescent="0.3">
      <c r="A298" t="s">
        <v>186</v>
      </c>
      <c r="B298" t="s">
        <v>47</v>
      </c>
      <c r="C298" t="s">
        <v>67</v>
      </c>
      <c r="D298" t="s">
        <v>144</v>
      </c>
      <c r="E298" t="s">
        <v>130</v>
      </c>
      <c r="F298" t="s">
        <v>127</v>
      </c>
      <c r="G298" s="3">
        <v>199.13298583120809</v>
      </c>
      <c r="H298" s="3">
        <v>199.13298583120809</v>
      </c>
    </row>
    <row r="299" spans="1:8" x14ac:dyDescent="0.3">
      <c r="A299" t="s">
        <v>186</v>
      </c>
      <c r="B299" t="s">
        <v>47</v>
      </c>
      <c r="C299" t="s">
        <v>67</v>
      </c>
      <c r="D299" t="s">
        <v>146</v>
      </c>
      <c r="E299" t="s">
        <v>130</v>
      </c>
      <c r="F299" t="s">
        <v>161</v>
      </c>
      <c r="G299" s="3">
        <v>68.53822561906091</v>
      </c>
      <c r="H299" s="3">
        <v>68.53822561906091</v>
      </c>
    </row>
    <row r="300" spans="1:8" x14ac:dyDescent="0.3">
      <c r="A300" t="s">
        <v>186</v>
      </c>
      <c r="B300" t="s">
        <v>47</v>
      </c>
      <c r="C300" t="s">
        <v>67</v>
      </c>
      <c r="D300" t="s">
        <v>146</v>
      </c>
      <c r="E300" t="s">
        <v>130</v>
      </c>
      <c r="F300" t="s">
        <v>163</v>
      </c>
      <c r="G300" s="3">
        <v>67.531915752374232</v>
      </c>
      <c r="H300" s="3">
        <v>67.531915752374232</v>
      </c>
    </row>
    <row r="301" spans="1:8" x14ac:dyDescent="0.3">
      <c r="A301" t="s">
        <v>186</v>
      </c>
      <c r="B301" t="s">
        <v>47</v>
      </c>
      <c r="C301" t="s">
        <v>67</v>
      </c>
      <c r="D301" t="s">
        <v>146</v>
      </c>
      <c r="E301" t="s">
        <v>130</v>
      </c>
      <c r="F301" t="s">
        <v>165</v>
      </c>
      <c r="G301" s="3">
        <v>63.062844459772798</v>
      </c>
      <c r="H301" s="3">
        <v>63.062844459772798</v>
      </c>
    </row>
    <row r="302" spans="1:8" x14ac:dyDescent="0.3">
      <c r="A302" t="s">
        <v>186</v>
      </c>
      <c r="B302" t="s">
        <v>47</v>
      </c>
      <c r="C302" t="s">
        <v>67</v>
      </c>
      <c r="D302" t="s">
        <v>146</v>
      </c>
      <c r="E302" t="s">
        <v>130</v>
      </c>
      <c r="F302" t="s">
        <v>127</v>
      </c>
      <c r="G302" s="4">
        <f>SUM(G299:G301)</f>
        <v>199.13298583120795</v>
      </c>
      <c r="H302" s="4">
        <f>SUM(H299:H301)</f>
        <v>199.13298583120795</v>
      </c>
    </row>
    <row r="303" spans="1:8" x14ac:dyDescent="0.3">
      <c r="A303" t="s">
        <v>186</v>
      </c>
      <c r="B303" t="s">
        <v>47</v>
      </c>
      <c r="C303" t="s">
        <v>67</v>
      </c>
      <c r="D303" t="s">
        <v>146</v>
      </c>
      <c r="E303" t="s">
        <v>130</v>
      </c>
      <c r="F303" t="s">
        <v>161</v>
      </c>
      <c r="G303" s="9">
        <v>0.34418318659248298</v>
      </c>
      <c r="H303" s="9">
        <v>0.34418318659248298</v>
      </c>
    </row>
    <row r="304" spans="1:8" x14ac:dyDescent="0.3">
      <c r="A304" t="s">
        <v>186</v>
      </c>
      <c r="B304" t="s">
        <v>47</v>
      </c>
      <c r="C304" t="s">
        <v>67</v>
      </c>
      <c r="D304" t="s">
        <v>146</v>
      </c>
      <c r="E304" t="s">
        <v>130</v>
      </c>
      <c r="F304" t="s">
        <v>163</v>
      </c>
      <c r="G304" s="9">
        <v>0.33912973016744014</v>
      </c>
      <c r="H304" s="9">
        <v>0.33912973016744014</v>
      </c>
    </row>
    <row r="305" spans="1:8" x14ac:dyDescent="0.3">
      <c r="A305" t="s">
        <v>186</v>
      </c>
      <c r="B305" t="s">
        <v>47</v>
      </c>
      <c r="C305" t="s">
        <v>67</v>
      </c>
      <c r="D305" t="s">
        <v>146</v>
      </c>
      <c r="E305" t="s">
        <v>130</v>
      </c>
      <c r="F305" t="s">
        <v>165</v>
      </c>
      <c r="G305" s="9">
        <v>0.31668708324007688</v>
      </c>
      <c r="H305" s="9">
        <v>0.31668708324007688</v>
      </c>
    </row>
    <row r="306" spans="1:8" x14ac:dyDescent="0.3">
      <c r="A306" t="s">
        <v>186</v>
      </c>
      <c r="B306" t="s">
        <v>47</v>
      </c>
      <c r="C306" t="s">
        <v>67</v>
      </c>
      <c r="D306" t="s">
        <v>115</v>
      </c>
      <c r="E306" t="s">
        <v>131</v>
      </c>
      <c r="F306" t="s">
        <v>117</v>
      </c>
      <c r="G306" s="3">
        <v>1.9498181304089437</v>
      </c>
      <c r="H306" s="3">
        <v>1.9498181304089437</v>
      </c>
    </row>
    <row r="307" spans="1:8" x14ac:dyDescent="0.3">
      <c r="A307" t="s">
        <v>186</v>
      </c>
      <c r="B307" t="s">
        <v>47</v>
      </c>
      <c r="C307" t="s">
        <v>67</v>
      </c>
      <c r="D307" t="s">
        <v>115</v>
      </c>
      <c r="E307" t="s">
        <v>131</v>
      </c>
      <c r="F307" t="s">
        <v>119</v>
      </c>
      <c r="G307" s="3">
        <v>14.23994036974597</v>
      </c>
      <c r="H307" s="3">
        <v>14.23994036974597</v>
      </c>
    </row>
    <row r="308" spans="1:8" x14ac:dyDescent="0.3">
      <c r="A308" t="s">
        <v>186</v>
      </c>
      <c r="B308" t="s">
        <v>47</v>
      </c>
      <c r="C308" t="s">
        <v>67</v>
      </c>
      <c r="D308" t="s">
        <v>115</v>
      </c>
      <c r="E308" t="s">
        <v>131</v>
      </c>
      <c r="F308" t="s">
        <v>121</v>
      </c>
      <c r="G308" s="3">
        <v>7.8625776706739208</v>
      </c>
      <c r="H308" s="3">
        <v>7.8625776706739208</v>
      </c>
    </row>
    <row r="309" spans="1:8" x14ac:dyDescent="0.3">
      <c r="A309" t="s">
        <v>186</v>
      </c>
      <c r="B309" t="s">
        <v>47</v>
      </c>
      <c r="C309" t="s">
        <v>67</v>
      </c>
      <c r="D309" t="s">
        <v>115</v>
      </c>
      <c r="E309" t="s">
        <v>131</v>
      </c>
      <c r="F309" t="s">
        <v>123</v>
      </c>
      <c r="G309" s="3">
        <v>2.440774344550626</v>
      </c>
      <c r="H309" s="3">
        <v>2.440774344550626</v>
      </c>
    </row>
    <row r="310" spans="1:8" x14ac:dyDescent="0.3">
      <c r="A310" t="s">
        <v>186</v>
      </c>
      <c r="B310" t="s">
        <v>47</v>
      </c>
      <c r="C310" t="s">
        <v>67</v>
      </c>
      <c r="D310" t="s">
        <v>115</v>
      </c>
      <c r="E310" t="s">
        <v>131</v>
      </c>
      <c r="F310" t="s">
        <v>127</v>
      </c>
      <c r="G310" s="3">
        <v>26.49311051537946</v>
      </c>
      <c r="H310" s="3">
        <v>26.49311051537946</v>
      </c>
    </row>
    <row r="311" spans="1:8" x14ac:dyDescent="0.3">
      <c r="A311" t="s">
        <v>186</v>
      </c>
      <c r="B311" t="s">
        <v>47</v>
      </c>
      <c r="C311" t="s">
        <v>67</v>
      </c>
      <c r="D311" t="s">
        <v>144</v>
      </c>
      <c r="E311" t="s">
        <v>131</v>
      </c>
      <c r="F311" t="s">
        <v>149</v>
      </c>
      <c r="G311" s="3">
        <v>3.4923849720980273</v>
      </c>
      <c r="H311" s="3">
        <v>3.4923849720980273</v>
      </c>
    </row>
    <row r="312" spans="1:8" x14ac:dyDescent="0.3">
      <c r="A312" t="s">
        <v>186</v>
      </c>
      <c r="B312" t="s">
        <v>47</v>
      </c>
      <c r="C312" t="s">
        <v>67</v>
      </c>
      <c r="D312" t="s">
        <v>144</v>
      </c>
      <c r="E312" t="s">
        <v>131</v>
      </c>
      <c r="F312" t="s">
        <v>151</v>
      </c>
      <c r="G312" s="3">
        <v>2.2067053995484289</v>
      </c>
      <c r="H312" s="3">
        <v>2.2067053995484289</v>
      </c>
    </row>
    <row r="313" spans="1:8" x14ac:dyDescent="0.3">
      <c r="A313" t="s">
        <v>186</v>
      </c>
      <c r="B313" t="s">
        <v>47</v>
      </c>
      <c r="C313" t="s">
        <v>67</v>
      </c>
      <c r="D313" t="s">
        <v>144</v>
      </c>
      <c r="E313" t="s">
        <v>131</v>
      </c>
      <c r="F313" t="s">
        <v>153</v>
      </c>
      <c r="G313" s="3">
        <v>2.5999697799364383</v>
      </c>
      <c r="H313" s="3">
        <v>2.5999697799364383</v>
      </c>
    </row>
    <row r="314" spans="1:8" x14ac:dyDescent="0.3">
      <c r="A314" t="s">
        <v>186</v>
      </c>
      <c r="B314" t="s">
        <v>47</v>
      </c>
      <c r="C314" t="s">
        <v>67</v>
      </c>
      <c r="D314" t="s">
        <v>144</v>
      </c>
      <c r="E314" t="s">
        <v>131</v>
      </c>
      <c r="F314" t="s">
        <v>155</v>
      </c>
      <c r="G314" s="3">
        <v>14.528057988339121</v>
      </c>
      <c r="H314" s="3">
        <v>14.528057988339121</v>
      </c>
    </row>
    <row r="315" spans="1:8" x14ac:dyDescent="0.3">
      <c r="A315" t="s">
        <v>186</v>
      </c>
      <c r="B315" t="s">
        <v>47</v>
      </c>
      <c r="C315" t="s">
        <v>67</v>
      </c>
      <c r="D315" t="s">
        <v>144</v>
      </c>
      <c r="E315" t="s">
        <v>131</v>
      </c>
      <c r="F315" t="s">
        <v>157</v>
      </c>
      <c r="G315" s="3">
        <v>1.8725676285626889</v>
      </c>
      <c r="H315" s="3">
        <v>1.8725676285626889</v>
      </c>
    </row>
    <row r="316" spans="1:8" x14ac:dyDescent="0.3">
      <c r="A316" t="s">
        <v>186</v>
      </c>
      <c r="B316" t="s">
        <v>47</v>
      </c>
      <c r="C316" t="s">
        <v>67</v>
      </c>
      <c r="D316" t="s">
        <v>144</v>
      </c>
      <c r="E316" t="s">
        <v>131</v>
      </c>
      <c r="F316" t="s">
        <v>159</v>
      </c>
      <c r="G316" s="3">
        <v>1.7934247468947557</v>
      </c>
      <c r="H316" s="3">
        <v>1.7934247468947557</v>
      </c>
    </row>
    <row r="317" spans="1:8" x14ac:dyDescent="0.3">
      <c r="A317" t="s">
        <v>186</v>
      </c>
      <c r="B317" t="s">
        <v>47</v>
      </c>
      <c r="C317" t="s">
        <v>67</v>
      </c>
      <c r="D317" t="s">
        <v>144</v>
      </c>
      <c r="E317" t="s">
        <v>131</v>
      </c>
      <c r="F317" t="s">
        <v>127</v>
      </c>
      <c r="G317" s="3">
        <v>26.493110515379456</v>
      </c>
      <c r="H317" s="3">
        <v>26.493110515379456</v>
      </c>
    </row>
    <row r="318" spans="1:8" x14ac:dyDescent="0.3">
      <c r="A318" t="s">
        <v>186</v>
      </c>
      <c r="B318" t="s">
        <v>47</v>
      </c>
      <c r="C318" t="s">
        <v>67</v>
      </c>
      <c r="D318" t="s">
        <v>146</v>
      </c>
      <c r="E318" t="s">
        <v>131</v>
      </c>
      <c r="F318" t="s">
        <v>171</v>
      </c>
      <c r="G318" s="3">
        <v>12.428387999541291</v>
      </c>
      <c r="H318" s="3">
        <v>12.428387999541291</v>
      </c>
    </row>
    <row r="319" spans="1:8" x14ac:dyDescent="0.3">
      <c r="A319" t="s">
        <v>186</v>
      </c>
      <c r="B319" t="s">
        <v>47</v>
      </c>
      <c r="C319" t="s">
        <v>67</v>
      </c>
      <c r="D319" t="s">
        <v>146</v>
      </c>
      <c r="E319" t="s">
        <v>131</v>
      </c>
      <c r="F319" t="s">
        <v>173</v>
      </c>
      <c r="G319" s="3">
        <v>7.0189340448732152</v>
      </c>
      <c r="H319" s="3">
        <v>7.0189340448732152</v>
      </c>
    </row>
    <row r="320" spans="1:8" x14ac:dyDescent="0.3">
      <c r="A320" t="s">
        <v>186</v>
      </c>
      <c r="B320" t="s">
        <v>47</v>
      </c>
      <c r="C320" t="s">
        <v>67</v>
      </c>
      <c r="D320" t="s">
        <v>146</v>
      </c>
      <c r="E320" t="s">
        <v>131</v>
      </c>
      <c r="F320" t="s">
        <v>175</v>
      </c>
      <c r="G320" s="3">
        <v>7.0457884709649568</v>
      </c>
      <c r="H320" s="3">
        <v>7.0457884709649568</v>
      </c>
    </row>
    <row r="321" spans="1:8" x14ac:dyDescent="0.3">
      <c r="A321" t="s">
        <v>186</v>
      </c>
      <c r="B321" t="s">
        <v>47</v>
      </c>
      <c r="C321" t="s">
        <v>67</v>
      </c>
      <c r="D321" t="s">
        <v>146</v>
      </c>
      <c r="E321" t="s">
        <v>131</v>
      </c>
      <c r="F321" t="s">
        <v>127</v>
      </c>
      <c r="G321" s="4">
        <f>SUM(G318:G320)</f>
        <v>26.493110515379463</v>
      </c>
      <c r="H321" s="4">
        <f>SUM(H318:H320)</f>
        <v>26.493110515379463</v>
      </c>
    </row>
    <row r="322" spans="1:8" x14ac:dyDescent="0.3">
      <c r="A322" t="s">
        <v>186</v>
      </c>
      <c r="B322" t="s">
        <v>47</v>
      </c>
      <c r="C322" t="s">
        <v>67</v>
      </c>
      <c r="D322" t="s">
        <v>146</v>
      </c>
      <c r="E322" t="s">
        <v>131</v>
      </c>
      <c r="F322" t="s">
        <v>171</v>
      </c>
      <c r="G322" s="9">
        <v>0.4691177350551764</v>
      </c>
      <c r="H322" s="9">
        <v>0.4691177350551764</v>
      </c>
    </row>
    <row r="323" spans="1:8" x14ac:dyDescent="0.3">
      <c r="A323" t="s">
        <v>186</v>
      </c>
      <c r="B323" t="s">
        <v>47</v>
      </c>
      <c r="C323" t="s">
        <v>67</v>
      </c>
      <c r="D323" t="s">
        <v>146</v>
      </c>
      <c r="E323" t="s">
        <v>131</v>
      </c>
      <c r="F323" t="s">
        <v>173</v>
      </c>
      <c r="G323" s="9">
        <v>0.26493431342456625</v>
      </c>
      <c r="H323" s="9">
        <v>0.26493431342456625</v>
      </c>
    </row>
    <row r="324" spans="1:8" x14ac:dyDescent="0.3">
      <c r="A324" t="s">
        <v>186</v>
      </c>
      <c r="B324" t="s">
        <v>47</v>
      </c>
      <c r="C324" t="s">
        <v>67</v>
      </c>
      <c r="D324" t="s">
        <v>146</v>
      </c>
      <c r="E324" t="s">
        <v>131</v>
      </c>
      <c r="F324" t="s">
        <v>175</v>
      </c>
      <c r="G324" s="9">
        <v>0.2659479515202573</v>
      </c>
      <c r="H324" s="9">
        <v>0.2659479515202573</v>
      </c>
    </row>
    <row r="325" spans="1:8" x14ac:dyDescent="0.3">
      <c r="A325" t="s">
        <v>186</v>
      </c>
      <c r="B325" t="s">
        <v>47</v>
      </c>
      <c r="C325" t="s">
        <v>67</v>
      </c>
      <c r="D325" t="s">
        <v>115</v>
      </c>
      <c r="E325" t="s">
        <v>133</v>
      </c>
      <c r="F325" t="s">
        <v>117</v>
      </c>
      <c r="G325" s="3">
        <v>12.70580737308795</v>
      </c>
      <c r="H325" s="3">
        <v>12.70580737308795</v>
      </c>
    </row>
    <row r="326" spans="1:8" x14ac:dyDescent="0.3">
      <c r="A326" t="s">
        <v>186</v>
      </c>
      <c r="B326" t="s">
        <v>47</v>
      </c>
      <c r="C326" t="s">
        <v>67</v>
      </c>
      <c r="D326" t="s">
        <v>115</v>
      </c>
      <c r="E326" t="s">
        <v>133</v>
      </c>
      <c r="F326" t="s">
        <v>119</v>
      </c>
      <c r="G326" s="3">
        <v>92.793238774687111</v>
      </c>
      <c r="H326" s="3">
        <v>92.793238774687111</v>
      </c>
    </row>
    <row r="327" spans="1:8" x14ac:dyDescent="0.3">
      <c r="A327" t="s">
        <v>186</v>
      </c>
      <c r="B327" t="s">
        <v>47</v>
      </c>
      <c r="C327" t="s">
        <v>67</v>
      </c>
      <c r="D327" t="s">
        <v>115</v>
      </c>
      <c r="E327" t="s">
        <v>133</v>
      </c>
      <c r="F327" t="s">
        <v>121</v>
      </c>
      <c r="G327" s="3">
        <v>51.235751571646759</v>
      </c>
      <c r="H327" s="3">
        <v>51.235751571646759</v>
      </c>
    </row>
    <row r="328" spans="1:8" x14ac:dyDescent="0.3">
      <c r="A328" t="s">
        <v>186</v>
      </c>
      <c r="B328" t="s">
        <v>47</v>
      </c>
      <c r="C328" t="s">
        <v>67</v>
      </c>
      <c r="D328" t="s">
        <v>115</v>
      </c>
      <c r="E328" t="s">
        <v>133</v>
      </c>
      <c r="F328" t="s">
        <v>123</v>
      </c>
      <c r="G328" s="3">
        <v>15.905077596406889</v>
      </c>
      <c r="H328" s="3">
        <v>15.905077596406889</v>
      </c>
    </row>
    <row r="329" spans="1:8" x14ac:dyDescent="0.3">
      <c r="A329" t="s">
        <v>186</v>
      </c>
      <c r="B329" t="s">
        <v>47</v>
      </c>
      <c r="C329" t="s">
        <v>67</v>
      </c>
      <c r="D329" t="s">
        <v>115</v>
      </c>
      <c r="E329" t="s">
        <v>133</v>
      </c>
      <c r="F329" t="s">
        <v>127</v>
      </c>
      <c r="G329" s="3">
        <v>172.6398753158287</v>
      </c>
      <c r="H329" s="3">
        <v>172.6398753158287</v>
      </c>
    </row>
    <row r="330" spans="1:8" x14ac:dyDescent="0.3">
      <c r="A330" t="s">
        <v>186</v>
      </c>
      <c r="B330" t="s">
        <v>47</v>
      </c>
      <c r="C330" t="s">
        <v>67</v>
      </c>
      <c r="D330" t="s">
        <v>144</v>
      </c>
      <c r="E330" t="s">
        <v>133</v>
      </c>
      <c r="F330" t="s">
        <v>149</v>
      </c>
      <c r="G330" s="3">
        <v>22.757799835843176</v>
      </c>
      <c r="H330" s="3">
        <v>22.757799835843176</v>
      </c>
    </row>
    <row r="331" spans="1:8" x14ac:dyDescent="0.3">
      <c r="A331" t="s">
        <v>186</v>
      </c>
      <c r="B331" t="s">
        <v>47</v>
      </c>
      <c r="C331" t="s">
        <v>67</v>
      </c>
      <c r="D331" t="s">
        <v>144</v>
      </c>
      <c r="E331" t="s">
        <v>133</v>
      </c>
      <c r="F331" t="s">
        <v>151</v>
      </c>
      <c r="G331" s="3">
        <v>14.379789221641349</v>
      </c>
      <c r="H331" s="3">
        <v>14.379789221641349</v>
      </c>
    </row>
    <row r="332" spans="1:8" x14ac:dyDescent="0.3">
      <c r="A332" t="s">
        <v>186</v>
      </c>
      <c r="B332" t="s">
        <v>47</v>
      </c>
      <c r="C332" t="s">
        <v>67</v>
      </c>
      <c r="D332" t="s">
        <v>144</v>
      </c>
      <c r="E332" t="s">
        <v>133</v>
      </c>
      <c r="F332" t="s">
        <v>153</v>
      </c>
      <c r="G332" s="3">
        <v>16.942459752794349</v>
      </c>
      <c r="H332" s="3">
        <v>16.942459752794349</v>
      </c>
    </row>
    <row r="333" spans="1:8" x14ac:dyDescent="0.3">
      <c r="A333" t="s">
        <v>186</v>
      </c>
      <c r="B333" t="s">
        <v>47</v>
      </c>
      <c r="C333" t="s">
        <v>67</v>
      </c>
      <c r="D333" t="s">
        <v>144</v>
      </c>
      <c r="E333" t="s">
        <v>133</v>
      </c>
      <c r="F333" t="s">
        <v>155</v>
      </c>
      <c r="G333" s="3">
        <v>94.670730272763223</v>
      </c>
      <c r="H333" s="3">
        <v>94.670730272763223</v>
      </c>
    </row>
    <row r="334" spans="1:8" x14ac:dyDescent="0.3">
      <c r="A334" t="s">
        <v>186</v>
      </c>
      <c r="B334" t="s">
        <v>47</v>
      </c>
      <c r="C334" t="s">
        <v>67</v>
      </c>
      <c r="D334" t="s">
        <v>144</v>
      </c>
      <c r="E334" t="s">
        <v>133</v>
      </c>
      <c r="F334" t="s">
        <v>157</v>
      </c>
      <c r="G334" s="3">
        <v>12.20241170729474</v>
      </c>
      <c r="H334" s="3">
        <v>12.20241170729474</v>
      </c>
    </row>
    <row r="335" spans="1:8" x14ac:dyDescent="0.3">
      <c r="A335" t="s">
        <v>186</v>
      </c>
      <c r="B335" t="s">
        <v>47</v>
      </c>
      <c r="C335" t="s">
        <v>67</v>
      </c>
      <c r="D335" t="s">
        <v>144</v>
      </c>
      <c r="E335" t="s">
        <v>133</v>
      </c>
      <c r="F335" t="s">
        <v>159</v>
      </c>
      <c r="G335" s="3">
        <v>11.686684525491918</v>
      </c>
      <c r="H335" s="3">
        <v>11.686684525491918</v>
      </c>
    </row>
    <row r="336" spans="1:8" x14ac:dyDescent="0.3">
      <c r="A336" t="s">
        <v>186</v>
      </c>
      <c r="B336" t="s">
        <v>47</v>
      </c>
      <c r="C336" t="s">
        <v>67</v>
      </c>
      <c r="D336" t="s">
        <v>144</v>
      </c>
      <c r="E336" t="s">
        <v>133</v>
      </c>
      <c r="F336" t="s">
        <v>127</v>
      </c>
      <c r="G336" s="3">
        <v>172.63987531582876</v>
      </c>
      <c r="H336" s="3">
        <v>172.63987531582876</v>
      </c>
    </row>
    <row r="337" spans="1:8" x14ac:dyDescent="0.3">
      <c r="A337" t="s">
        <v>186</v>
      </c>
      <c r="B337" t="s">
        <v>47</v>
      </c>
      <c r="C337" t="s">
        <v>67</v>
      </c>
      <c r="D337" t="s">
        <v>146</v>
      </c>
      <c r="E337" t="s">
        <v>133</v>
      </c>
      <c r="F337" t="s">
        <v>161</v>
      </c>
      <c r="G337" s="3">
        <v>59.194251911726411</v>
      </c>
      <c r="H337" s="3">
        <v>59.194251911726411</v>
      </c>
    </row>
    <row r="338" spans="1:8" x14ac:dyDescent="0.3">
      <c r="A338" t="s">
        <v>186</v>
      </c>
      <c r="B338" t="s">
        <v>47</v>
      </c>
      <c r="C338" t="s">
        <v>67</v>
      </c>
      <c r="D338" t="s">
        <v>146</v>
      </c>
      <c r="E338" t="s">
        <v>133</v>
      </c>
      <c r="F338" t="s">
        <v>167</v>
      </c>
      <c r="G338" s="3">
        <v>64.027691255780951</v>
      </c>
      <c r="H338" s="3">
        <v>64.027691255780951</v>
      </c>
    </row>
    <row r="339" spans="1:8" x14ac:dyDescent="0.3">
      <c r="A339" t="s">
        <v>186</v>
      </c>
      <c r="B339" t="s">
        <v>47</v>
      </c>
      <c r="C339" t="s">
        <v>67</v>
      </c>
      <c r="D339" t="s">
        <v>146</v>
      </c>
      <c r="E339" t="s">
        <v>133</v>
      </c>
      <c r="F339" t="s">
        <v>169</v>
      </c>
      <c r="G339" s="3">
        <v>49.417932148321455</v>
      </c>
      <c r="H339" s="3">
        <v>49.417932148321455</v>
      </c>
    </row>
    <row r="340" spans="1:8" x14ac:dyDescent="0.3">
      <c r="A340" t="s">
        <v>186</v>
      </c>
      <c r="B340" t="s">
        <v>47</v>
      </c>
      <c r="C340" t="s">
        <v>67</v>
      </c>
      <c r="D340" t="s">
        <v>146</v>
      </c>
      <c r="E340" t="s">
        <v>133</v>
      </c>
      <c r="F340" t="s">
        <v>127</v>
      </c>
      <c r="G340" s="4">
        <f>SUM(G337:G339)</f>
        <v>172.63987531582882</v>
      </c>
      <c r="H340" s="4">
        <f>SUM(H337:H339)</f>
        <v>172.63987531582882</v>
      </c>
    </row>
    <row r="341" spans="1:8" x14ac:dyDescent="0.3">
      <c r="A341" t="s">
        <v>186</v>
      </c>
      <c r="B341" t="s">
        <v>47</v>
      </c>
      <c r="C341" t="s">
        <v>67</v>
      </c>
      <c r="D341" t="s">
        <v>146</v>
      </c>
      <c r="E341" t="s">
        <v>133</v>
      </c>
      <c r="F341" t="s">
        <v>161</v>
      </c>
      <c r="G341" s="9">
        <v>0.3428770543504851</v>
      </c>
      <c r="H341" s="9">
        <v>0.3428770543504851</v>
      </c>
    </row>
    <row r="342" spans="1:8" x14ac:dyDescent="0.3">
      <c r="A342" t="s">
        <v>186</v>
      </c>
      <c r="B342" t="s">
        <v>47</v>
      </c>
      <c r="C342" t="s">
        <v>67</v>
      </c>
      <c r="D342" t="s">
        <v>146</v>
      </c>
      <c r="E342" t="s">
        <v>133</v>
      </c>
      <c r="F342" t="s">
        <v>167</v>
      </c>
      <c r="G342" s="9">
        <v>0.37087429041899017</v>
      </c>
      <c r="H342" s="9">
        <v>0.37087429041899017</v>
      </c>
    </row>
    <row r="343" spans="1:8" x14ac:dyDescent="0.3">
      <c r="A343" t="s">
        <v>186</v>
      </c>
      <c r="B343" t="s">
        <v>47</v>
      </c>
      <c r="C343" t="s">
        <v>67</v>
      </c>
      <c r="D343" t="s">
        <v>146</v>
      </c>
      <c r="E343" t="s">
        <v>133</v>
      </c>
      <c r="F343" t="s">
        <v>169</v>
      </c>
      <c r="G343" s="9">
        <v>0.28624865523052473</v>
      </c>
      <c r="H343" s="9">
        <v>0.28624865523052473</v>
      </c>
    </row>
    <row r="344" spans="1:8" x14ac:dyDescent="0.3">
      <c r="A344" t="s">
        <v>186</v>
      </c>
      <c r="B344" t="s">
        <v>47</v>
      </c>
      <c r="C344" t="s">
        <v>69</v>
      </c>
      <c r="D344" t="s">
        <v>115</v>
      </c>
      <c r="E344" t="s">
        <v>130</v>
      </c>
      <c r="F344" t="s">
        <v>117</v>
      </c>
      <c r="G344" s="10">
        <v>17.072491787496265</v>
      </c>
      <c r="H344" s="5">
        <v>0</v>
      </c>
    </row>
    <row r="345" spans="1:8" x14ac:dyDescent="0.3">
      <c r="A345" t="s">
        <v>186</v>
      </c>
      <c r="B345" t="s">
        <v>47</v>
      </c>
      <c r="C345" t="s">
        <v>69</v>
      </c>
      <c r="D345" t="s">
        <v>115</v>
      </c>
      <c r="E345" t="s">
        <v>130</v>
      </c>
      <c r="F345" t="s">
        <v>119</v>
      </c>
      <c r="G345" s="10">
        <v>103.77403243620761</v>
      </c>
      <c r="H345" s="5">
        <v>0</v>
      </c>
    </row>
    <row r="346" spans="1:8" x14ac:dyDescent="0.3">
      <c r="A346" t="s">
        <v>186</v>
      </c>
      <c r="B346" t="s">
        <v>47</v>
      </c>
      <c r="C346" t="s">
        <v>69</v>
      </c>
      <c r="D346" t="s">
        <v>115</v>
      </c>
      <c r="E346" t="s">
        <v>130</v>
      </c>
      <c r="F346" t="s">
        <v>121</v>
      </c>
      <c r="G346" s="10">
        <v>79.173219362154057</v>
      </c>
      <c r="H346" s="5">
        <v>0</v>
      </c>
    </row>
    <row r="347" spans="1:8" x14ac:dyDescent="0.3">
      <c r="A347" t="s">
        <v>186</v>
      </c>
      <c r="B347" t="s">
        <v>47</v>
      </c>
      <c r="C347" t="s">
        <v>69</v>
      </c>
      <c r="D347" t="s">
        <v>115</v>
      </c>
      <c r="E347" t="s">
        <v>130</v>
      </c>
      <c r="F347" t="s">
        <v>123</v>
      </c>
      <c r="G347" s="10">
        <v>79.862456584663221</v>
      </c>
      <c r="H347" s="5">
        <v>0</v>
      </c>
    </row>
    <row r="348" spans="1:8" x14ac:dyDescent="0.3">
      <c r="A348" t="s">
        <v>186</v>
      </c>
      <c r="B348" t="s">
        <v>47</v>
      </c>
      <c r="C348" t="s">
        <v>69</v>
      </c>
      <c r="D348" t="s">
        <v>115</v>
      </c>
      <c r="E348" t="s">
        <v>130</v>
      </c>
      <c r="F348" t="s">
        <v>127</v>
      </c>
      <c r="G348" s="10">
        <v>279.88220017052117</v>
      </c>
      <c r="H348" s="5">
        <v>0</v>
      </c>
    </row>
    <row r="349" spans="1:8" x14ac:dyDescent="0.3">
      <c r="A349" t="s">
        <v>186</v>
      </c>
      <c r="B349" t="s">
        <v>47</v>
      </c>
      <c r="C349" t="s">
        <v>69</v>
      </c>
      <c r="D349" t="s">
        <v>144</v>
      </c>
      <c r="E349" t="s">
        <v>130</v>
      </c>
      <c r="F349" t="s">
        <v>149</v>
      </c>
      <c r="G349" s="10">
        <v>33.914214621002984</v>
      </c>
      <c r="H349" s="5">
        <v>0</v>
      </c>
    </row>
    <row r="350" spans="1:8" x14ac:dyDescent="0.3">
      <c r="A350" t="s">
        <v>186</v>
      </c>
      <c r="B350" t="s">
        <v>47</v>
      </c>
      <c r="C350" t="s">
        <v>69</v>
      </c>
      <c r="D350" t="s">
        <v>144</v>
      </c>
      <c r="E350" t="s">
        <v>130</v>
      </c>
      <c r="F350" t="s">
        <v>151</v>
      </c>
      <c r="G350" s="10">
        <v>24.709331595429582</v>
      </c>
      <c r="H350" s="5">
        <v>0</v>
      </c>
    </row>
    <row r="351" spans="1:8" x14ac:dyDescent="0.3">
      <c r="A351" t="s">
        <v>186</v>
      </c>
      <c r="B351" t="s">
        <v>47</v>
      </c>
      <c r="C351" t="s">
        <v>69</v>
      </c>
      <c r="D351" t="s">
        <v>144</v>
      </c>
      <c r="E351" t="s">
        <v>130</v>
      </c>
      <c r="F351" t="s">
        <v>153</v>
      </c>
      <c r="G351" s="10">
        <v>28.42450101021975</v>
      </c>
      <c r="H351" s="5">
        <v>0</v>
      </c>
    </row>
    <row r="352" spans="1:8" x14ac:dyDescent="0.3">
      <c r="A352" t="s">
        <v>186</v>
      </c>
      <c r="B352" t="s">
        <v>47</v>
      </c>
      <c r="C352" t="s">
        <v>69</v>
      </c>
      <c r="D352" t="s">
        <v>144</v>
      </c>
      <c r="E352" t="s">
        <v>130</v>
      </c>
      <c r="F352" t="s">
        <v>155</v>
      </c>
      <c r="G352" s="10">
        <v>126.94247147687169</v>
      </c>
      <c r="H352" s="5">
        <v>0</v>
      </c>
    </row>
    <row r="353" spans="1:8" x14ac:dyDescent="0.3">
      <c r="A353" t="s">
        <v>186</v>
      </c>
      <c r="B353" t="s">
        <v>47</v>
      </c>
      <c r="C353" t="s">
        <v>69</v>
      </c>
      <c r="D353" t="s">
        <v>144</v>
      </c>
      <c r="E353" t="s">
        <v>130</v>
      </c>
      <c r="F353" t="s">
        <v>157</v>
      </c>
      <c r="G353" s="10">
        <v>36.288480623532543</v>
      </c>
      <c r="H353" s="5">
        <v>0</v>
      </c>
    </row>
    <row r="354" spans="1:8" x14ac:dyDescent="0.3">
      <c r="A354" t="s">
        <v>186</v>
      </c>
      <c r="B354" t="s">
        <v>47</v>
      </c>
      <c r="C354" t="s">
        <v>69</v>
      </c>
      <c r="D354" t="s">
        <v>144</v>
      </c>
      <c r="E354" t="s">
        <v>130</v>
      </c>
      <c r="F354" t="s">
        <v>159</v>
      </c>
      <c r="G354" s="10">
        <v>29.603200843464563</v>
      </c>
      <c r="H354" s="5">
        <v>0</v>
      </c>
    </row>
    <row r="355" spans="1:8" x14ac:dyDescent="0.3">
      <c r="A355" t="s">
        <v>186</v>
      </c>
      <c r="B355" t="s">
        <v>47</v>
      </c>
      <c r="C355" t="s">
        <v>69</v>
      </c>
      <c r="D355" t="s">
        <v>144</v>
      </c>
      <c r="E355" t="s">
        <v>130</v>
      </c>
      <c r="F355" t="s">
        <v>127</v>
      </c>
      <c r="G355" s="10">
        <v>279.88220017052112</v>
      </c>
      <c r="H355" s="5">
        <v>0</v>
      </c>
    </row>
    <row r="356" spans="1:8" x14ac:dyDescent="0.3">
      <c r="A356" t="s">
        <v>186</v>
      </c>
      <c r="B356" t="s">
        <v>47</v>
      </c>
      <c r="C356" t="s">
        <v>69</v>
      </c>
      <c r="D356" t="s">
        <v>146</v>
      </c>
      <c r="E356" t="s">
        <v>130</v>
      </c>
      <c r="F356" t="s">
        <v>161</v>
      </c>
      <c r="G356" s="10">
        <v>101.93509221898358</v>
      </c>
      <c r="H356" s="5">
        <v>0</v>
      </c>
    </row>
    <row r="357" spans="1:8" x14ac:dyDescent="0.3">
      <c r="A357" t="s">
        <v>186</v>
      </c>
      <c r="B357" t="s">
        <v>47</v>
      </c>
      <c r="C357" t="s">
        <v>69</v>
      </c>
      <c r="D357" t="s">
        <v>146</v>
      </c>
      <c r="E357" t="s">
        <v>130</v>
      </c>
      <c r="F357" t="s">
        <v>163</v>
      </c>
      <c r="G357" s="10">
        <v>105.91577534857332</v>
      </c>
      <c r="H357" s="5">
        <v>0</v>
      </c>
    </row>
    <row r="358" spans="1:8" x14ac:dyDescent="0.3">
      <c r="A358" t="s">
        <v>186</v>
      </c>
      <c r="B358" t="s">
        <v>47</v>
      </c>
      <c r="C358" t="s">
        <v>69</v>
      </c>
      <c r="D358" t="s">
        <v>146</v>
      </c>
      <c r="E358" t="s">
        <v>130</v>
      </c>
      <c r="F358" t="s">
        <v>165</v>
      </c>
      <c r="G358" s="10">
        <v>72.031332602964326</v>
      </c>
      <c r="H358" s="5">
        <v>0</v>
      </c>
    </row>
    <row r="359" spans="1:8" x14ac:dyDescent="0.3">
      <c r="A359" t="s">
        <v>186</v>
      </c>
      <c r="B359" t="s">
        <v>47</v>
      </c>
      <c r="C359" t="s">
        <v>69</v>
      </c>
      <c r="D359" t="s">
        <v>146</v>
      </c>
      <c r="E359" t="s">
        <v>130</v>
      </c>
      <c r="F359" t="s">
        <v>127</v>
      </c>
      <c r="G359" s="10">
        <f>SUM(G356:G358)</f>
        <v>279.88220017052123</v>
      </c>
      <c r="H359" s="5">
        <f>SUM(H356:H358)</f>
        <v>0</v>
      </c>
    </row>
    <row r="360" spans="1:8" x14ac:dyDescent="0.3">
      <c r="A360" t="s">
        <v>186</v>
      </c>
      <c r="B360" t="s">
        <v>47</v>
      </c>
      <c r="C360" t="s">
        <v>69</v>
      </c>
      <c r="D360" t="s">
        <v>146</v>
      </c>
      <c r="E360" t="s">
        <v>130</v>
      </c>
      <c r="F360" t="s">
        <v>161</v>
      </c>
      <c r="G360" s="9">
        <v>0.36420712770186364</v>
      </c>
      <c r="H360" s="5">
        <v>0</v>
      </c>
    </row>
    <row r="361" spans="1:8" x14ac:dyDescent="0.3">
      <c r="A361" t="s">
        <v>186</v>
      </c>
      <c r="B361" t="s">
        <v>47</v>
      </c>
      <c r="C361" t="s">
        <v>69</v>
      </c>
      <c r="D361" t="s">
        <v>146</v>
      </c>
      <c r="E361" t="s">
        <v>130</v>
      </c>
      <c r="F361" t="s">
        <v>163</v>
      </c>
      <c r="G361" s="9">
        <v>0.37842983685294385</v>
      </c>
      <c r="H361" s="5">
        <v>0</v>
      </c>
    </row>
    <row r="362" spans="1:8" x14ac:dyDescent="0.3">
      <c r="A362" t="s">
        <v>186</v>
      </c>
      <c r="B362" t="s">
        <v>47</v>
      </c>
      <c r="C362" t="s">
        <v>69</v>
      </c>
      <c r="D362" t="s">
        <v>146</v>
      </c>
      <c r="E362" t="s">
        <v>130</v>
      </c>
      <c r="F362" t="s">
        <v>165</v>
      </c>
      <c r="G362" s="9">
        <v>0.25736303544519251</v>
      </c>
      <c r="H362" s="5">
        <v>0</v>
      </c>
    </row>
    <row r="363" spans="1:8" x14ac:dyDescent="0.3">
      <c r="A363" t="s">
        <v>186</v>
      </c>
      <c r="B363" t="s">
        <v>47</v>
      </c>
      <c r="C363" t="s">
        <v>69</v>
      </c>
      <c r="D363" t="s">
        <v>115</v>
      </c>
      <c r="E363" t="s">
        <v>131</v>
      </c>
      <c r="F363" t="s">
        <v>117</v>
      </c>
      <c r="G363" s="3">
        <v>3.1340811373939874</v>
      </c>
      <c r="H363" s="3">
        <v>0</v>
      </c>
    </row>
    <row r="364" spans="1:8" x14ac:dyDescent="0.3">
      <c r="A364" t="s">
        <v>186</v>
      </c>
      <c r="B364" t="s">
        <v>47</v>
      </c>
      <c r="C364" t="s">
        <v>69</v>
      </c>
      <c r="D364" t="s">
        <v>115</v>
      </c>
      <c r="E364" t="s">
        <v>131</v>
      </c>
      <c r="F364" t="s">
        <v>119</v>
      </c>
      <c r="G364" s="3">
        <v>19.050308628517257</v>
      </c>
      <c r="H364" s="3">
        <v>0</v>
      </c>
    </row>
    <row r="365" spans="1:8" x14ac:dyDescent="0.3">
      <c r="A365" t="s">
        <v>186</v>
      </c>
      <c r="B365" t="s">
        <v>47</v>
      </c>
      <c r="C365" t="s">
        <v>69</v>
      </c>
      <c r="D365" t="s">
        <v>115</v>
      </c>
      <c r="E365" t="s">
        <v>131</v>
      </c>
      <c r="F365" t="s">
        <v>121</v>
      </c>
      <c r="G365" s="3">
        <v>14.534216591125583</v>
      </c>
      <c r="H365" s="3">
        <v>0</v>
      </c>
    </row>
    <row r="366" spans="1:8" x14ac:dyDescent="0.3">
      <c r="A366" t="s">
        <v>186</v>
      </c>
      <c r="B366" t="s">
        <v>47</v>
      </c>
      <c r="C366" t="s">
        <v>69</v>
      </c>
      <c r="D366" t="s">
        <v>115</v>
      </c>
      <c r="E366" t="s">
        <v>131</v>
      </c>
      <c r="F366" t="s">
        <v>123</v>
      </c>
      <c r="G366" s="3">
        <v>14.66074325197528</v>
      </c>
      <c r="H366" s="3">
        <v>0</v>
      </c>
    </row>
    <row r="367" spans="1:8" x14ac:dyDescent="0.3">
      <c r="A367" t="s">
        <v>186</v>
      </c>
      <c r="B367" t="s">
        <v>47</v>
      </c>
      <c r="C367" t="s">
        <v>69</v>
      </c>
      <c r="D367" t="s">
        <v>115</v>
      </c>
      <c r="E367" t="s">
        <v>131</v>
      </c>
      <c r="F367" t="s">
        <v>127</v>
      </c>
      <c r="G367" s="3">
        <v>51.37934960901211</v>
      </c>
      <c r="H367" s="3">
        <v>0</v>
      </c>
    </row>
    <row r="368" spans="1:8" x14ac:dyDescent="0.3">
      <c r="A368" t="s">
        <v>186</v>
      </c>
      <c r="B368" t="s">
        <v>47</v>
      </c>
      <c r="C368" t="s">
        <v>69</v>
      </c>
      <c r="D368" t="s">
        <v>144</v>
      </c>
      <c r="E368" t="s">
        <v>131</v>
      </c>
      <c r="F368" t="s">
        <v>149</v>
      </c>
      <c r="G368" s="3">
        <v>6.2257988849092625</v>
      </c>
      <c r="H368" s="3">
        <v>0</v>
      </c>
    </row>
    <row r="369" spans="1:8" x14ac:dyDescent="0.3">
      <c r="A369" t="s">
        <v>186</v>
      </c>
      <c r="B369" t="s">
        <v>47</v>
      </c>
      <c r="C369" t="s">
        <v>69</v>
      </c>
      <c r="D369" t="s">
        <v>144</v>
      </c>
      <c r="E369" t="s">
        <v>131</v>
      </c>
      <c r="F369" t="s">
        <v>151</v>
      </c>
      <c r="G369" s="3">
        <v>4.5360133151486561</v>
      </c>
      <c r="H369" s="3">
        <v>0</v>
      </c>
    </row>
    <row r="370" spans="1:8" x14ac:dyDescent="0.3">
      <c r="A370" t="s">
        <v>186</v>
      </c>
      <c r="B370" t="s">
        <v>47</v>
      </c>
      <c r="C370" t="s">
        <v>69</v>
      </c>
      <c r="D370" t="s">
        <v>144</v>
      </c>
      <c r="E370" t="s">
        <v>131</v>
      </c>
      <c r="F370" t="s">
        <v>153</v>
      </c>
      <c r="G370" s="3">
        <v>5.2180252048040741</v>
      </c>
      <c r="H370" s="3">
        <v>0</v>
      </c>
    </row>
    <row r="371" spans="1:8" x14ac:dyDescent="0.3">
      <c r="A371" t="s">
        <v>186</v>
      </c>
      <c r="B371" t="s">
        <v>47</v>
      </c>
      <c r="C371" t="s">
        <v>69</v>
      </c>
      <c r="D371" t="s">
        <v>144</v>
      </c>
      <c r="E371" t="s">
        <v>131</v>
      </c>
      <c r="F371" t="s">
        <v>155</v>
      </c>
      <c r="G371" s="3">
        <v>23.303452732144098</v>
      </c>
      <c r="H371" s="3">
        <v>0</v>
      </c>
    </row>
    <row r="372" spans="1:8" x14ac:dyDescent="0.3">
      <c r="A372" t="s">
        <v>186</v>
      </c>
      <c r="B372" t="s">
        <v>47</v>
      </c>
      <c r="C372" t="s">
        <v>69</v>
      </c>
      <c r="D372" t="s">
        <v>144</v>
      </c>
      <c r="E372" t="s">
        <v>131</v>
      </c>
      <c r="F372" t="s">
        <v>157</v>
      </c>
      <c r="G372" s="3">
        <v>6.6616545518092511</v>
      </c>
      <c r="H372" s="3">
        <v>0</v>
      </c>
    </row>
    <row r="373" spans="1:8" x14ac:dyDescent="0.3">
      <c r="A373" t="s">
        <v>186</v>
      </c>
      <c r="B373" t="s">
        <v>47</v>
      </c>
      <c r="C373" t="s">
        <v>69</v>
      </c>
      <c r="D373" t="s">
        <v>144</v>
      </c>
      <c r="E373" t="s">
        <v>131</v>
      </c>
      <c r="F373" t="s">
        <v>159</v>
      </c>
      <c r="G373" s="3">
        <v>5.4344049201967337</v>
      </c>
      <c r="H373" s="3">
        <v>0</v>
      </c>
    </row>
    <row r="374" spans="1:8" x14ac:dyDescent="0.3">
      <c r="A374" t="s">
        <v>186</v>
      </c>
      <c r="B374" t="s">
        <v>47</v>
      </c>
      <c r="C374" t="s">
        <v>69</v>
      </c>
      <c r="D374" t="s">
        <v>144</v>
      </c>
      <c r="E374" t="s">
        <v>131</v>
      </c>
      <c r="F374" t="s">
        <v>127</v>
      </c>
      <c r="G374" s="3">
        <v>51.379349609012074</v>
      </c>
      <c r="H374" s="3">
        <v>0</v>
      </c>
    </row>
    <row r="375" spans="1:8" x14ac:dyDescent="0.3">
      <c r="A375" t="s">
        <v>186</v>
      </c>
      <c r="B375" t="s">
        <v>47</v>
      </c>
      <c r="C375" t="s">
        <v>69</v>
      </c>
      <c r="D375" t="s">
        <v>146</v>
      </c>
      <c r="E375" t="s">
        <v>131</v>
      </c>
      <c r="F375" t="s">
        <v>171</v>
      </c>
      <c r="G375" s="3">
        <v>27.460672756425605</v>
      </c>
      <c r="H375" s="3">
        <v>0</v>
      </c>
    </row>
    <row r="376" spans="1:8" x14ac:dyDescent="0.3">
      <c r="A376" t="s">
        <v>186</v>
      </c>
      <c r="B376" t="s">
        <v>47</v>
      </c>
      <c r="C376" t="s">
        <v>69</v>
      </c>
      <c r="D376" t="s">
        <v>146</v>
      </c>
      <c r="E376" t="s">
        <v>131</v>
      </c>
      <c r="F376" t="s">
        <v>173</v>
      </c>
      <c r="G376" s="3">
        <v>13.451107284181694</v>
      </c>
      <c r="H376" s="3">
        <v>0</v>
      </c>
    </row>
    <row r="377" spans="1:8" x14ac:dyDescent="0.3">
      <c r="A377" t="s">
        <v>186</v>
      </c>
      <c r="B377" t="s">
        <v>47</v>
      </c>
      <c r="C377" t="s">
        <v>69</v>
      </c>
      <c r="D377" t="s">
        <v>146</v>
      </c>
      <c r="E377" t="s">
        <v>131</v>
      </c>
      <c r="F377" t="s">
        <v>175</v>
      </c>
      <c r="G377" s="3">
        <v>10.467569568404839</v>
      </c>
      <c r="H377" s="3">
        <v>0</v>
      </c>
    </row>
    <row r="378" spans="1:8" x14ac:dyDescent="0.3">
      <c r="A378" t="s">
        <v>186</v>
      </c>
      <c r="B378" t="s">
        <v>47</v>
      </c>
      <c r="C378" t="s">
        <v>69</v>
      </c>
      <c r="D378" t="s">
        <v>146</v>
      </c>
      <c r="E378" t="s">
        <v>131</v>
      </c>
      <c r="F378" t="s">
        <v>127</v>
      </c>
      <c r="G378" s="4">
        <f>SUM(G375:G377)</f>
        <v>51.379349609012138</v>
      </c>
      <c r="H378" s="4">
        <f>SUM(H375:H377)</f>
        <v>0</v>
      </c>
    </row>
    <row r="379" spans="1:8" x14ac:dyDescent="0.3">
      <c r="A379" t="s">
        <v>186</v>
      </c>
      <c r="B379" t="s">
        <v>47</v>
      </c>
      <c r="C379" t="s">
        <v>69</v>
      </c>
      <c r="D379" t="s">
        <v>146</v>
      </c>
      <c r="E379" t="s">
        <v>131</v>
      </c>
      <c r="F379" t="s">
        <v>171</v>
      </c>
      <c r="G379" s="9">
        <v>0.5344690613134756</v>
      </c>
      <c r="H379" s="3">
        <v>0</v>
      </c>
    </row>
    <row r="380" spans="1:8" x14ac:dyDescent="0.3">
      <c r="A380" t="s">
        <v>186</v>
      </c>
      <c r="B380" t="s">
        <v>47</v>
      </c>
      <c r="C380" t="s">
        <v>69</v>
      </c>
      <c r="D380" t="s">
        <v>146</v>
      </c>
      <c r="E380" t="s">
        <v>131</v>
      </c>
      <c r="F380" t="s">
        <v>173</v>
      </c>
      <c r="G380" s="9">
        <v>0.26179987459051673</v>
      </c>
      <c r="H380" s="3">
        <v>0</v>
      </c>
    </row>
    <row r="381" spans="1:8" x14ac:dyDescent="0.3">
      <c r="A381" t="s">
        <v>186</v>
      </c>
      <c r="B381" t="s">
        <v>47</v>
      </c>
      <c r="C381" t="s">
        <v>69</v>
      </c>
      <c r="D381" t="s">
        <v>146</v>
      </c>
      <c r="E381" t="s">
        <v>131</v>
      </c>
      <c r="F381" t="s">
        <v>175</v>
      </c>
      <c r="G381" s="9">
        <v>0.20373106409600766</v>
      </c>
      <c r="H381" s="3">
        <v>0</v>
      </c>
    </row>
    <row r="382" spans="1:8" x14ac:dyDescent="0.3">
      <c r="A382" t="s">
        <v>186</v>
      </c>
      <c r="B382" t="s">
        <v>47</v>
      </c>
      <c r="C382" t="s">
        <v>69</v>
      </c>
      <c r="D382" t="s">
        <v>115</v>
      </c>
      <c r="E382" t="s">
        <v>133</v>
      </c>
      <c r="F382" t="s">
        <v>117</v>
      </c>
      <c r="G382" s="3">
        <v>13.938410650102274</v>
      </c>
      <c r="H382" s="3">
        <v>0</v>
      </c>
    </row>
    <row r="383" spans="1:8" x14ac:dyDescent="0.3">
      <c r="A383" t="s">
        <v>186</v>
      </c>
      <c r="B383" t="s">
        <v>47</v>
      </c>
      <c r="C383" t="s">
        <v>69</v>
      </c>
      <c r="D383" t="s">
        <v>115</v>
      </c>
      <c r="E383" t="s">
        <v>133</v>
      </c>
      <c r="F383" t="s">
        <v>119</v>
      </c>
      <c r="G383" s="3">
        <v>84.72372380769032</v>
      </c>
      <c r="H383" s="3">
        <v>0</v>
      </c>
    </row>
    <row r="384" spans="1:8" x14ac:dyDescent="0.3">
      <c r="A384" t="s">
        <v>186</v>
      </c>
      <c r="B384" t="s">
        <v>47</v>
      </c>
      <c r="C384" t="s">
        <v>69</v>
      </c>
      <c r="D384" t="s">
        <v>115</v>
      </c>
      <c r="E384" t="s">
        <v>133</v>
      </c>
      <c r="F384" t="s">
        <v>121</v>
      </c>
      <c r="G384" s="3">
        <v>64.639002771028458</v>
      </c>
      <c r="H384" s="3">
        <v>0</v>
      </c>
    </row>
    <row r="385" spans="1:8" x14ac:dyDescent="0.3">
      <c r="A385" t="s">
        <v>186</v>
      </c>
      <c r="B385" t="s">
        <v>47</v>
      </c>
      <c r="C385" t="s">
        <v>69</v>
      </c>
      <c r="D385" t="s">
        <v>115</v>
      </c>
      <c r="E385" t="s">
        <v>133</v>
      </c>
      <c r="F385" t="s">
        <v>123</v>
      </c>
      <c r="G385" s="3">
        <v>65.201713332687916</v>
      </c>
      <c r="H385" s="3">
        <v>0</v>
      </c>
    </row>
    <row r="386" spans="1:8" x14ac:dyDescent="0.3">
      <c r="A386" t="s">
        <v>186</v>
      </c>
      <c r="B386" t="s">
        <v>47</v>
      </c>
      <c r="C386" t="s">
        <v>69</v>
      </c>
      <c r="D386" t="s">
        <v>115</v>
      </c>
      <c r="E386" t="s">
        <v>133</v>
      </c>
      <c r="F386" t="s">
        <v>127</v>
      </c>
      <c r="G386" s="3">
        <v>228.50285056150898</v>
      </c>
      <c r="H386" s="3">
        <v>0</v>
      </c>
    </row>
    <row r="387" spans="1:8" x14ac:dyDescent="0.3">
      <c r="A387" t="s">
        <v>186</v>
      </c>
      <c r="B387" t="s">
        <v>47</v>
      </c>
      <c r="C387" t="s">
        <v>69</v>
      </c>
      <c r="D387" t="s">
        <v>144</v>
      </c>
      <c r="E387" t="s">
        <v>133</v>
      </c>
      <c r="F387" t="s">
        <v>149</v>
      </c>
      <c r="G387" s="3">
        <v>27.688415736093724</v>
      </c>
      <c r="H387" s="3">
        <v>0</v>
      </c>
    </row>
    <row r="388" spans="1:8" x14ac:dyDescent="0.3">
      <c r="A388" t="s">
        <v>186</v>
      </c>
      <c r="B388" t="s">
        <v>47</v>
      </c>
      <c r="C388" t="s">
        <v>69</v>
      </c>
      <c r="D388" t="s">
        <v>144</v>
      </c>
      <c r="E388" t="s">
        <v>133</v>
      </c>
      <c r="F388" t="s">
        <v>151</v>
      </c>
      <c r="G388" s="3">
        <v>20.173318280280927</v>
      </c>
      <c r="H388" s="3">
        <v>0</v>
      </c>
    </row>
    <row r="389" spans="1:8" x14ac:dyDescent="0.3">
      <c r="A389" t="s">
        <v>186</v>
      </c>
      <c r="B389" t="s">
        <v>47</v>
      </c>
      <c r="C389" t="s">
        <v>69</v>
      </c>
      <c r="D389" t="s">
        <v>144</v>
      </c>
      <c r="E389" t="s">
        <v>133</v>
      </c>
      <c r="F389" t="s">
        <v>153</v>
      </c>
      <c r="G389" s="3">
        <v>23.206475805415668</v>
      </c>
      <c r="H389" s="3">
        <v>0</v>
      </c>
    </row>
    <row r="390" spans="1:8" x14ac:dyDescent="0.3">
      <c r="A390" t="s">
        <v>186</v>
      </c>
      <c r="B390" t="s">
        <v>47</v>
      </c>
      <c r="C390" t="s">
        <v>69</v>
      </c>
      <c r="D390" t="s">
        <v>144</v>
      </c>
      <c r="E390" t="s">
        <v>133</v>
      </c>
      <c r="F390" t="s">
        <v>155</v>
      </c>
      <c r="G390" s="3">
        <v>103.63901874472758</v>
      </c>
      <c r="H390" s="3">
        <v>0</v>
      </c>
    </row>
    <row r="391" spans="1:8" x14ac:dyDescent="0.3">
      <c r="A391" t="s">
        <v>186</v>
      </c>
      <c r="B391" t="s">
        <v>47</v>
      </c>
      <c r="C391" t="s">
        <v>69</v>
      </c>
      <c r="D391" t="s">
        <v>144</v>
      </c>
      <c r="E391" t="s">
        <v>133</v>
      </c>
      <c r="F391" t="s">
        <v>157</v>
      </c>
      <c r="G391" s="3">
        <v>29.626826071723279</v>
      </c>
      <c r="H391" s="3">
        <v>0</v>
      </c>
    </row>
    <row r="392" spans="1:8" x14ac:dyDescent="0.3">
      <c r="A392" t="s">
        <v>186</v>
      </c>
      <c r="B392" t="s">
        <v>47</v>
      </c>
      <c r="C392" t="s">
        <v>69</v>
      </c>
      <c r="D392" t="s">
        <v>144</v>
      </c>
      <c r="E392" t="s">
        <v>133</v>
      </c>
      <c r="F392" t="s">
        <v>159</v>
      </c>
      <c r="G392" s="3">
        <v>24.168795923267826</v>
      </c>
      <c r="H392" s="3">
        <v>0</v>
      </c>
    </row>
    <row r="393" spans="1:8" x14ac:dyDescent="0.3">
      <c r="A393" t="s">
        <v>186</v>
      </c>
      <c r="B393" t="s">
        <v>47</v>
      </c>
      <c r="C393" t="s">
        <v>69</v>
      </c>
      <c r="D393" t="s">
        <v>144</v>
      </c>
      <c r="E393" t="s">
        <v>133</v>
      </c>
      <c r="F393" t="s">
        <v>127</v>
      </c>
      <c r="G393" s="3">
        <v>228.50285056150901</v>
      </c>
      <c r="H393" s="3">
        <v>0</v>
      </c>
    </row>
    <row r="394" spans="1:8" x14ac:dyDescent="0.3">
      <c r="A394" t="s">
        <v>186</v>
      </c>
      <c r="B394" t="s">
        <v>47</v>
      </c>
      <c r="C394" t="s">
        <v>69</v>
      </c>
      <c r="D394" t="s">
        <v>146</v>
      </c>
      <c r="E394" t="s">
        <v>133</v>
      </c>
      <c r="F394" t="s">
        <v>161</v>
      </c>
      <c r="G394" s="3">
        <v>83.096364015263219</v>
      </c>
      <c r="H394" s="3">
        <v>0</v>
      </c>
    </row>
    <row r="395" spans="1:8" x14ac:dyDescent="0.3">
      <c r="A395" t="s">
        <v>186</v>
      </c>
      <c r="B395" t="s">
        <v>47</v>
      </c>
      <c r="C395" t="s">
        <v>69</v>
      </c>
      <c r="D395" t="s">
        <v>146</v>
      </c>
      <c r="E395" t="s">
        <v>133</v>
      </c>
      <c r="F395" t="s">
        <v>167</v>
      </c>
      <c r="G395" s="3">
        <v>92.479146260540773</v>
      </c>
      <c r="H395" s="3">
        <v>0</v>
      </c>
    </row>
    <row r="396" spans="1:8" x14ac:dyDescent="0.3">
      <c r="A396" t="s">
        <v>186</v>
      </c>
      <c r="B396" t="s">
        <v>47</v>
      </c>
      <c r="C396" t="s">
        <v>69</v>
      </c>
      <c r="D396" t="s">
        <v>146</v>
      </c>
      <c r="E396" t="s">
        <v>133</v>
      </c>
      <c r="F396" t="s">
        <v>169</v>
      </c>
      <c r="G396" s="3">
        <v>52.927340285705149</v>
      </c>
      <c r="H396" s="3">
        <v>0</v>
      </c>
    </row>
    <row r="397" spans="1:8" x14ac:dyDescent="0.3">
      <c r="A397" t="s">
        <v>186</v>
      </c>
      <c r="B397" t="s">
        <v>47</v>
      </c>
      <c r="C397" t="s">
        <v>69</v>
      </c>
      <c r="D397" t="s">
        <v>146</v>
      </c>
      <c r="E397" t="s">
        <v>133</v>
      </c>
      <c r="F397" t="s">
        <v>127</v>
      </c>
      <c r="G397" s="4">
        <f>SUM(G394:G396)</f>
        <v>228.50285056150915</v>
      </c>
      <c r="H397" s="4">
        <f>SUM(H394:H396)</f>
        <v>0</v>
      </c>
    </row>
    <row r="398" spans="1:8" x14ac:dyDescent="0.3">
      <c r="A398" t="s">
        <v>186</v>
      </c>
      <c r="B398" t="s">
        <v>47</v>
      </c>
      <c r="C398" t="s">
        <v>69</v>
      </c>
      <c r="D398" t="s">
        <v>146</v>
      </c>
      <c r="E398" t="s">
        <v>133</v>
      </c>
      <c r="F398" t="s">
        <v>161</v>
      </c>
      <c r="G398" s="9">
        <v>0.36365569974758399</v>
      </c>
      <c r="H398" s="5">
        <v>0</v>
      </c>
    </row>
    <row r="399" spans="1:8" x14ac:dyDescent="0.3">
      <c r="A399" t="s">
        <v>186</v>
      </c>
      <c r="B399" t="s">
        <v>47</v>
      </c>
      <c r="C399" t="s">
        <v>69</v>
      </c>
      <c r="D399" t="s">
        <v>146</v>
      </c>
      <c r="E399" t="s">
        <v>133</v>
      </c>
      <c r="F399" t="s">
        <v>167</v>
      </c>
      <c r="G399" s="9">
        <v>0.40471769185061846</v>
      </c>
      <c r="H399" s="5">
        <v>0</v>
      </c>
    </row>
    <row r="400" spans="1:8" x14ac:dyDescent="0.3">
      <c r="A400" t="s">
        <v>186</v>
      </c>
      <c r="B400" t="s">
        <v>47</v>
      </c>
      <c r="C400" t="s">
        <v>69</v>
      </c>
      <c r="D400" t="s">
        <v>146</v>
      </c>
      <c r="E400" t="s">
        <v>133</v>
      </c>
      <c r="F400" t="s">
        <v>169</v>
      </c>
      <c r="G400" s="9">
        <v>0.23162660840179758</v>
      </c>
      <c r="H400" s="5">
        <v>0</v>
      </c>
    </row>
    <row r="401" spans="1:8" x14ac:dyDescent="0.3">
      <c r="A401" t="s">
        <v>186</v>
      </c>
      <c r="B401" t="s">
        <v>47</v>
      </c>
      <c r="C401" t="s">
        <v>71</v>
      </c>
      <c r="D401" t="s">
        <v>115</v>
      </c>
      <c r="E401" t="s">
        <v>130</v>
      </c>
      <c r="F401" t="s">
        <v>117</v>
      </c>
      <c r="G401" s="3">
        <v>168.82388214220606</v>
      </c>
      <c r="H401" s="3">
        <v>1076.6016886091027</v>
      </c>
    </row>
    <row r="402" spans="1:8" x14ac:dyDescent="0.3">
      <c r="A402" t="s">
        <v>186</v>
      </c>
      <c r="B402" t="s">
        <v>47</v>
      </c>
      <c r="C402" t="s">
        <v>71</v>
      </c>
      <c r="D402" t="s">
        <v>115</v>
      </c>
      <c r="E402" t="s">
        <v>130</v>
      </c>
      <c r="F402" t="s">
        <v>119</v>
      </c>
      <c r="G402" s="3">
        <v>101.29277314941508</v>
      </c>
      <c r="H402" s="3">
        <v>149.5625875704493</v>
      </c>
    </row>
    <row r="403" spans="1:8" x14ac:dyDescent="0.3">
      <c r="A403" t="s">
        <v>186</v>
      </c>
      <c r="B403" t="s">
        <v>47</v>
      </c>
      <c r="C403" t="s">
        <v>71</v>
      </c>
      <c r="D403" t="s">
        <v>115</v>
      </c>
      <c r="E403" t="s">
        <v>130</v>
      </c>
      <c r="F403" t="s">
        <v>121</v>
      </c>
      <c r="G403" s="3">
        <v>127.56088507114507</v>
      </c>
      <c r="H403" s="3">
        <v>107.06800315040789</v>
      </c>
    </row>
    <row r="404" spans="1:8" x14ac:dyDescent="0.3">
      <c r="A404" t="s">
        <v>186</v>
      </c>
      <c r="B404" t="s">
        <v>47</v>
      </c>
      <c r="C404" t="s">
        <v>71</v>
      </c>
      <c r="D404" t="s">
        <v>115</v>
      </c>
      <c r="E404" t="s">
        <v>130</v>
      </c>
      <c r="F404" t="s">
        <v>123</v>
      </c>
      <c r="G404" s="3">
        <v>131.98644248371059</v>
      </c>
      <c r="H404" s="3">
        <v>232.38366418015178</v>
      </c>
    </row>
    <row r="405" spans="1:8" x14ac:dyDescent="0.3">
      <c r="A405" t="s">
        <v>186</v>
      </c>
      <c r="B405" t="s">
        <v>47</v>
      </c>
      <c r="C405" t="s">
        <v>71</v>
      </c>
      <c r="D405" t="s">
        <v>115</v>
      </c>
      <c r="E405" t="s">
        <v>130</v>
      </c>
      <c r="F405" t="s">
        <v>127</v>
      </c>
      <c r="G405" s="3">
        <v>529.66398284647676</v>
      </c>
      <c r="H405" s="3">
        <v>1565.6159435101117</v>
      </c>
    </row>
    <row r="406" spans="1:8" x14ac:dyDescent="0.3">
      <c r="A406" t="s">
        <v>186</v>
      </c>
      <c r="B406" t="s">
        <v>47</v>
      </c>
      <c r="C406" t="s">
        <v>71</v>
      </c>
      <c r="D406" t="s">
        <v>144</v>
      </c>
      <c r="E406" t="s">
        <v>130</v>
      </c>
      <c r="F406" t="s">
        <v>149</v>
      </c>
      <c r="G406" s="3">
        <v>102.59936479769637</v>
      </c>
      <c r="H406" s="3">
        <v>139.26320033165175</v>
      </c>
    </row>
    <row r="407" spans="1:8" x14ac:dyDescent="0.3">
      <c r="A407" t="s">
        <v>186</v>
      </c>
      <c r="B407" t="s">
        <v>47</v>
      </c>
      <c r="C407" t="s">
        <v>71</v>
      </c>
      <c r="D407" t="s">
        <v>144</v>
      </c>
      <c r="E407" t="s">
        <v>130</v>
      </c>
      <c r="F407" t="s">
        <v>151</v>
      </c>
      <c r="G407" s="3">
        <v>161.19776435885447</v>
      </c>
      <c r="H407" s="3">
        <v>852.18784906166104</v>
      </c>
    </row>
    <row r="408" spans="1:8" x14ac:dyDescent="0.3">
      <c r="A408" t="s">
        <v>186</v>
      </c>
      <c r="B408" t="s">
        <v>47</v>
      </c>
      <c r="C408" t="s">
        <v>71</v>
      </c>
      <c r="D408" t="s">
        <v>144</v>
      </c>
      <c r="E408" t="s">
        <v>130</v>
      </c>
      <c r="F408" t="s">
        <v>153</v>
      </c>
      <c r="G408" s="3">
        <v>28.084556716342266</v>
      </c>
      <c r="H408" s="3">
        <v>44.54837644964703</v>
      </c>
    </row>
    <row r="409" spans="1:8" x14ac:dyDescent="0.3">
      <c r="A409" t="s">
        <v>186</v>
      </c>
      <c r="B409" t="s">
        <v>47</v>
      </c>
      <c r="C409" t="s">
        <v>71</v>
      </c>
      <c r="D409" t="s">
        <v>144</v>
      </c>
      <c r="E409" t="s">
        <v>130</v>
      </c>
      <c r="F409" t="s">
        <v>155</v>
      </c>
      <c r="G409" s="3">
        <v>193.20941849126697</v>
      </c>
      <c r="H409" s="3">
        <v>424.06743530904782</v>
      </c>
    </row>
    <row r="410" spans="1:8" x14ac:dyDescent="0.3">
      <c r="A410" t="s">
        <v>186</v>
      </c>
      <c r="B410" t="s">
        <v>47</v>
      </c>
      <c r="C410" t="s">
        <v>71</v>
      </c>
      <c r="D410" t="s">
        <v>144</v>
      </c>
      <c r="E410" t="s">
        <v>130</v>
      </c>
      <c r="F410" t="s">
        <v>157</v>
      </c>
      <c r="G410" s="3">
        <v>24.811690551077149</v>
      </c>
      <c r="H410" s="3">
        <v>70.579511793465699</v>
      </c>
    </row>
    <row r="411" spans="1:8" x14ac:dyDescent="0.3">
      <c r="A411" t="s">
        <v>186</v>
      </c>
      <c r="B411" t="s">
        <v>47</v>
      </c>
      <c r="C411" t="s">
        <v>71</v>
      </c>
      <c r="D411" t="s">
        <v>144</v>
      </c>
      <c r="E411" t="s">
        <v>130</v>
      </c>
      <c r="F411" t="s">
        <v>159</v>
      </c>
      <c r="G411" s="3">
        <v>19.761187931239384</v>
      </c>
      <c r="H411" s="3">
        <v>34.969570564637969</v>
      </c>
    </row>
    <row r="412" spans="1:8" x14ac:dyDescent="0.3">
      <c r="A412" t="s">
        <v>186</v>
      </c>
      <c r="B412" t="s">
        <v>47</v>
      </c>
      <c r="C412" t="s">
        <v>71</v>
      </c>
      <c r="D412" t="s">
        <v>144</v>
      </c>
      <c r="E412" t="s">
        <v>130</v>
      </c>
      <c r="F412" t="s">
        <v>127</v>
      </c>
      <c r="G412" s="3">
        <v>529.66398284647664</v>
      </c>
      <c r="H412" s="3">
        <v>1565.6159435101113</v>
      </c>
    </row>
    <row r="413" spans="1:8" x14ac:dyDescent="0.3">
      <c r="A413" t="s">
        <v>186</v>
      </c>
      <c r="B413" t="s">
        <v>47</v>
      </c>
      <c r="C413" t="s">
        <v>71</v>
      </c>
      <c r="D413" t="s">
        <v>146</v>
      </c>
      <c r="E413" t="s">
        <v>130</v>
      </c>
      <c r="F413" t="s">
        <v>161</v>
      </c>
      <c r="G413" s="3">
        <v>122.50116216096193</v>
      </c>
      <c r="H413" s="3">
        <v>347.85170240751245</v>
      </c>
    </row>
    <row r="414" spans="1:8" x14ac:dyDescent="0.3">
      <c r="A414" t="s">
        <v>186</v>
      </c>
      <c r="B414" t="s">
        <v>47</v>
      </c>
      <c r="C414" t="s">
        <v>71</v>
      </c>
      <c r="D414" t="s">
        <v>146</v>
      </c>
      <c r="E414" t="s">
        <v>130</v>
      </c>
      <c r="F414" t="s">
        <v>163</v>
      </c>
      <c r="G414" s="3">
        <v>189.88546828281488</v>
      </c>
      <c r="H414" s="3">
        <v>652.77507294884219</v>
      </c>
    </row>
    <row r="415" spans="1:8" x14ac:dyDescent="0.3">
      <c r="A415" t="s">
        <v>186</v>
      </c>
      <c r="B415" t="s">
        <v>47</v>
      </c>
      <c r="C415" t="s">
        <v>71</v>
      </c>
      <c r="D415" t="s">
        <v>146</v>
      </c>
      <c r="E415" t="s">
        <v>130</v>
      </c>
      <c r="F415" t="s">
        <v>165</v>
      </c>
      <c r="G415" s="3">
        <v>217.27735240269971</v>
      </c>
      <c r="H415" s="3">
        <v>564.98916815375799</v>
      </c>
    </row>
    <row r="416" spans="1:8" x14ac:dyDescent="0.3">
      <c r="A416" t="s">
        <v>186</v>
      </c>
      <c r="B416" t="s">
        <v>47</v>
      </c>
      <c r="C416" t="s">
        <v>71</v>
      </c>
      <c r="D416" t="s">
        <v>146</v>
      </c>
      <c r="E416" t="s">
        <v>130</v>
      </c>
      <c r="F416" t="s">
        <v>127</v>
      </c>
      <c r="G416" s="4">
        <f>SUM(G413:G415)</f>
        <v>529.66398284647653</v>
      </c>
      <c r="H416" s="4">
        <f>SUM(H413:H415)</f>
        <v>1565.6159435101126</v>
      </c>
    </row>
    <row r="417" spans="1:8" x14ac:dyDescent="0.3">
      <c r="A417" t="s">
        <v>186</v>
      </c>
      <c r="B417" t="s">
        <v>47</v>
      </c>
      <c r="C417" t="s">
        <v>71</v>
      </c>
      <c r="D417" t="s">
        <v>146</v>
      </c>
      <c r="E417" t="s">
        <v>130</v>
      </c>
      <c r="F417" t="s">
        <v>161</v>
      </c>
      <c r="G417" s="9">
        <v>0.23128089907610155</v>
      </c>
      <c r="H417" s="9">
        <v>0.22218201331523782</v>
      </c>
    </row>
    <row r="418" spans="1:8" x14ac:dyDescent="0.3">
      <c r="A418" t="s">
        <v>186</v>
      </c>
      <c r="B418" t="s">
        <v>47</v>
      </c>
      <c r="C418" t="s">
        <v>71</v>
      </c>
      <c r="D418" t="s">
        <v>146</v>
      </c>
      <c r="E418" t="s">
        <v>130</v>
      </c>
      <c r="F418" t="s">
        <v>163</v>
      </c>
      <c r="G418" s="9">
        <v>0.35850175664644601</v>
      </c>
      <c r="H418" s="9">
        <v>0.4169445742135966</v>
      </c>
    </row>
    <row r="419" spans="1:8" x14ac:dyDescent="0.3">
      <c r="A419" t="s">
        <v>186</v>
      </c>
      <c r="B419" t="s">
        <v>47</v>
      </c>
      <c r="C419" t="s">
        <v>71</v>
      </c>
      <c r="D419" t="s">
        <v>146</v>
      </c>
      <c r="E419" t="s">
        <v>130</v>
      </c>
      <c r="F419" t="s">
        <v>165</v>
      </c>
      <c r="G419" s="9">
        <v>0.41021734427745238</v>
      </c>
      <c r="H419" s="9">
        <v>0.36087341247116561</v>
      </c>
    </row>
    <row r="420" spans="1:8" x14ac:dyDescent="0.3">
      <c r="A420" t="s">
        <v>186</v>
      </c>
      <c r="B420" t="s">
        <v>47</v>
      </c>
      <c r="C420" t="s">
        <v>71</v>
      </c>
      <c r="D420" t="s">
        <v>115</v>
      </c>
      <c r="E420" t="s">
        <v>131</v>
      </c>
      <c r="F420" t="s">
        <v>117</v>
      </c>
      <c r="G420" s="3">
        <v>36.903605402069573</v>
      </c>
      <c r="H420" s="3">
        <v>1002.9371016014223</v>
      </c>
    </row>
    <row r="421" spans="1:8" x14ac:dyDescent="0.3">
      <c r="A421" t="s">
        <v>186</v>
      </c>
      <c r="B421" t="s">
        <v>47</v>
      </c>
      <c r="C421" t="s">
        <v>71</v>
      </c>
      <c r="D421" t="s">
        <v>115</v>
      </c>
      <c r="E421" t="s">
        <v>131</v>
      </c>
      <c r="F421" t="s">
        <v>119</v>
      </c>
      <c r="G421" s="3">
        <v>22.141823081870971</v>
      </c>
      <c r="H421" s="3">
        <v>105.36451436994629</v>
      </c>
    </row>
    <row r="422" spans="1:8" x14ac:dyDescent="0.3">
      <c r="A422" t="s">
        <v>186</v>
      </c>
      <c r="B422" t="s">
        <v>47</v>
      </c>
      <c r="C422" t="s">
        <v>71</v>
      </c>
      <c r="D422" t="s">
        <v>115</v>
      </c>
      <c r="E422" t="s">
        <v>131</v>
      </c>
      <c r="F422" t="s">
        <v>121</v>
      </c>
      <c r="G422" s="3">
        <v>27.88383081630024</v>
      </c>
      <c r="H422" s="3">
        <v>51.40810599684697</v>
      </c>
    </row>
    <row r="423" spans="1:8" x14ac:dyDescent="0.3">
      <c r="A423" t="s">
        <v>186</v>
      </c>
      <c r="B423" t="s">
        <v>47</v>
      </c>
      <c r="C423" t="s">
        <v>71</v>
      </c>
      <c r="D423" t="s">
        <v>115</v>
      </c>
      <c r="E423" t="s">
        <v>131</v>
      </c>
      <c r="F423" t="s">
        <v>123</v>
      </c>
      <c r="G423" s="3">
        <v>28.85122371335466</v>
      </c>
      <c r="H423" s="3">
        <v>174.79271997958116</v>
      </c>
    </row>
    <row r="424" spans="1:8" x14ac:dyDescent="0.3">
      <c r="A424" t="s">
        <v>186</v>
      </c>
      <c r="B424" t="s">
        <v>47</v>
      </c>
      <c r="C424" t="s">
        <v>71</v>
      </c>
      <c r="D424" t="s">
        <v>115</v>
      </c>
      <c r="E424" t="s">
        <v>131</v>
      </c>
      <c r="F424" t="s">
        <v>127</v>
      </c>
      <c r="G424" s="3">
        <v>115.78048301359543</v>
      </c>
      <c r="H424" s="3">
        <v>1334.5024419477966</v>
      </c>
    </row>
    <row r="425" spans="1:8" x14ac:dyDescent="0.3">
      <c r="A425" t="s">
        <v>186</v>
      </c>
      <c r="B425" t="s">
        <v>47</v>
      </c>
      <c r="C425" t="s">
        <v>71</v>
      </c>
      <c r="D425" t="s">
        <v>144</v>
      </c>
      <c r="E425" t="s">
        <v>131</v>
      </c>
      <c r="F425" t="s">
        <v>149</v>
      </c>
      <c r="G425" s="3">
        <v>22.427433991879532</v>
      </c>
      <c r="H425" s="3">
        <v>94.49500913044281</v>
      </c>
    </row>
    <row r="426" spans="1:8" x14ac:dyDescent="0.3">
      <c r="A426" t="s">
        <v>186</v>
      </c>
      <c r="B426" t="s">
        <v>47</v>
      </c>
      <c r="C426" t="s">
        <v>71</v>
      </c>
      <c r="D426" t="s">
        <v>144</v>
      </c>
      <c r="E426" t="s">
        <v>131</v>
      </c>
      <c r="F426" t="s">
        <v>151</v>
      </c>
      <c r="G426" s="3">
        <v>35.236594562990241</v>
      </c>
      <c r="H426" s="3">
        <v>781.85084112546144</v>
      </c>
    </row>
    <row r="427" spans="1:8" x14ac:dyDescent="0.3">
      <c r="A427" t="s">
        <v>186</v>
      </c>
      <c r="B427" t="s">
        <v>47</v>
      </c>
      <c r="C427" t="s">
        <v>71</v>
      </c>
      <c r="D427" t="s">
        <v>144</v>
      </c>
      <c r="E427" t="s">
        <v>131</v>
      </c>
      <c r="F427" t="s">
        <v>153</v>
      </c>
      <c r="G427" s="3">
        <v>6.1390686305799145</v>
      </c>
      <c r="H427" s="3">
        <v>32.293965251707171</v>
      </c>
    </row>
    <row r="428" spans="1:8" x14ac:dyDescent="0.3">
      <c r="A428" t="s">
        <v>186</v>
      </c>
      <c r="B428" t="s">
        <v>47</v>
      </c>
      <c r="C428" t="s">
        <v>71</v>
      </c>
      <c r="D428" t="s">
        <v>144</v>
      </c>
      <c r="E428" t="s">
        <v>131</v>
      </c>
      <c r="F428" t="s">
        <v>155</v>
      </c>
      <c r="G428" s="3">
        <v>42.234096559627133</v>
      </c>
      <c r="H428" s="3">
        <v>339.76246708681123</v>
      </c>
    </row>
    <row r="429" spans="1:8" x14ac:dyDescent="0.3">
      <c r="A429" t="s">
        <v>186</v>
      </c>
      <c r="B429" t="s">
        <v>47</v>
      </c>
      <c r="C429" t="s">
        <v>71</v>
      </c>
      <c r="D429" t="s">
        <v>144</v>
      </c>
      <c r="E429" t="s">
        <v>131</v>
      </c>
      <c r="F429" t="s">
        <v>157</v>
      </c>
      <c r="G429" s="3">
        <v>5.4236451966193613</v>
      </c>
      <c r="H429" s="3">
        <v>59.753182519341436</v>
      </c>
    </row>
    <row r="430" spans="1:8" x14ac:dyDescent="0.3">
      <c r="A430" t="s">
        <v>186</v>
      </c>
      <c r="B430" t="s">
        <v>47</v>
      </c>
      <c r="C430" t="s">
        <v>71</v>
      </c>
      <c r="D430" t="s">
        <v>144</v>
      </c>
      <c r="E430" t="s">
        <v>131</v>
      </c>
      <c r="F430" t="s">
        <v>159</v>
      </c>
      <c r="G430" s="3">
        <v>4.3196440718992495</v>
      </c>
      <c r="H430" s="3">
        <v>26.346976834032251</v>
      </c>
    </row>
    <row r="431" spans="1:8" x14ac:dyDescent="0.3">
      <c r="A431" t="s">
        <v>186</v>
      </c>
      <c r="B431" t="s">
        <v>47</v>
      </c>
      <c r="C431" t="s">
        <v>71</v>
      </c>
      <c r="D431" t="s">
        <v>144</v>
      </c>
      <c r="E431" t="s">
        <v>131</v>
      </c>
      <c r="F431" t="s">
        <v>127</v>
      </c>
      <c r="G431" s="3">
        <v>115.78048301359543</v>
      </c>
      <c r="H431" s="3">
        <v>1334.5024419477961</v>
      </c>
    </row>
    <row r="432" spans="1:8" x14ac:dyDescent="0.3">
      <c r="A432" t="s">
        <v>186</v>
      </c>
      <c r="B432" t="s">
        <v>47</v>
      </c>
      <c r="C432" t="s">
        <v>71</v>
      </c>
      <c r="D432" t="s">
        <v>146</v>
      </c>
      <c r="E432" t="s">
        <v>131</v>
      </c>
      <c r="F432" t="s">
        <v>171</v>
      </c>
      <c r="G432" s="3">
        <v>26.777814206849676</v>
      </c>
      <c r="H432" s="3">
        <v>294.39956397755435</v>
      </c>
    </row>
    <row r="433" spans="1:8" x14ac:dyDescent="0.3">
      <c r="A433" t="s">
        <v>186</v>
      </c>
      <c r="B433" t="s">
        <v>47</v>
      </c>
      <c r="C433" t="s">
        <v>71</v>
      </c>
      <c r="D433" t="s">
        <v>146</v>
      </c>
      <c r="E433" t="s">
        <v>131</v>
      </c>
      <c r="F433" t="s">
        <v>173</v>
      </c>
      <c r="G433" s="3">
        <v>41.507506545747908</v>
      </c>
      <c r="H433" s="3">
        <v>569.92047665404107</v>
      </c>
    </row>
    <row r="434" spans="1:8" x14ac:dyDescent="0.3">
      <c r="A434" t="s">
        <v>186</v>
      </c>
      <c r="B434" t="s">
        <v>47</v>
      </c>
      <c r="C434" t="s">
        <v>71</v>
      </c>
      <c r="D434" t="s">
        <v>146</v>
      </c>
      <c r="E434" t="s">
        <v>131</v>
      </c>
      <c r="F434" t="s">
        <v>175</v>
      </c>
      <c r="G434" s="3">
        <v>47.495162260997795</v>
      </c>
      <c r="H434" s="3">
        <v>470.18240131620223</v>
      </c>
    </row>
    <row r="435" spans="1:8" x14ac:dyDescent="0.3">
      <c r="A435" t="s">
        <v>186</v>
      </c>
      <c r="B435" t="s">
        <v>47</v>
      </c>
      <c r="C435" t="s">
        <v>71</v>
      </c>
      <c r="D435" t="s">
        <v>146</v>
      </c>
      <c r="E435" t="s">
        <v>131</v>
      </c>
      <c r="F435" t="s">
        <v>127</v>
      </c>
      <c r="G435" s="3">
        <f>SUM(G432:G434)</f>
        <v>115.78048301359539</v>
      </c>
      <c r="H435" s="3">
        <f>SUM(H432:H434)</f>
        <v>1334.5024419477977</v>
      </c>
    </row>
    <row r="436" spans="1:8" x14ac:dyDescent="0.3">
      <c r="A436" t="s">
        <v>186</v>
      </c>
      <c r="B436" t="s">
        <v>47</v>
      </c>
      <c r="C436" t="s">
        <v>71</v>
      </c>
      <c r="D436" t="s">
        <v>146</v>
      </c>
      <c r="E436" t="s">
        <v>131</v>
      </c>
      <c r="F436" t="s">
        <v>171</v>
      </c>
      <c r="G436" s="9">
        <v>0.23128089907610183</v>
      </c>
      <c r="H436" s="9">
        <v>0.22060623849279587</v>
      </c>
    </row>
    <row r="437" spans="1:8" x14ac:dyDescent="0.3">
      <c r="A437" t="s">
        <v>186</v>
      </c>
      <c r="B437" t="s">
        <v>47</v>
      </c>
      <c r="C437" t="s">
        <v>71</v>
      </c>
      <c r="D437" t="s">
        <v>146</v>
      </c>
      <c r="E437" t="s">
        <v>131</v>
      </c>
      <c r="F437" t="s">
        <v>173</v>
      </c>
      <c r="G437" s="9">
        <v>0.35850175664644568</v>
      </c>
      <c r="H437" s="9">
        <v>0.42706589267997375</v>
      </c>
    </row>
    <row r="438" spans="1:8" x14ac:dyDescent="0.3">
      <c r="A438" t="s">
        <v>186</v>
      </c>
      <c r="B438" t="s">
        <v>47</v>
      </c>
      <c r="C438" t="s">
        <v>71</v>
      </c>
      <c r="D438" t="s">
        <v>146</v>
      </c>
      <c r="E438" t="s">
        <v>131</v>
      </c>
      <c r="F438" t="s">
        <v>175</v>
      </c>
      <c r="G438" s="9">
        <v>0.41021734427745243</v>
      </c>
      <c r="H438" s="9">
        <v>0.35232786882723033</v>
      </c>
    </row>
    <row r="439" spans="1:8" x14ac:dyDescent="0.3">
      <c r="A439" t="s">
        <v>186</v>
      </c>
      <c r="B439" t="s">
        <v>47</v>
      </c>
      <c r="C439" t="s">
        <v>71</v>
      </c>
      <c r="D439" t="s">
        <v>115</v>
      </c>
      <c r="E439" t="s">
        <v>133</v>
      </c>
      <c r="F439" t="s">
        <v>117</v>
      </c>
      <c r="G439" s="3">
        <v>131.92027674013647</v>
      </c>
      <c r="H439" s="3">
        <v>73.664587007680353</v>
      </c>
    </row>
    <row r="440" spans="1:8" x14ac:dyDescent="0.3">
      <c r="A440" t="s">
        <v>186</v>
      </c>
      <c r="B440" t="s">
        <v>47</v>
      </c>
      <c r="C440" t="s">
        <v>71</v>
      </c>
      <c r="D440" t="s">
        <v>115</v>
      </c>
      <c r="E440" t="s">
        <v>133</v>
      </c>
      <c r="F440" t="s">
        <v>119</v>
      </c>
      <c r="G440" s="3">
        <v>79.150950067544116</v>
      </c>
      <c r="H440" s="3">
        <v>44.198073200503018</v>
      </c>
    </row>
    <row r="441" spans="1:8" x14ac:dyDescent="0.3">
      <c r="A441" t="s">
        <v>186</v>
      </c>
      <c r="B441" t="s">
        <v>47</v>
      </c>
      <c r="C441" t="s">
        <v>71</v>
      </c>
      <c r="D441" t="s">
        <v>115</v>
      </c>
      <c r="E441" t="s">
        <v>133</v>
      </c>
      <c r="F441" t="s">
        <v>121</v>
      </c>
      <c r="G441" s="3">
        <v>99.677054254844819</v>
      </c>
      <c r="H441" s="3">
        <v>55.659897153560927</v>
      </c>
    </row>
    <row r="442" spans="1:8" x14ac:dyDescent="0.3">
      <c r="A442" t="s">
        <v>186</v>
      </c>
      <c r="B442" t="s">
        <v>47</v>
      </c>
      <c r="C442" t="s">
        <v>71</v>
      </c>
      <c r="D442" t="s">
        <v>115</v>
      </c>
      <c r="E442" t="s">
        <v>133</v>
      </c>
      <c r="F442" t="s">
        <v>123</v>
      </c>
      <c r="G442" s="3">
        <v>103.13521877035593</v>
      </c>
      <c r="H442" s="3">
        <v>57.590944200570618</v>
      </c>
    </row>
    <row r="443" spans="1:8" x14ac:dyDescent="0.3">
      <c r="A443" t="s">
        <v>186</v>
      </c>
      <c r="B443" t="s">
        <v>47</v>
      </c>
      <c r="C443" t="s">
        <v>71</v>
      </c>
      <c r="D443" t="s">
        <v>115</v>
      </c>
      <c r="E443" t="s">
        <v>133</v>
      </c>
      <c r="F443" t="s">
        <v>127</v>
      </c>
      <c r="G443" s="3">
        <v>413.88349983288134</v>
      </c>
      <c r="H443" s="3">
        <v>231.11350156231492</v>
      </c>
    </row>
    <row r="444" spans="1:8" x14ac:dyDescent="0.3">
      <c r="A444" t="s">
        <v>186</v>
      </c>
      <c r="B444" t="s">
        <v>47</v>
      </c>
      <c r="C444" t="s">
        <v>71</v>
      </c>
      <c r="D444" t="s">
        <v>144</v>
      </c>
      <c r="E444" t="s">
        <v>133</v>
      </c>
      <c r="F444" t="s">
        <v>149</v>
      </c>
      <c r="G444" s="3">
        <v>80.171930805816856</v>
      </c>
      <c r="H444" s="3">
        <v>44.768191201208943</v>
      </c>
    </row>
    <row r="445" spans="1:8" x14ac:dyDescent="0.3">
      <c r="A445" t="s">
        <v>186</v>
      </c>
      <c r="B445" t="s">
        <v>47</v>
      </c>
      <c r="C445" t="s">
        <v>71</v>
      </c>
      <c r="D445" t="s">
        <v>144</v>
      </c>
      <c r="E445" t="s">
        <v>133</v>
      </c>
      <c r="F445" t="s">
        <v>151</v>
      </c>
      <c r="G445" s="3">
        <v>125.96116979586434</v>
      </c>
      <c r="H445" s="3">
        <v>70.33700793619974</v>
      </c>
    </row>
    <row r="446" spans="1:8" x14ac:dyDescent="0.3">
      <c r="A446" t="s">
        <v>186</v>
      </c>
      <c r="B446" t="s">
        <v>47</v>
      </c>
      <c r="C446" t="s">
        <v>71</v>
      </c>
      <c r="D446" t="s">
        <v>144</v>
      </c>
      <c r="E446" t="s">
        <v>133</v>
      </c>
      <c r="F446" t="s">
        <v>153</v>
      </c>
      <c r="G446" s="3">
        <v>21.945488085762346</v>
      </c>
      <c r="H446" s="3">
        <v>12.254411197939856</v>
      </c>
    </row>
    <row r="447" spans="1:8" x14ac:dyDescent="0.3">
      <c r="A447" t="s">
        <v>186</v>
      </c>
      <c r="B447" t="s">
        <v>47</v>
      </c>
      <c r="C447" t="s">
        <v>71</v>
      </c>
      <c r="D447" t="s">
        <v>144</v>
      </c>
      <c r="E447" t="s">
        <v>133</v>
      </c>
      <c r="F447" t="s">
        <v>155</v>
      </c>
      <c r="G447" s="3">
        <v>150.97532193163985</v>
      </c>
      <c r="H447" s="3">
        <v>84.304968222236369</v>
      </c>
    </row>
    <row r="448" spans="1:8" x14ac:dyDescent="0.3">
      <c r="A448" t="s">
        <v>186</v>
      </c>
      <c r="B448" t="s">
        <v>47</v>
      </c>
      <c r="C448" t="s">
        <v>71</v>
      </c>
      <c r="D448" t="s">
        <v>144</v>
      </c>
      <c r="E448" t="s">
        <v>133</v>
      </c>
      <c r="F448" t="s">
        <v>157</v>
      </c>
      <c r="G448" s="3">
        <v>19.388045354457784</v>
      </c>
      <c r="H448" s="3">
        <v>10.826329274124223</v>
      </c>
    </row>
    <row r="449" spans="1:8" x14ac:dyDescent="0.3">
      <c r="A449" t="s">
        <v>186</v>
      </c>
      <c r="B449" t="s">
        <v>47</v>
      </c>
      <c r="C449" t="s">
        <v>71</v>
      </c>
      <c r="D449" t="s">
        <v>144</v>
      </c>
      <c r="E449" t="s">
        <v>133</v>
      </c>
      <c r="F449" t="s">
        <v>159</v>
      </c>
      <c r="G449" s="3">
        <v>15.441543859340138</v>
      </c>
      <c r="H449" s="3">
        <v>8.6225937306057325</v>
      </c>
    </row>
    <row r="450" spans="1:8" x14ac:dyDescent="0.3">
      <c r="A450" t="s">
        <v>186</v>
      </c>
      <c r="B450" t="s">
        <v>47</v>
      </c>
      <c r="C450" t="s">
        <v>71</v>
      </c>
      <c r="D450" t="s">
        <v>144</v>
      </c>
      <c r="E450" t="s">
        <v>133</v>
      </c>
      <c r="F450" t="s">
        <v>127</v>
      </c>
      <c r="G450" s="3">
        <v>413.88349983288128</v>
      </c>
      <c r="H450" s="3">
        <v>231.11350156231484</v>
      </c>
    </row>
    <row r="451" spans="1:8" x14ac:dyDescent="0.3">
      <c r="A451" t="s">
        <v>186</v>
      </c>
      <c r="B451" t="s">
        <v>47</v>
      </c>
      <c r="C451" t="s">
        <v>71</v>
      </c>
      <c r="D451" t="s">
        <v>146</v>
      </c>
      <c r="E451" t="s">
        <v>133</v>
      </c>
      <c r="F451" t="s">
        <v>161</v>
      </c>
      <c r="G451" s="3">
        <v>95.723347954112313</v>
      </c>
      <c r="H451" s="3">
        <v>53.452138429958225</v>
      </c>
    </row>
    <row r="452" spans="1:8" x14ac:dyDescent="0.3">
      <c r="A452" t="s">
        <v>186</v>
      </c>
      <c r="B452" t="s">
        <v>47</v>
      </c>
      <c r="C452" t="s">
        <v>71</v>
      </c>
      <c r="D452" t="s">
        <v>146</v>
      </c>
      <c r="E452" t="s">
        <v>133</v>
      </c>
      <c r="F452" t="s">
        <v>167</v>
      </c>
      <c r="G452" s="3">
        <v>148.37796173706724</v>
      </c>
      <c r="H452" s="3">
        <v>82.854596294800984</v>
      </c>
    </row>
    <row r="453" spans="1:8" x14ac:dyDescent="0.3">
      <c r="A453" t="s">
        <v>186</v>
      </c>
      <c r="B453" t="s">
        <v>47</v>
      </c>
      <c r="C453" t="s">
        <v>71</v>
      </c>
      <c r="D453" t="s">
        <v>146</v>
      </c>
      <c r="E453" t="s">
        <v>133</v>
      </c>
      <c r="F453" t="s">
        <v>169</v>
      </c>
      <c r="G453" s="3">
        <v>169.78219014170193</v>
      </c>
      <c r="H453" s="3">
        <v>94.806766837555614</v>
      </c>
    </row>
    <row r="454" spans="1:8" x14ac:dyDescent="0.3">
      <c r="A454" t="s">
        <v>186</v>
      </c>
      <c r="B454" t="s">
        <v>47</v>
      </c>
      <c r="C454" t="s">
        <v>71</v>
      </c>
      <c r="D454" t="s">
        <v>146</v>
      </c>
      <c r="E454" t="s">
        <v>133</v>
      </c>
      <c r="F454" t="s">
        <v>127</v>
      </c>
      <c r="G454" s="4">
        <f>SUM(G451:G453)</f>
        <v>413.88349983288151</v>
      </c>
      <c r="H454" s="4">
        <f>SUM(H451:H453)</f>
        <v>231.11350156231484</v>
      </c>
    </row>
    <row r="455" spans="1:8" x14ac:dyDescent="0.3">
      <c r="A455" t="s">
        <v>186</v>
      </c>
      <c r="B455" t="s">
        <v>47</v>
      </c>
      <c r="C455" t="s">
        <v>71</v>
      </c>
      <c r="D455" t="s">
        <v>146</v>
      </c>
      <c r="E455" t="s">
        <v>133</v>
      </c>
      <c r="F455" t="s">
        <v>161</v>
      </c>
      <c r="G455" s="9">
        <v>0.23128089907610144</v>
      </c>
      <c r="H455" s="9">
        <v>0.23128089907610178</v>
      </c>
    </row>
    <row r="456" spans="1:8" x14ac:dyDescent="0.3">
      <c r="A456" t="s">
        <v>186</v>
      </c>
      <c r="B456" t="s">
        <v>47</v>
      </c>
      <c r="C456" t="s">
        <v>71</v>
      </c>
      <c r="D456" t="s">
        <v>146</v>
      </c>
      <c r="E456" t="s">
        <v>133</v>
      </c>
      <c r="F456" t="s">
        <v>167</v>
      </c>
      <c r="G456" s="9">
        <v>0.3585017566464464</v>
      </c>
      <c r="H456" s="9">
        <v>0.3585017566464459</v>
      </c>
    </row>
    <row r="457" spans="1:8" x14ac:dyDescent="0.3">
      <c r="A457" t="s">
        <v>186</v>
      </c>
      <c r="B457" t="s">
        <v>47</v>
      </c>
      <c r="C457" t="s">
        <v>71</v>
      </c>
      <c r="D457" t="s">
        <v>146</v>
      </c>
      <c r="E457" t="s">
        <v>133</v>
      </c>
      <c r="F457" t="s">
        <v>169</v>
      </c>
      <c r="G457" s="9">
        <v>0.41021734427745205</v>
      </c>
      <c r="H457" s="9">
        <v>0.41021734427745227</v>
      </c>
    </row>
    <row r="458" spans="1:8" x14ac:dyDescent="0.3">
      <c r="A458" t="s">
        <v>186</v>
      </c>
      <c r="B458" t="s">
        <v>47</v>
      </c>
      <c r="C458" t="s">
        <v>79</v>
      </c>
      <c r="D458" t="s">
        <v>115</v>
      </c>
      <c r="E458" t="s">
        <v>130</v>
      </c>
      <c r="F458" t="s">
        <v>117</v>
      </c>
      <c r="G458" s="3">
        <v>772.40435038156852</v>
      </c>
      <c r="H458" s="3">
        <v>778.61114277185084</v>
      </c>
    </row>
    <row r="459" spans="1:8" x14ac:dyDescent="0.3">
      <c r="A459" t="s">
        <v>186</v>
      </c>
      <c r="B459" t="s">
        <v>47</v>
      </c>
      <c r="C459" t="s">
        <v>79</v>
      </c>
      <c r="D459" t="s">
        <v>115</v>
      </c>
      <c r="E459" t="s">
        <v>130</v>
      </c>
      <c r="F459" t="s">
        <v>119</v>
      </c>
      <c r="G459" s="3">
        <v>273.31214304552418</v>
      </c>
      <c r="H459" s="3">
        <v>274.5508233979711</v>
      </c>
    </row>
    <row r="460" spans="1:8" x14ac:dyDescent="0.3">
      <c r="A460" t="s">
        <v>186</v>
      </c>
      <c r="B460" t="s">
        <v>47</v>
      </c>
      <c r="C460" t="s">
        <v>79</v>
      </c>
      <c r="D460" t="s">
        <v>115</v>
      </c>
      <c r="E460" t="s">
        <v>130</v>
      </c>
      <c r="F460" t="s">
        <v>121</v>
      </c>
      <c r="G460" s="3">
        <v>306.91098566199139</v>
      </c>
      <c r="H460" s="3">
        <v>307.06711225786199</v>
      </c>
    </row>
    <row r="461" spans="1:8" x14ac:dyDescent="0.3">
      <c r="A461" t="s">
        <v>186</v>
      </c>
      <c r="B461" t="s">
        <v>47</v>
      </c>
      <c r="C461" t="s">
        <v>79</v>
      </c>
      <c r="D461" t="s">
        <v>115</v>
      </c>
      <c r="E461" t="s">
        <v>130</v>
      </c>
      <c r="F461" t="s">
        <v>123</v>
      </c>
      <c r="G461" s="3">
        <v>179.87583981737677</v>
      </c>
      <c r="H461" s="3">
        <v>180.19833390367725</v>
      </c>
    </row>
    <row r="462" spans="1:8" x14ac:dyDescent="0.3">
      <c r="A462" t="s">
        <v>186</v>
      </c>
      <c r="B462" t="s">
        <v>47</v>
      </c>
      <c r="C462" t="s">
        <v>79</v>
      </c>
      <c r="D462" t="s">
        <v>115</v>
      </c>
      <c r="E462" t="s">
        <v>130</v>
      </c>
      <c r="F462" t="s">
        <v>127</v>
      </c>
      <c r="G462" s="3">
        <v>1532.5033189064609</v>
      </c>
      <c r="H462" s="3">
        <v>1540.427412331361</v>
      </c>
    </row>
    <row r="463" spans="1:8" x14ac:dyDescent="0.3">
      <c r="A463" t="s">
        <v>186</v>
      </c>
      <c r="B463" t="s">
        <v>47</v>
      </c>
      <c r="C463" t="s">
        <v>79</v>
      </c>
      <c r="D463" t="s">
        <v>144</v>
      </c>
      <c r="E463" t="s">
        <v>130</v>
      </c>
      <c r="F463" t="s">
        <v>149</v>
      </c>
      <c r="G463" s="3">
        <v>193.04814131020655</v>
      </c>
      <c r="H463" s="3">
        <v>193.24143571677527</v>
      </c>
    </row>
    <row r="464" spans="1:8" x14ac:dyDescent="0.3">
      <c r="A464" t="s">
        <v>186</v>
      </c>
      <c r="B464" t="s">
        <v>47</v>
      </c>
      <c r="C464" t="s">
        <v>79</v>
      </c>
      <c r="D464" t="s">
        <v>144</v>
      </c>
      <c r="E464" t="s">
        <v>130</v>
      </c>
      <c r="F464" t="s">
        <v>151</v>
      </c>
      <c r="G464" s="3">
        <v>516.6126191405549</v>
      </c>
      <c r="H464" s="3">
        <v>520.54976182069299</v>
      </c>
    </row>
    <row r="465" spans="1:8" x14ac:dyDescent="0.3">
      <c r="A465" t="s">
        <v>186</v>
      </c>
      <c r="B465" t="s">
        <v>47</v>
      </c>
      <c r="C465" t="s">
        <v>79</v>
      </c>
      <c r="D465" t="s">
        <v>144</v>
      </c>
      <c r="E465" t="s">
        <v>130</v>
      </c>
      <c r="F465" t="s">
        <v>153</v>
      </c>
      <c r="G465" s="3">
        <v>154.30297345523118</v>
      </c>
      <c r="H465" s="3">
        <v>155.04424009187116</v>
      </c>
    </row>
    <row r="466" spans="1:8" x14ac:dyDescent="0.3">
      <c r="A466" t="s">
        <v>186</v>
      </c>
      <c r="B466" t="s">
        <v>47</v>
      </c>
      <c r="C466" t="s">
        <v>79</v>
      </c>
      <c r="D466" t="s">
        <v>144</v>
      </c>
      <c r="E466" t="s">
        <v>130</v>
      </c>
      <c r="F466" t="s">
        <v>155</v>
      </c>
      <c r="G466" s="3">
        <v>513.94422728634595</v>
      </c>
      <c r="H466" s="3">
        <v>516.50452255746245</v>
      </c>
    </row>
    <row r="467" spans="1:8" x14ac:dyDescent="0.3">
      <c r="A467" t="s">
        <v>186</v>
      </c>
      <c r="B467" t="s">
        <v>47</v>
      </c>
      <c r="C467" t="s">
        <v>79</v>
      </c>
      <c r="D467" t="s">
        <v>144</v>
      </c>
      <c r="E467" t="s">
        <v>130</v>
      </c>
      <c r="F467" t="s">
        <v>157</v>
      </c>
      <c r="G467" s="3">
        <v>64.244245786903079</v>
      </c>
      <c r="H467" s="3">
        <v>64.433794342250096</v>
      </c>
    </row>
    <row r="468" spans="1:8" x14ac:dyDescent="0.3">
      <c r="A468" t="s">
        <v>186</v>
      </c>
      <c r="B468" t="s">
        <v>47</v>
      </c>
      <c r="C468" t="s">
        <v>79</v>
      </c>
      <c r="D468" t="s">
        <v>144</v>
      </c>
      <c r="E468" t="s">
        <v>130</v>
      </c>
      <c r="F468" t="s">
        <v>159</v>
      </c>
      <c r="G468" s="3">
        <v>90.351111927219904</v>
      </c>
      <c r="H468" s="3">
        <v>90.65365780230978</v>
      </c>
    </row>
    <row r="469" spans="1:8" x14ac:dyDescent="0.3">
      <c r="A469" t="s">
        <v>186</v>
      </c>
      <c r="B469" t="s">
        <v>47</v>
      </c>
      <c r="C469" t="s">
        <v>79</v>
      </c>
      <c r="D469" t="s">
        <v>144</v>
      </c>
      <c r="E469" t="s">
        <v>130</v>
      </c>
      <c r="F469" t="s">
        <v>127</v>
      </c>
      <c r="G469" s="3">
        <v>1532.5033189064616</v>
      </c>
      <c r="H469" s="3">
        <v>1540.4274123313617</v>
      </c>
    </row>
    <row r="470" spans="1:8" x14ac:dyDescent="0.3">
      <c r="A470" t="s">
        <v>186</v>
      </c>
      <c r="B470" t="s">
        <v>47</v>
      </c>
      <c r="C470" t="s">
        <v>79</v>
      </c>
      <c r="D470" t="s">
        <v>146</v>
      </c>
      <c r="E470" t="s">
        <v>130</v>
      </c>
      <c r="F470" t="s">
        <v>161</v>
      </c>
      <c r="G470" s="3">
        <v>690.97169672704069</v>
      </c>
      <c r="H470" s="3">
        <v>694.13601467344381</v>
      </c>
    </row>
    <row r="471" spans="1:8" x14ac:dyDescent="0.3">
      <c r="A471" t="s">
        <v>186</v>
      </c>
      <c r="B471" t="s">
        <v>47</v>
      </c>
      <c r="C471" t="s">
        <v>79</v>
      </c>
      <c r="D471" t="s">
        <v>146</v>
      </c>
      <c r="E471" t="s">
        <v>130</v>
      </c>
      <c r="F471" t="s">
        <v>163</v>
      </c>
      <c r="G471" s="3">
        <v>571.15930313569186</v>
      </c>
      <c r="H471" s="3">
        <v>574.6145580461739</v>
      </c>
    </row>
    <row r="472" spans="1:8" x14ac:dyDescent="0.3">
      <c r="A472" t="s">
        <v>186</v>
      </c>
      <c r="B472" t="s">
        <v>47</v>
      </c>
      <c r="C472" t="s">
        <v>79</v>
      </c>
      <c r="D472" t="s">
        <v>146</v>
      </c>
      <c r="E472" t="s">
        <v>130</v>
      </c>
      <c r="F472" t="s">
        <v>165</v>
      </c>
      <c r="G472" s="3">
        <v>270.37231904372834</v>
      </c>
      <c r="H472" s="3">
        <v>271.67683961174464</v>
      </c>
    </row>
    <row r="473" spans="1:8" x14ac:dyDescent="0.3">
      <c r="A473" t="s">
        <v>186</v>
      </c>
      <c r="B473" t="s">
        <v>47</v>
      </c>
      <c r="C473" t="s">
        <v>79</v>
      </c>
      <c r="D473" t="s">
        <v>146</v>
      </c>
      <c r="E473" t="s">
        <v>130</v>
      </c>
      <c r="F473" t="s">
        <v>127</v>
      </c>
      <c r="G473" s="4">
        <f>SUM(G470:G472)</f>
        <v>1532.5033189064609</v>
      </c>
      <c r="H473" s="4">
        <f>SUM(H470:H472)</f>
        <v>1540.4274123313621</v>
      </c>
    </row>
    <row r="474" spans="1:8" x14ac:dyDescent="0.3">
      <c r="A474" t="s">
        <v>186</v>
      </c>
      <c r="B474" t="s">
        <v>47</v>
      </c>
      <c r="C474" t="s">
        <v>79</v>
      </c>
      <c r="D474" t="s">
        <v>146</v>
      </c>
      <c r="E474" t="s">
        <v>130</v>
      </c>
      <c r="F474" t="s">
        <v>161</v>
      </c>
      <c r="G474" s="9">
        <v>0.45087778160251762</v>
      </c>
      <c r="H474" s="9">
        <v>0.45061260862847319</v>
      </c>
    </row>
    <row r="475" spans="1:8" x14ac:dyDescent="0.3">
      <c r="A475" t="s">
        <v>186</v>
      </c>
      <c r="B475" t="s">
        <v>47</v>
      </c>
      <c r="C475" t="s">
        <v>79</v>
      </c>
      <c r="D475" t="s">
        <v>146</v>
      </c>
      <c r="E475" t="s">
        <v>130</v>
      </c>
      <c r="F475" t="s">
        <v>163</v>
      </c>
      <c r="G475" s="9">
        <v>0.37269694367986789</v>
      </c>
      <c r="H475" s="9">
        <v>0.37302280746648275</v>
      </c>
    </row>
    <row r="476" spans="1:8" x14ac:dyDescent="0.3">
      <c r="A476" t="s">
        <v>186</v>
      </c>
      <c r="B476" t="s">
        <v>47</v>
      </c>
      <c r="C476" t="s">
        <v>79</v>
      </c>
      <c r="D476" t="s">
        <v>146</v>
      </c>
      <c r="E476" t="s">
        <v>130</v>
      </c>
      <c r="F476" t="s">
        <v>165</v>
      </c>
      <c r="G476" s="9">
        <v>0.17642527471761449</v>
      </c>
      <c r="H476" s="9">
        <v>0.1763645839050442</v>
      </c>
    </row>
    <row r="477" spans="1:8" x14ac:dyDescent="0.3">
      <c r="A477" t="s">
        <v>186</v>
      </c>
      <c r="B477" t="s">
        <v>47</v>
      </c>
      <c r="C477" t="s">
        <v>79</v>
      </c>
      <c r="D477" t="s">
        <v>115</v>
      </c>
      <c r="E477" t="s">
        <v>131</v>
      </c>
      <c r="F477" t="s">
        <v>117</v>
      </c>
      <c r="G477" s="3">
        <v>60.706446285125772</v>
      </c>
      <c r="H477" s="3">
        <v>63.58711833572945</v>
      </c>
    </row>
    <row r="478" spans="1:8" x14ac:dyDescent="0.3">
      <c r="A478" t="s">
        <v>186</v>
      </c>
      <c r="B478" t="s">
        <v>47</v>
      </c>
      <c r="C478" t="s">
        <v>79</v>
      </c>
      <c r="D478" t="s">
        <v>115</v>
      </c>
      <c r="E478" t="s">
        <v>131</v>
      </c>
      <c r="F478" t="s">
        <v>119</v>
      </c>
      <c r="G478" s="3">
        <v>21.480729520321002</v>
      </c>
      <c r="H478" s="3">
        <v>22.05562096932649</v>
      </c>
    </row>
    <row r="479" spans="1:8" x14ac:dyDescent="0.3">
      <c r="A479" t="s">
        <v>186</v>
      </c>
      <c r="B479" t="s">
        <v>47</v>
      </c>
      <c r="C479" t="s">
        <v>79</v>
      </c>
      <c r="D479" t="s">
        <v>115</v>
      </c>
      <c r="E479" t="s">
        <v>131</v>
      </c>
      <c r="F479" t="s">
        <v>121</v>
      </c>
      <c r="G479" s="3">
        <v>24.121401253372948</v>
      </c>
      <c r="H479" s="3">
        <v>24.193862114442574</v>
      </c>
    </row>
    <row r="480" spans="1:8" x14ac:dyDescent="0.3">
      <c r="A480" t="s">
        <v>186</v>
      </c>
      <c r="B480" t="s">
        <v>47</v>
      </c>
      <c r="C480" t="s">
        <v>79</v>
      </c>
      <c r="D480" t="s">
        <v>115</v>
      </c>
      <c r="E480" t="s">
        <v>131</v>
      </c>
      <c r="F480" t="s">
        <v>123</v>
      </c>
      <c r="G480" s="3">
        <v>14.137184756237023</v>
      </c>
      <c r="H480" s="3">
        <v>14.286859442044966</v>
      </c>
    </row>
    <row r="481" spans="1:8" x14ac:dyDescent="0.3">
      <c r="A481" t="s">
        <v>186</v>
      </c>
      <c r="B481" t="s">
        <v>47</v>
      </c>
      <c r="C481" t="s">
        <v>79</v>
      </c>
      <c r="D481" t="s">
        <v>115</v>
      </c>
      <c r="E481" t="s">
        <v>131</v>
      </c>
      <c r="F481" t="s">
        <v>127</v>
      </c>
      <c r="G481" s="3">
        <v>120.44576181505674</v>
      </c>
      <c r="H481" s="3">
        <v>124.12346086154349</v>
      </c>
    </row>
    <row r="482" spans="1:8" x14ac:dyDescent="0.3">
      <c r="A482" t="s">
        <v>186</v>
      </c>
      <c r="B482" t="s">
        <v>47</v>
      </c>
      <c r="C482" t="s">
        <v>79</v>
      </c>
      <c r="D482" t="s">
        <v>144</v>
      </c>
      <c r="E482" t="s">
        <v>131</v>
      </c>
      <c r="F482" t="s">
        <v>149</v>
      </c>
      <c r="G482" s="3">
        <v>15.172450304173074</v>
      </c>
      <c r="H482" s="3">
        <v>15.262161343229559</v>
      </c>
    </row>
    <row r="483" spans="1:8" x14ac:dyDescent="0.3">
      <c r="A483" t="s">
        <v>186</v>
      </c>
      <c r="B483" t="s">
        <v>47</v>
      </c>
      <c r="C483" t="s">
        <v>79</v>
      </c>
      <c r="D483" t="s">
        <v>144</v>
      </c>
      <c r="E483" t="s">
        <v>131</v>
      </c>
      <c r="F483" t="s">
        <v>151</v>
      </c>
      <c r="G483" s="3">
        <v>40.602718250591806</v>
      </c>
      <c r="H483" s="3">
        <v>42.430009412395293</v>
      </c>
    </row>
    <row r="484" spans="1:8" x14ac:dyDescent="0.3">
      <c r="A484" t="s">
        <v>186</v>
      </c>
      <c r="B484" t="s">
        <v>47</v>
      </c>
      <c r="C484" t="s">
        <v>79</v>
      </c>
      <c r="D484" t="s">
        <v>144</v>
      </c>
      <c r="E484" t="s">
        <v>131</v>
      </c>
      <c r="F484" t="s">
        <v>153</v>
      </c>
      <c r="G484" s="3">
        <v>12.127307627239253</v>
      </c>
      <c r="H484" s="3">
        <v>12.471341380576483</v>
      </c>
    </row>
    <row r="485" spans="1:8" x14ac:dyDescent="0.3">
      <c r="A485" t="s">
        <v>186</v>
      </c>
      <c r="B485" t="s">
        <v>47</v>
      </c>
      <c r="C485" t="s">
        <v>79</v>
      </c>
      <c r="D485" t="s">
        <v>144</v>
      </c>
      <c r="E485" t="s">
        <v>131</v>
      </c>
      <c r="F485" t="s">
        <v>155</v>
      </c>
      <c r="G485" s="3">
        <v>40.392998319981373</v>
      </c>
      <c r="H485" s="3">
        <v>41.581272482388812</v>
      </c>
    </row>
    <row r="486" spans="1:8" x14ac:dyDescent="0.3">
      <c r="A486" t="s">
        <v>186</v>
      </c>
      <c r="B486" t="s">
        <v>47</v>
      </c>
      <c r="C486" t="s">
        <v>79</v>
      </c>
      <c r="D486" t="s">
        <v>144</v>
      </c>
      <c r="E486" t="s">
        <v>131</v>
      </c>
      <c r="F486" t="s">
        <v>157</v>
      </c>
      <c r="G486" s="3">
        <v>5.0492204686113231</v>
      </c>
      <c r="H486" s="3">
        <v>5.1371929979447239</v>
      </c>
    </row>
    <row r="487" spans="1:8" x14ac:dyDescent="0.3">
      <c r="A487" t="s">
        <v>186</v>
      </c>
      <c r="B487" t="s">
        <v>47</v>
      </c>
      <c r="C487" t="s">
        <v>79</v>
      </c>
      <c r="D487" t="s">
        <v>144</v>
      </c>
      <c r="E487" t="s">
        <v>131</v>
      </c>
      <c r="F487" t="s">
        <v>159</v>
      </c>
      <c r="G487" s="3">
        <v>7.1010668444599219</v>
      </c>
      <c r="H487" s="3">
        <v>7.2414832450086459</v>
      </c>
    </row>
    <row r="488" spans="1:8" x14ac:dyDescent="0.3">
      <c r="A488" t="s">
        <v>186</v>
      </c>
      <c r="B488" t="s">
        <v>47</v>
      </c>
      <c r="C488" t="s">
        <v>79</v>
      </c>
      <c r="D488" t="s">
        <v>144</v>
      </c>
      <c r="E488" t="s">
        <v>131</v>
      </c>
      <c r="F488" t="s">
        <v>127</v>
      </c>
      <c r="G488" s="3">
        <v>120.44576181505676</v>
      </c>
      <c r="H488" s="3">
        <v>124.12346086154352</v>
      </c>
    </row>
    <row r="489" spans="1:8" x14ac:dyDescent="0.3">
      <c r="A489" t="s">
        <v>186</v>
      </c>
      <c r="B489" t="s">
        <v>47</v>
      </c>
      <c r="C489" t="s">
        <v>79</v>
      </c>
      <c r="D489" t="s">
        <v>146</v>
      </c>
      <c r="E489" t="s">
        <v>131</v>
      </c>
      <c r="F489" t="s">
        <v>171</v>
      </c>
      <c r="G489" s="3">
        <v>65.435059527868901</v>
      </c>
      <c r="H489" s="3">
        <v>67.182539878046313</v>
      </c>
    </row>
    <row r="490" spans="1:8" x14ac:dyDescent="0.3">
      <c r="A490" t="s">
        <v>186</v>
      </c>
      <c r="B490" t="s">
        <v>47</v>
      </c>
      <c r="C490" t="s">
        <v>79</v>
      </c>
      <c r="D490" t="s">
        <v>146</v>
      </c>
      <c r="E490" t="s">
        <v>131</v>
      </c>
      <c r="F490" t="s">
        <v>173</v>
      </c>
      <c r="G490" s="3">
        <v>36.129935079275512</v>
      </c>
      <c r="H490" s="3">
        <v>37.499437340888797</v>
      </c>
    </row>
    <row r="491" spans="1:8" x14ac:dyDescent="0.3">
      <c r="A491" t="s">
        <v>186</v>
      </c>
      <c r="B491" t="s">
        <v>47</v>
      </c>
      <c r="C491" t="s">
        <v>79</v>
      </c>
      <c r="D491" t="s">
        <v>146</v>
      </c>
      <c r="E491" t="s">
        <v>131</v>
      </c>
      <c r="F491" t="s">
        <v>175</v>
      </c>
      <c r="G491" s="3">
        <v>18.880767207912303</v>
      </c>
      <c r="H491" s="3">
        <v>19.441483642608382</v>
      </c>
    </row>
    <row r="492" spans="1:8" x14ac:dyDescent="0.3">
      <c r="A492" t="s">
        <v>186</v>
      </c>
      <c r="B492" t="s">
        <v>47</v>
      </c>
      <c r="C492" t="s">
        <v>79</v>
      </c>
      <c r="D492" t="s">
        <v>146</v>
      </c>
      <c r="E492" t="s">
        <v>131</v>
      </c>
      <c r="F492" t="s">
        <v>127</v>
      </c>
      <c r="G492" s="4">
        <f>SUM(G489:G491)</f>
        <v>120.44576181505671</v>
      </c>
      <c r="H492" s="4">
        <f>SUM(H489:H491)</f>
        <v>124.12346086154349</v>
      </c>
    </row>
    <row r="493" spans="1:8" x14ac:dyDescent="0.3">
      <c r="A493" t="s">
        <v>186</v>
      </c>
      <c r="B493" t="s">
        <v>47</v>
      </c>
      <c r="C493" t="s">
        <v>79</v>
      </c>
      <c r="D493" t="s">
        <v>146</v>
      </c>
      <c r="E493" t="s">
        <v>131</v>
      </c>
      <c r="F493" t="s">
        <v>171</v>
      </c>
      <c r="G493" s="9">
        <v>0.54327407242725401</v>
      </c>
      <c r="H493" s="9">
        <v>0.54125577398286284</v>
      </c>
    </row>
    <row r="494" spans="1:8" x14ac:dyDescent="0.3">
      <c r="A494" t="s">
        <v>186</v>
      </c>
      <c r="B494" t="s">
        <v>47</v>
      </c>
      <c r="C494" t="s">
        <v>79</v>
      </c>
      <c r="D494" t="s">
        <v>146</v>
      </c>
      <c r="E494" t="s">
        <v>131</v>
      </c>
      <c r="F494" t="s">
        <v>173</v>
      </c>
      <c r="G494" s="9">
        <v>0.29996850478435821</v>
      </c>
      <c r="H494" s="9">
        <v>0.3021140168071727</v>
      </c>
    </row>
    <row r="495" spans="1:8" x14ac:dyDescent="0.3">
      <c r="A495" t="s">
        <v>186</v>
      </c>
      <c r="B495" t="s">
        <v>47</v>
      </c>
      <c r="C495" t="s">
        <v>79</v>
      </c>
      <c r="D495" t="s">
        <v>146</v>
      </c>
      <c r="E495" t="s">
        <v>131</v>
      </c>
      <c r="F495" t="s">
        <v>175</v>
      </c>
      <c r="G495" s="9">
        <v>0.15675742278838783</v>
      </c>
      <c r="H495" s="9">
        <v>0.15663020920996437</v>
      </c>
    </row>
    <row r="496" spans="1:8" x14ac:dyDescent="0.3">
      <c r="A496" t="s">
        <v>186</v>
      </c>
      <c r="B496" t="s">
        <v>47</v>
      </c>
      <c r="C496" t="s">
        <v>79</v>
      </c>
      <c r="D496" t="s">
        <v>115</v>
      </c>
      <c r="E496" t="s">
        <v>133</v>
      </c>
      <c r="F496" t="s">
        <v>117</v>
      </c>
      <c r="G496" s="3">
        <v>711.6979040964427</v>
      </c>
      <c r="H496" s="3">
        <v>715.02402443612141</v>
      </c>
    </row>
    <row r="497" spans="1:8" x14ac:dyDescent="0.3">
      <c r="A497" t="s">
        <v>186</v>
      </c>
      <c r="B497" t="s">
        <v>47</v>
      </c>
      <c r="C497" t="s">
        <v>79</v>
      </c>
      <c r="D497" t="s">
        <v>115</v>
      </c>
      <c r="E497" t="s">
        <v>133</v>
      </c>
      <c r="F497" t="s">
        <v>119</v>
      </c>
      <c r="G497" s="3">
        <v>251.8314135252032</v>
      </c>
      <c r="H497" s="3">
        <v>252.4952024286446</v>
      </c>
    </row>
    <row r="498" spans="1:8" x14ac:dyDescent="0.3">
      <c r="A498" t="s">
        <v>186</v>
      </c>
      <c r="B498" t="s">
        <v>47</v>
      </c>
      <c r="C498" t="s">
        <v>79</v>
      </c>
      <c r="D498" t="s">
        <v>115</v>
      </c>
      <c r="E498" t="s">
        <v>133</v>
      </c>
      <c r="F498" t="s">
        <v>121</v>
      </c>
      <c r="G498" s="3">
        <v>282.78958440861845</v>
      </c>
      <c r="H498" s="3">
        <v>282.8732501434194</v>
      </c>
    </row>
    <row r="499" spans="1:8" x14ac:dyDescent="0.3">
      <c r="A499" t="s">
        <v>186</v>
      </c>
      <c r="B499" t="s">
        <v>47</v>
      </c>
      <c r="C499" t="s">
        <v>79</v>
      </c>
      <c r="D499" t="s">
        <v>115</v>
      </c>
      <c r="E499" t="s">
        <v>133</v>
      </c>
      <c r="F499" t="s">
        <v>123</v>
      </c>
      <c r="G499" s="3">
        <v>165.73865506113975</v>
      </c>
      <c r="H499" s="3">
        <v>165.91147446163228</v>
      </c>
    </row>
    <row r="500" spans="1:8" x14ac:dyDescent="0.3">
      <c r="A500" t="s">
        <v>186</v>
      </c>
      <c r="B500" t="s">
        <v>47</v>
      </c>
      <c r="C500" t="s">
        <v>79</v>
      </c>
      <c r="D500" t="s">
        <v>115</v>
      </c>
      <c r="E500" t="s">
        <v>133</v>
      </c>
      <c r="F500" t="s">
        <v>127</v>
      </c>
      <c r="G500" s="3">
        <v>1412.0575570914041</v>
      </c>
      <c r="H500" s="3">
        <v>1416.3039514698175</v>
      </c>
    </row>
    <row r="501" spans="1:8" x14ac:dyDescent="0.3">
      <c r="A501" t="s">
        <v>186</v>
      </c>
      <c r="B501" t="s">
        <v>47</v>
      </c>
      <c r="C501" t="s">
        <v>79</v>
      </c>
      <c r="D501" t="s">
        <v>144</v>
      </c>
      <c r="E501" t="s">
        <v>133</v>
      </c>
      <c r="F501" t="s">
        <v>149</v>
      </c>
      <c r="G501" s="3">
        <v>177.87569100603355</v>
      </c>
      <c r="H501" s="3">
        <v>177.97927437354576</v>
      </c>
    </row>
    <row r="502" spans="1:8" x14ac:dyDescent="0.3">
      <c r="A502" t="s">
        <v>186</v>
      </c>
      <c r="B502" t="s">
        <v>47</v>
      </c>
      <c r="C502" t="s">
        <v>79</v>
      </c>
      <c r="D502" t="s">
        <v>144</v>
      </c>
      <c r="E502" t="s">
        <v>133</v>
      </c>
      <c r="F502" t="s">
        <v>151</v>
      </c>
      <c r="G502" s="3">
        <v>476.00990088996321</v>
      </c>
      <c r="H502" s="3">
        <v>478.11975240829736</v>
      </c>
    </row>
    <row r="503" spans="1:8" x14ac:dyDescent="0.3">
      <c r="A503" t="s">
        <v>186</v>
      </c>
      <c r="B503" t="s">
        <v>47</v>
      </c>
      <c r="C503" t="s">
        <v>79</v>
      </c>
      <c r="D503" t="s">
        <v>144</v>
      </c>
      <c r="E503" t="s">
        <v>133</v>
      </c>
      <c r="F503" t="s">
        <v>153</v>
      </c>
      <c r="G503" s="3">
        <v>142.17566582799185</v>
      </c>
      <c r="H503" s="3">
        <v>142.57289871129467</v>
      </c>
    </row>
    <row r="504" spans="1:8" x14ac:dyDescent="0.3">
      <c r="A504" t="s">
        <v>186</v>
      </c>
      <c r="B504" t="s">
        <v>47</v>
      </c>
      <c r="C504" t="s">
        <v>79</v>
      </c>
      <c r="D504" t="s">
        <v>144</v>
      </c>
      <c r="E504" t="s">
        <v>133</v>
      </c>
      <c r="F504" t="s">
        <v>155</v>
      </c>
      <c r="G504" s="3">
        <v>473.55122896636431</v>
      </c>
      <c r="H504" s="3">
        <v>474.92325007507378</v>
      </c>
    </row>
    <row r="505" spans="1:8" x14ac:dyDescent="0.3">
      <c r="A505" t="s">
        <v>186</v>
      </c>
      <c r="B505" t="s">
        <v>47</v>
      </c>
      <c r="C505" t="s">
        <v>79</v>
      </c>
      <c r="D505" t="s">
        <v>144</v>
      </c>
      <c r="E505" t="s">
        <v>133</v>
      </c>
      <c r="F505" t="s">
        <v>157</v>
      </c>
      <c r="G505" s="3">
        <v>59.195025318291755</v>
      </c>
      <c r="H505" s="3">
        <v>59.296601344305373</v>
      </c>
    </row>
    <row r="506" spans="1:8" x14ac:dyDescent="0.3">
      <c r="A506" t="s">
        <v>186</v>
      </c>
      <c r="B506" t="s">
        <v>47</v>
      </c>
      <c r="C506" t="s">
        <v>79</v>
      </c>
      <c r="D506" t="s">
        <v>144</v>
      </c>
      <c r="E506" t="s">
        <v>133</v>
      </c>
      <c r="F506" t="s">
        <v>159</v>
      </c>
      <c r="G506" s="3">
        <v>83.250045082759954</v>
      </c>
      <c r="H506" s="3">
        <v>83.412174557301071</v>
      </c>
    </row>
    <row r="507" spans="1:8" x14ac:dyDescent="0.3">
      <c r="A507" t="s">
        <v>186</v>
      </c>
      <c r="B507" t="s">
        <v>47</v>
      </c>
      <c r="C507" t="s">
        <v>79</v>
      </c>
      <c r="D507" t="s">
        <v>144</v>
      </c>
      <c r="E507" t="s">
        <v>133</v>
      </c>
      <c r="F507" t="s">
        <v>127</v>
      </c>
      <c r="G507" s="3">
        <v>1412.0575570914045</v>
      </c>
      <c r="H507" s="3">
        <v>1416.303951469818</v>
      </c>
    </row>
    <row r="508" spans="1:8" x14ac:dyDescent="0.3">
      <c r="A508" t="s">
        <v>186</v>
      </c>
      <c r="B508" t="s">
        <v>47</v>
      </c>
      <c r="C508" t="s">
        <v>79</v>
      </c>
      <c r="D508" t="s">
        <v>146</v>
      </c>
      <c r="E508" t="s">
        <v>133</v>
      </c>
      <c r="F508" t="s">
        <v>161</v>
      </c>
      <c r="G508" s="3">
        <v>630.02968532964962</v>
      </c>
      <c r="H508" s="3">
        <v>631.69697225801542</v>
      </c>
    </row>
    <row r="509" spans="1:8" x14ac:dyDescent="0.3">
      <c r="A509" t="s">
        <v>186</v>
      </c>
      <c r="B509" t="s">
        <v>47</v>
      </c>
      <c r="C509" t="s">
        <v>79</v>
      </c>
      <c r="D509" t="s">
        <v>146</v>
      </c>
      <c r="E509" t="s">
        <v>133</v>
      </c>
      <c r="F509" t="s">
        <v>167</v>
      </c>
      <c r="G509" s="3">
        <v>547.98280813939721</v>
      </c>
      <c r="H509" s="3">
        <v>549.89700794147541</v>
      </c>
    </row>
    <row r="510" spans="1:8" x14ac:dyDescent="0.3">
      <c r="A510" t="s">
        <v>186</v>
      </c>
      <c r="B510" t="s">
        <v>47</v>
      </c>
      <c r="C510" t="s">
        <v>79</v>
      </c>
      <c r="D510" t="s">
        <v>146</v>
      </c>
      <c r="E510" t="s">
        <v>133</v>
      </c>
      <c r="F510" t="s">
        <v>169</v>
      </c>
      <c r="G510" s="3">
        <v>234.04506362235838</v>
      </c>
      <c r="H510" s="3">
        <v>234.70997127032669</v>
      </c>
    </row>
    <row r="511" spans="1:8" x14ac:dyDescent="0.3">
      <c r="A511" t="s">
        <v>186</v>
      </c>
      <c r="B511" t="s">
        <v>47</v>
      </c>
      <c r="C511" t="s">
        <v>79</v>
      </c>
      <c r="D511" t="s">
        <v>146</v>
      </c>
      <c r="E511" t="s">
        <v>133</v>
      </c>
      <c r="F511" t="s">
        <v>127</v>
      </c>
      <c r="G511" s="4">
        <f>SUM(G508:G510)</f>
        <v>1412.0575570914052</v>
      </c>
      <c r="H511" s="4">
        <f>SUM(H508:H510)</f>
        <v>1416.3039514698175</v>
      </c>
    </row>
    <row r="512" spans="1:8" x14ac:dyDescent="0.3">
      <c r="A512" t="s">
        <v>186</v>
      </c>
      <c r="B512" t="s">
        <v>47</v>
      </c>
      <c r="C512" t="s">
        <v>79</v>
      </c>
      <c r="D512" t="s">
        <v>146</v>
      </c>
      <c r="E512" t="s">
        <v>133</v>
      </c>
      <c r="F512" t="s">
        <v>161</v>
      </c>
      <c r="G512" s="9">
        <v>0.44617847350882922</v>
      </c>
      <c r="H512" s="9">
        <v>0.44601794099525771</v>
      </c>
    </row>
    <row r="513" spans="1:8" x14ac:dyDescent="0.3">
      <c r="A513" t="s">
        <v>186</v>
      </c>
      <c r="B513" t="s">
        <v>47</v>
      </c>
      <c r="C513" t="s">
        <v>79</v>
      </c>
      <c r="D513" t="s">
        <v>146</v>
      </c>
      <c r="E513" t="s">
        <v>133</v>
      </c>
      <c r="F513" t="s">
        <v>167</v>
      </c>
      <c r="G513" s="9">
        <v>0.38807398847689129</v>
      </c>
      <c r="H513" s="9">
        <v>0.38826200221414414</v>
      </c>
    </row>
    <row r="514" spans="1:8" x14ac:dyDescent="0.3">
      <c r="A514" t="s">
        <v>186</v>
      </c>
      <c r="B514" t="s">
        <v>47</v>
      </c>
      <c r="C514" t="s">
        <v>79</v>
      </c>
      <c r="D514" t="s">
        <v>146</v>
      </c>
      <c r="E514" t="s">
        <v>133</v>
      </c>
      <c r="F514" t="s">
        <v>169</v>
      </c>
      <c r="G514" s="9">
        <v>0.16574753801427955</v>
      </c>
      <c r="H514" s="9">
        <v>0.16572005679059812</v>
      </c>
    </row>
    <row r="515" spans="1:8" x14ac:dyDescent="0.3">
      <c r="A515" t="s">
        <v>186</v>
      </c>
      <c r="B515" t="s">
        <v>47</v>
      </c>
      <c r="C515" t="s">
        <v>81</v>
      </c>
      <c r="D515" t="s">
        <v>115</v>
      </c>
      <c r="E515" t="s">
        <v>130</v>
      </c>
      <c r="F515" t="s">
        <v>117</v>
      </c>
      <c r="G515" s="3">
        <v>381.83250012815921</v>
      </c>
      <c r="H515" s="3">
        <v>2367.5693724949792</v>
      </c>
    </row>
    <row r="516" spans="1:8" x14ac:dyDescent="0.3">
      <c r="A516" t="s">
        <v>186</v>
      </c>
      <c r="B516" t="s">
        <v>47</v>
      </c>
      <c r="C516" t="s">
        <v>81</v>
      </c>
      <c r="D516" t="s">
        <v>115</v>
      </c>
      <c r="E516" t="s">
        <v>130</v>
      </c>
      <c r="F516" t="s">
        <v>119</v>
      </c>
      <c r="G516" s="3">
        <v>89.115262436892138</v>
      </c>
      <c r="H516" s="3">
        <v>242.21294808438552</v>
      </c>
    </row>
    <row r="517" spans="1:8" x14ac:dyDescent="0.3">
      <c r="A517" t="s">
        <v>186</v>
      </c>
      <c r="B517" t="s">
        <v>47</v>
      </c>
      <c r="C517" t="s">
        <v>81</v>
      </c>
      <c r="D517" t="s">
        <v>115</v>
      </c>
      <c r="E517" t="s">
        <v>130</v>
      </c>
      <c r="F517" t="s">
        <v>121</v>
      </c>
      <c r="G517" s="3">
        <v>46.630681255709106</v>
      </c>
      <c r="H517" s="3">
        <v>75.721405089968528</v>
      </c>
    </row>
    <row r="518" spans="1:8" x14ac:dyDescent="0.3">
      <c r="A518" t="s">
        <v>186</v>
      </c>
      <c r="B518" t="s">
        <v>47</v>
      </c>
      <c r="C518" t="s">
        <v>81</v>
      </c>
      <c r="D518" t="s">
        <v>115</v>
      </c>
      <c r="E518" t="s">
        <v>130</v>
      </c>
      <c r="F518" t="s">
        <v>123</v>
      </c>
      <c r="G518" s="3">
        <v>976.94648695543685</v>
      </c>
      <c r="H518" s="3">
        <v>1181.8938539044552</v>
      </c>
    </row>
    <row r="519" spans="1:8" x14ac:dyDescent="0.3">
      <c r="A519" t="s">
        <v>186</v>
      </c>
      <c r="B519" t="s">
        <v>47</v>
      </c>
      <c r="C519" t="s">
        <v>81</v>
      </c>
      <c r="D519" t="s">
        <v>115</v>
      </c>
      <c r="E519" t="s">
        <v>130</v>
      </c>
      <c r="F519" t="s">
        <v>127</v>
      </c>
      <c r="G519" s="3">
        <v>1494.5249307761974</v>
      </c>
      <c r="H519" s="3">
        <v>3867.3975795737883</v>
      </c>
    </row>
    <row r="520" spans="1:8" x14ac:dyDescent="0.3">
      <c r="A520" t="s">
        <v>186</v>
      </c>
      <c r="B520" t="s">
        <v>47</v>
      </c>
      <c r="C520" t="s">
        <v>81</v>
      </c>
      <c r="D520" t="s">
        <v>144</v>
      </c>
      <c r="E520" t="s">
        <v>130</v>
      </c>
      <c r="F520" t="s">
        <v>149</v>
      </c>
      <c r="G520" s="3">
        <v>140.34683934741958</v>
      </c>
      <c r="H520" s="3">
        <v>195.20231959062443</v>
      </c>
    </row>
    <row r="521" spans="1:8" x14ac:dyDescent="0.3">
      <c r="A521" t="s">
        <v>186</v>
      </c>
      <c r="B521" t="s">
        <v>47</v>
      </c>
      <c r="C521" t="s">
        <v>81</v>
      </c>
      <c r="D521" t="s">
        <v>144</v>
      </c>
      <c r="E521" t="s">
        <v>130</v>
      </c>
      <c r="F521" t="s">
        <v>151</v>
      </c>
      <c r="G521" s="3">
        <v>631.39840252636236</v>
      </c>
      <c r="H521" s="3">
        <v>2157.9770030114978</v>
      </c>
    </row>
    <row r="522" spans="1:8" x14ac:dyDescent="0.3">
      <c r="A522" t="s">
        <v>186</v>
      </c>
      <c r="B522" t="s">
        <v>47</v>
      </c>
      <c r="C522" t="s">
        <v>81</v>
      </c>
      <c r="D522" t="s">
        <v>144</v>
      </c>
      <c r="E522" t="s">
        <v>130</v>
      </c>
      <c r="F522" t="s">
        <v>153</v>
      </c>
      <c r="G522" s="3">
        <v>174.95785374193289</v>
      </c>
      <c r="H522" s="3">
        <v>384.51885264477028</v>
      </c>
    </row>
    <row r="523" spans="1:8" x14ac:dyDescent="0.3">
      <c r="A523" t="s">
        <v>186</v>
      </c>
      <c r="B523" t="s">
        <v>47</v>
      </c>
      <c r="C523" t="s">
        <v>81</v>
      </c>
      <c r="D523" t="s">
        <v>144</v>
      </c>
      <c r="E523" t="s">
        <v>130</v>
      </c>
      <c r="F523" t="s">
        <v>155</v>
      </c>
      <c r="G523" s="3">
        <v>447.56013941283209</v>
      </c>
      <c r="H523" s="3">
        <v>883.96357178258108</v>
      </c>
    </row>
    <row r="524" spans="1:8" x14ac:dyDescent="0.3">
      <c r="A524" t="s">
        <v>186</v>
      </c>
      <c r="B524" t="s">
        <v>47</v>
      </c>
      <c r="C524" t="s">
        <v>81</v>
      </c>
      <c r="D524" t="s">
        <v>144</v>
      </c>
      <c r="E524" t="s">
        <v>130</v>
      </c>
      <c r="F524" t="s">
        <v>157</v>
      </c>
      <c r="G524" s="3">
        <v>28.891326987797719</v>
      </c>
      <c r="H524" s="3">
        <v>67.641669559665445</v>
      </c>
    </row>
    <row r="525" spans="1:8" x14ac:dyDescent="0.3">
      <c r="A525" t="s">
        <v>186</v>
      </c>
      <c r="B525" t="s">
        <v>47</v>
      </c>
      <c r="C525" t="s">
        <v>81</v>
      </c>
      <c r="D525" t="s">
        <v>144</v>
      </c>
      <c r="E525" t="s">
        <v>130</v>
      </c>
      <c r="F525" t="s">
        <v>159</v>
      </c>
      <c r="G525" s="3">
        <v>71.370368759852624</v>
      </c>
      <c r="H525" s="3">
        <v>178.0941629846489</v>
      </c>
    </row>
    <row r="526" spans="1:8" x14ac:dyDescent="0.3">
      <c r="A526" t="s">
        <v>186</v>
      </c>
      <c r="B526" t="s">
        <v>47</v>
      </c>
      <c r="C526" t="s">
        <v>81</v>
      </c>
      <c r="D526" t="s">
        <v>144</v>
      </c>
      <c r="E526" t="s">
        <v>130</v>
      </c>
      <c r="F526" t="s">
        <v>127</v>
      </c>
      <c r="G526" s="3">
        <v>1494.5249307761974</v>
      </c>
      <c r="H526" s="3">
        <v>3867.3975795737883</v>
      </c>
    </row>
    <row r="527" spans="1:8" x14ac:dyDescent="0.3">
      <c r="A527" t="s">
        <v>186</v>
      </c>
      <c r="B527" t="s">
        <v>47</v>
      </c>
      <c r="C527" t="s">
        <v>81</v>
      </c>
      <c r="D527" t="s">
        <v>146</v>
      </c>
      <c r="E527" t="s">
        <v>130</v>
      </c>
      <c r="F527" t="s">
        <v>161</v>
      </c>
      <c r="G527" s="3">
        <v>430.54633229781803</v>
      </c>
      <c r="H527" s="3">
        <v>1265.0717677649857</v>
      </c>
    </row>
    <row r="528" spans="1:8" x14ac:dyDescent="0.3">
      <c r="A528" t="s">
        <v>186</v>
      </c>
      <c r="B528" t="s">
        <v>47</v>
      </c>
      <c r="C528" t="s">
        <v>81</v>
      </c>
      <c r="D528" t="s">
        <v>146</v>
      </c>
      <c r="E528" t="s">
        <v>130</v>
      </c>
      <c r="F528" t="s">
        <v>163</v>
      </c>
      <c r="G528" s="3">
        <v>598.39923710408675</v>
      </c>
      <c r="H528" s="3">
        <v>1884.2381121083895</v>
      </c>
    </row>
    <row r="529" spans="1:8" x14ac:dyDescent="0.3">
      <c r="A529" t="s">
        <v>186</v>
      </c>
      <c r="B529" t="s">
        <v>47</v>
      </c>
      <c r="C529" t="s">
        <v>81</v>
      </c>
      <c r="D529" t="s">
        <v>146</v>
      </c>
      <c r="E529" t="s">
        <v>130</v>
      </c>
      <c r="F529" t="s">
        <v>165</v>
      </c>
      <c r="G529" s="3">
        <v>465.57936137429238</v>
      </c>
      <c r="H529" s="3">
        <v>718.0876997004101</v>
      </c>
    </row>
    <row r="530" spans="1:8" x14ac:dyDescent="0.3">
      <c r="A530" t="s">
        <v>186</v>
      </c>
      <c r="B530" t="s">
        <v>47</v>
      </c>
      <c r="C530" t="s">
        <v>81</v>
      </c>
      <c r="D530" t="s">
        <v>146</v>
      </c>
      <c r="E530" t="s">
        <v>130</v>
      </c>
      <c r="F530" t="s">
        <v>127</v>
      </c>
      <c r="G530" s="4">
        <f>SUM(G527:G529)</f>
        <v>1494.5249307761972</v>
      </c>
      <c r="H530" s="4">
        <f>SUM(H527:H529)</f>
        <v>3867.3975795737856</v>
      </c>
    </row>
    <row r="531" spans="1:8" x14ac:dyDescent="0.3">
      <c r="A531" t="s">
        <v>186</v>
      </c>
      <c r="B531" t="s">
        <v>47</v>
      </c>
      <c r="C531" t="s">
        <v>81</v>
      </c>
      <c r="D531" t="s">
        <v>146</v>
      </c>
      <c r="E531" t="s">
        <v>130</v>
      </c>
      <c r="F531" t="s">
        <v>161</v>
      </c>
      <c r="G531" s="9">
        <v>0.28808240226157306</v>
      </c>
      <c r="H531" s="9">
        <v>0.32711189934198737</v>
      </c>
    </row>
    <row r="532" spans="1:8" x14ac:dyDescent="0.3">
      <c r="A532" t="s">
        <v>186</v>
      </c>
      <c r="B532" t="s">
        <v>47</v>
      </c>
      <c r="C532" t="s">
        <v>81</v>
      </c>
      <c r="D532" t="s">
        <v>146</v>
      </c>
      <c r="E532" t="s">
        <v>130</v>
      </c>
      <c r="F532" t="s">
        <v>163</v>
      </c>
      <c r="G532" s="9">
        <v>0.40039428234449181</v>
      </c>
      <c r="H532" s="9">
        <v>0.48721086294832033</v>
      </c>
    </row>
    <row r="533" spans="1:8" x14ac:dyDescent="0.3">
      <c r="A533" t="s">
        <v>186</v>
      </c>
      <c r="B533" t="s">
        <v>47</v>
      </c>
      <c r="C533" t="s">
        <v>81</v>
      </c>
      <c r="D533" t="s">
        <v>146</v>
      </c>
      <c r="E533" t="s">
        <v>130</v>
      </c>
      <c r="F533" t="s">
        <v>165</v>
      </c>
      <c r="G533" s="9">
        <v>0.31152331539393519</v>
      </c>
      <c r="H533" s="9">
        <v>0.18567723770969222</v>
      </c>
    </row>
    <row r="534" spans="1:8" x14ac:dyDescent="0.3">
      <c r="A534" t="s">
        <v>186</v>
      </c>
      <c r="B534" t="s">
        <v>47</v>
      </c>
      <c r="C534" t="s">
        <v>81</v>
      </c>
      <c r="D534" t="s">
        <v>115</v>
      </c>
      <c r="E534" t="s">
        <v>131</v>
      </c>
      <c r="F534" t="s">
        <v>117</v>
      </c>
      <c r="G534" s="3">
        <v>63.476845069925275</v>
      </c>
      <c r="H534" s="3">
        <v>846.97106863959357</v>
      </c>
    </row>
    <row r="535" spans="1:8" x14ac:dyDescent="0.3">
      <c r="A535" t="s">
        <v>186</v>
      </c>
      <c r="B535" t="s">
        <v>47</v>
      </c>
      <c r="C535" t="s">
        <v>81</v>
      </c>
      <c r="D535" t="s">
        <v>115</v>
      </c>
      <c r="E535" t="s">
        <v>131</v>
      </c>
      <c r="F535" t="s">
        <v>119</v>
      </c>
      <c r="G535" s="3">
        <v>14.814757007781386</v>
      </c>
      <c r="H535" s="3">
        <v>80.892729879271982</v>
      </c>
    </row>
    <row r="536" spans="1:8" x14ac:dyDescent="0.3">
      <c r="A536" t="s">
        <v>186</v>
      </c>
      <c r="B536" t="s">
        <v>47</v>
      </c>
      <c r="C536" t="s">
        <v>81</v>
      </c>
      <c r="D536" t="s">
        <v>115</v>
      </c>
      <c r="E536" t="s">
        <v>131</v>
      </c>
      <c r="F536" t="s">
        <v>121</v>
      </c>
      <c r="G536" s="3">
        <v>7.7520078269404102</v>
      </c>
      <c r="H536" s="3">
        <v>19.267937116489598</v>
      </c>
    </row>
    <row r="537" spans="1:8" x14ac:dyDescent="0.3">
      <c r="A537" t="s">
        <v>186</v>
      </c>
      <c r="B537" t="s">
        <v>47</v>
      </c>
      <c r="C537" t="s">
        <v>81</v>
      </c>
      <c r="D537" t="s">
        <v>115</v>
      </c>
      <c r="E537" t="s">
        <v>131</v>
      </c>
      <c r="F537" t="s">
        <v>123</v>
      </c>
      <c r="G537" s="3">
        <v>8.910261639035074</v>
      </c>
      <c r="H537" s="3">
        <v>142.7563898414185</v>
      </c>
    </row>
    <row r="538" spans="1:8" x14ac:dyDescent="0.3">
      <c r="A538" t="s">
        <v>186</v>
      </c>
      <c r="B538" t="s">
        <v>47</v>
      </c>
      <c r="C538" t="s">
        <v>81</v>
      </c>
      <c r="D538" t="s">
        <v>115</v>
      </c>
      <c r="E538" t="s">
        <v>131</v>
      </c>
      <c r="F538" t="s">
        <v>127</v>
      </c>
      <c r="G538" s="3">
        <v>94.953871543682141</v>
      </c>
      <c r="H538" s="3">
        <v>1089.8881254767737</v>
      </c>
    </row>
    <row r="539" spans="1:8" x14ac:dyDescent="0.3">
      <c r="A539" t="s">
        <v>186</v>
      </c>
      <c r="B539" t="s">
        <v>47</v>
      </c>
      <c r="C539" t="s">
        <v>81</v>
      </c>
      <c r="D539" t="s">
        <v>144</v>
      </c>
      <c r="E539" t="s">
        <v>131</v>
      </c>
      <c r="F539" t="s">
        <v>149</v>
      </c>
      <c r="G539" s="3">
        <v>5.7785031977780461</v>
      </c>
      <c r="H539" s="3">
        <v>33.577450189911374</v>
      </c>
    </row>
    <row r="540" spans="1:8" x14ac:dyDescent="0.3">
      <c r="A540" t="s">
        <v>186</v>
      </c>
      <c r="B540" t="s">
        <v>47</v>
      </c>
      <c r="C540" t="s">
        <v>81</v>
      </c>
      <c r="D540" t="s">
        <v>144</v>
      </c>
      <c r="E540" t="s">
        <v>131</v>
      </c>
      <c r="F540" t="s">
        <v>151</v>
      </c>
      <c r="G540" s="3">
        <v>50.551421887821647</v>
      </c>
      <c r="H540" s="3">
        <v>671.86066533415953</v>
      </c>
    </row>
    <row r="541" spans="1:8" x14ac:dyDescent="0.3">
      <c r="A541" t="s">
        <v>186</v>
      </c>
      <c r="B541" t="s">
        <v>47</v>
      </c>
      <c r="C541" t="s">
        <v>81</v>
      </c>
      <c r="D541" t="s">
        <v>144</v>
      </c>
      <c r="E541" t="s">
        <v>131</v>
      </c>
      <c r="F541" t="s">
        <v>153</v>
      </c>
      <c r="G541" s="3">
        <v>8.7587286143581551</v>
      </c>
      <c r="H541" s="3">
        <v>99.14775252635792</v>
      </c>
    </row>
    <row r="542" spans="1:8" x14ac:dyDescent="0.3">
      <c r="A542" t="s">
        <v>186</v>
      </c>
      <c r="B542" t="s">
        <v>47</v>
      </c>
      <c r="C542" t="s">
        <v>81</v>
      </c>
      <c r="D542" t="s">
        <v>144</v>
      </c>
      <c r="E542" t="s">
        <v>131</v>
      </c>
      <c r="F542" t="s">
        <v>155</v>
      </c>
      <c r="G542" s="3">
        <v>23.66575083905348</v>
      </c>
      <c r="H542" s="3">
        <v>217.64857386256369</v>
      </c>
    </row>
    <row r="543" spans="1:8" x14ac:dyDescent="0.3">
      <c r="A543" t="s">
        <v>186</v>
      </c>
      <c r="B543" t="s">
        <v>47</v>
      </c>
      <c r="C543" t="s">
        <v>81</v>
      </c>
      <c r="D543" t="s">
        <v>144</v>
      </c>
      <c r="E543" t="s">
        <v>131</v>
      </c>
      <c r="F543" t="s">
        <v>157</v>
      </c>
      <c r="G543" s="3">
        <v>1.9187156037000772</v>
      </c>
      <c r="H543" s="3">
        <v>18.441047963662342</v>
      </c>
    </row>
    <row r="544" spans="1:8" x14ac:dyDescent="0.3">
      <c r="A544" t="s">
        <v>186</v>
      </c>
      <c r="B544" t="s">
        <v>47</v>
      </c>
      <c r="C544" t="s">
        <v>81</v>
      </c>
      <c r="D544" t="s">
        <v>144</v>
      </c>
      <c r="E544" t="s">
        <v>131</v>
      </c>
      <c r="F544" t="s">
        <v>159</v>
      </c>
      <c r="G544" s="3">
        <v>4.2807514009707592</v>
      </c>
      <c r="H544" s="3">
        <v>49.212635600118297</v>
      </c>
    </row>
    <row r="545" spans="1:8" x14ac:dyDescent="0.3">
      <c r="A545" t="s">
        <v>186</v>
      </c>
      <c r="B545" t="s">
        <v>47</v>
      </c>
      <c r="C545" t="s">
        <v>81</v>
      </c>
      <c r="D545" t="s">
        <v>144</v>
      </c>
      <c r="E545" t="s">
        <v>131</v>
      </c>
      <c r="F545" t="s">
        <v>127</v>
      </c>
      <c r="G545" s="3">
        <v>94.953871543682155</v>
      </c>
      <c r="H545" s="3">
        <v>1089.8881254767732</v>
      </c>
    </row>
    <row r="546" spans="1:8" x14ac:dyDescent="0.3">
      <c r="A546" t="s">
        <v>186</v>
      </c>
      <c r="B546" t="s">
        <v>47</v>
      </c>
      <c r="C546" t="s">
        <v>81</v>
      </c>
      <c r="D546" t="s">
        <v>146</v>
      </c>
      <c r="E546" t="s">
        <v>131</v>
      </c>
      <c r="F546" t="s">
        <v>171</v>
      </c>
      <c r="G546" s="3">
        <v>42.405081380685701</v>
      </c>
      <c r="H546" s="3">
        <v>470.45324952694938</v>
      </c>
    </row>
    <row r="547" spans="1:8" x14ac:dyDescent="0.3">
      <c r="A547" t="s">
        <v>186</v>
      </c>
      <c r="B547" t="s">
        <v>47</v>
      </c>
      <c r="C547" t="s">
        <v>81</v>
      </c>
      <c r="D547" t="s">
        <v>146</v>
      </c>
      <c r="E547" t="s">
        <v>131</v>
      </c>
      <c r="F547" t="s">
        <v>173</v>
      </c>
      <c r="G547" s="3">
        <v>39.932604406725417</v>
      </c>
      <c r="H547" s="3">
        <v>491.71496493814095</v>
      </c>
    </row>
    <row r="548" spans="1:8" x14ac:dyDescent="0.3">
      <c r="A548" t="s">
        <v>186</v>
      </c>
      <c r="B548" t="s">
        <v>47</v>
      </c>
      <c r="C548" t="s">
        <v>81</v>
      </c>
      <c r="D548" t="s">
        <v>146</v>
      </c>
      <c r="E548" t="s">
        <v>131</v>
      </c>
      <c r="F548" t="s">
        <v>175</v>
      </c>
      <c r="G548" s="3">
        <v>12.616185756271053</v>
      </c>
      <c r="H548" s="3">
        <v>127.71991101168247</v>
      </c>
    </row>
    <row r="549" spans="1:8" x14ac:dyDescent="0.3">
      <c r="A549" t="s">
        <v>186</v>
      </c>
      <c r="B549" t="s">
        <v>47</v>
      </c>
      <c r="C549" t="s">
        <v>81</v>
      </c>
      <c r="D549" t="s">
        <v>146</v>
      </c>
      <c r="E549" t="s">
        <v>131</v>
      </c>
      <c r="F549" t="s">
        <v>127</v>
      </c>
      <c r="G549" s="4">
        <f>SUM(G546:G548)</f>
        <v>94.953871543682169</v>
      </c>
      <c r="H549" s="4">
        <f>SUM(H546:H548)</f>
        <v>1089.8881254767728</v>
      </c>
    </row>
    <row r="550" spans="1:8" x14ac:dyDescent="0.3">
      <c r="A550" t="s">
        <v>186</v>
      </c>
      <c r="B550" t="s">
        <v>47</v>
      </c>
      <c r="C550" t="s">
        <v>81</v>
      </c>
      <c r="D550" t="s">
        <v>146</v>
      </c>
      <c r="E550" t="s">
        <v>131</v>
      </c>
      <c r="F550" t="s">
        <v>171</v>
      </c>
      <c r="G550" s="9">
        <v>0.44658612325436198</v>
      </c>
      <c r="H550" s="9">
        <v>0.43165278942840951</v>
      </c>
    </row>
    <row r="551" spans="1:8" x14ac:dyDescent="0.3">
      <c r="A551" t="s">
        <v>186</v>
      </c>
      <c r="B551" t="s">
        <v>47</v>
      </c>
      <c r="C551" t="s">
        <v>81</v>
      </c>
      <c r="D551" t="s">
        <v>146</v>
      </c>
      <c r="E551" t="s">
        <v>131</v>
      </c>
      <c r="F551" t="s">
        <v>173</v>
      </c>
      <c r="G551" s="9">
        <v>0.42054740641465044</v>
      </c>
      <c r="H551" s="9">
        <v>0.45116095261891187</v>
      </c>
    </row>
    <row r="552" spans="1:8" x14ac:dyDescent="0.3">
      <c r="A552" t="s">
        <v>186</v>
      </c>
      <c r="B552" t="s">
        <v>47</v>
      </c>
      <c r="C552" t="s">
        <v>81</v>
      </c>
      <c r="D552" t="s">
        <v>146</v>
      </c>
      <c r="E552" t="s">
        <v>131</v>
      </c>
      <c r="F552" t="s">
        <v>175</v>
      </c>
      <c r="G552" s="9">
        <v>0.13286647033098758</v>
      </c>
      <c r="H552" s="9">
        <v>0.11718625795267863</v>
      </c>
    </row>
    <row r="553" spans="1:8" x14ac:dyDescent="0.3">
      <c r="A553" t="s">
        <v>186</v>
      </c>
      <c r="B553" t="s">
        <v>47</v>
      </c>
      <c r="C553" t="s">
        <v>81</v>
      </c>
      <c r="D553" t="s">
        <v>115</v>
      </c>
      <c r="E553" t="s">
        <v>133</v>
      </c>
      <c r="F553" t="s">
        <v>117</v>
      </c>
      <c r="G553" s="3">
        <v>318.35565505823394</v>
      </c>
      <c r="H553" s="3">
        <v>1520.5983038553857</v>
      </c>
    </row>
    <row r="554" spans="1:8" x14ac:dyDescent="0.3">
      <c r="A554" t="s">
        <v>186</v>
      </c>
      <c r="B554" t="s">
        <v>47</v>
      </c>
      <c r="C554" t="s">
        <v>81</v>
      </c>
      <c r="D554" t="s">
        <v>115</v>
      </c>
      <c r="E554" t="s">
        <v>133</v>
      </c>
      <c r="F554" t="s">
        <v>119</v>
      </c>
      <c r="G554" s="3">
        <v>74.300505429110743</v>
      </c>
      <c r="H554" s="3">
        <v>161.32021820511352</v>
      </c>
    </row>
    <row r="555" spans="1:8" x14ac:dyDescent="0.3">
      <c r="A555" t="s">
        <v>186</v>
      </c>
      <c r="B555" t="s">
        <v>47</v>
      </c>
      <c r="C555" t="s">
        <v>81</v>
      </c>
      <c r="D555" t="s">
        <v>115</v>
      </c>
      <c r="E555" t="s">
        <v>133</v>
      </c>
      <c r="F555" t="s">
        <v>121</v>
      </c>
      <c r="G555" s="3">
        <v>38.878673428768693</v>
      </c>
      <c r="H555" s="3">
        <v>56.453467973478922</v>
      </c>
    </row>
    <row r="556" spans="1:8" x14ac:dyDescent="0.3">
      <c r="A556" t="s">
        <v>186</v>
      </c>
      <c r="B556" t="s">
        <v>47</v>
      </c>
      <c r="C556" t="s">
        <v>81</v>
      </c>
      <c r="D556" t="s">
        <v>115</v>
      </c>
      <c r="E556" t="s">
        <v>133</v>
      </c>
      <c r="F556" t="s">
        <v>123</v>
      </c>
      <c r="G556" s="3">
        <v>968.03622531640178</v>
      </c>
      <c r="H556" s="3">
        <v>1039.1374640630368</v>
      </c>
    </row>
    <row r="557" spans="1:8" x14ac:dyDescent="0.3">
      <c r="A557" t="s">
        <v>186</v>
      </c>
      <c r="B557" t="s">
        <v>47</v>
      </c>
      <c r="C557" t="s">
        <v>81</v>
      </c>
      <c r="D557" t="s">
        <v>115</v>
      </c>
      <c r="E557" t="s">
        <v>133</v>
      </c>
      <c r="F557" t="s">
        <v>127</v>
      </c>
      <c r="G557" s="3">
        <v>1399.5710592325152</v>
      </c>
      <c r="H557" s="3">
        <v>2777.5094540970149</v>
      </c>
    </row>
    <row r="558" spans="1:8" x14ac:dyDescent="0.3">
      <c r="A558" t="s">
        <v>186</v>
      </c>
      <c r="B558" t="s">
        <v>47</v>
      </c>
      <c r="C558" t="s">
        <v>81</v>
      </c>
      <c r="D558" t="s">
        <v>144</v>
      </c>
      <c r="E558" t="s">
        <v>133</v>
      </c>
      <c r="F558" t="s">
        <v>149</v>
      </c>
      <c r="G558" s="3">
        <v>134.56833614964142</v>
      </c>
      <c r="H558" s="3">
        <v>161.62486940071307</v>
      </c>
    </row>
    <row r="559" spans="1:8" x14ac:dyDescent="0.3">
      <c r="A559" t="s">
        <v>186</v>
      </c>
      <c r="B559" t="s">
        <v>47</v>
      </c>
      <c r="C559" t="s">
        <v>81</v>
      </c>
      <c r="D559" t="s">
        <v>144</v>
      </c>
      <c r="E559" t="s">
        <v>133</v>
      </c>
      <c r="F559" t="s">
        <v>151</v>
      </c>
      <c r="G559" s="3">
        <v>580.84698063854069</v>
      </c>
      <c r="H559" s="3">
        <v>1486.1163376773375</v>
      </c>
    </row>
    <row r="560" spans="1:8" x14ac:dyDescent="0.3">
      <c r="A560" t="s">
        <v>186</v>
      </c>
      <c r="B560" t="s">
        <v>47</v>
      </c>
      <c r="C560" t="s">
        <v>81</v>
      </c>
      <c r="D560" t="s">
        <v>144</v>
      </c>
      <c r="E560" t="s">
        <v>133</v>
      </c>
      <c r="F560" t="s">
        <v>153</v>
      </c>
      <c r="G560" s="3">
        <v>166.1991251275746</v>
      </c>
      <c r="H560" s="3">
        <v>285.37110011841236</v>
      </c>
    </row>
    <row r="561" spans="1:8" x14ac:dyDescent="0.3">
      <c r="A561" t="s">
        <v>186</v>
      </c>
      <c r="B561" t="s">
        <v>47</v>
      </c>
      <c r="C561" t="s">
        <v>81</v>
      </c>
      <c r="D561" t="s">
        <v>144</v>
      </c>
      <c r="E561" t="s">
        <v>133</v>
      </c>
      <c r="F561" t="s">
        <v>155</v>
      </c>
      <c r="G561" s="3">
        <v>423.89438857377849</v>
      </c>
      <c r="H561" s="3">
        <v>666.31499792001773</v>
      </c>
    </row>
    <row r="562" spans="1:8" x14ac:dyDescent="0.3">
      <c r="A562" t="s">
        <v>186</v>
      </c>
      <c r="B562" t="s">
        <v>47</v>
      </c>
      <c r="C562" t="s">
        <v>81</v>
      </c>
      <c r="D562" t="s">
        <v>144</v>
      </c>
      <c r="E562" t="s">
        <v>133</v>
      </c>
      <c r="F562" t="s">
        <v>157</v>
      </c>
      <c r="G562" s="3">
        <v>26.97261138409764</v>
      </c>
      <c r="H562" s="3">
        <v>49.200621596003096</v>
      </c>
    </row>
    <row r="563" spans="1:8" x14ac:dyDescent="0.3">
      <c r="A563" t="s">
        <v>186</v>
      </c>
      <c r="B563" t="s">
        <v>47</v>
      </c>
      <c r="C563" t="s">
        <v>81</v>
      </c>
      <c r="D563" t="s">
        <v>144</v>
      </c>
      <c r="E563" t="s">
        <v>133</v>
      </c>
      <c r="F563" t="s">
        <v>159</v>
      </c>
      <c r="G563" s="3">
        <v>67.089617358881853</v>
      </c>
      <c r="H563" s="3">
        <v>128.88152738453061</v>
      </c>
    </row>
    <row r="564" spans="1:8" x14ac:dyDescent="0.3">
      <c r="A564" t="s">
        <v>186</v>
      </c>
      <c r="B564" t="s">
        <v>47</v>
      </c>
      <c r="C564" t="s">
        <v>81</v>
      </c>
      <c r="D564" t="s">
        <v>144</v>
      </c>
      <c r="E564" t="s">
        <v>133</v>
      </c>
      <c r="F564" t="s">
        <v>127</v>
      </c>
      <c r="G564" s="3">
        <v>1399.5710592325147</v>
      </c>
      <c r="H564" s="3">
        <v>2777.5094540970149</v>
      </c>
    </row>
    <row r="565" spans="1:8" x14ac:dyDescent="0.3">
      <c r="A565" t="s">
        <v>186</v>
      </c>
      <c r="B565" t="s">
        <v>47</v>
      </c>
      <c r="C565" t="s">
        <v>81</v>
      </c>
      <c r="D565" t="s">
        <v>146</v>
      </c>
      <c r="E565" t="s">
        <v>133</v>
      </c>
      <c r="F565" t="s">
        <v>161</v>
      </c>
      <c r="G565" s="3">
        <v>386.67290012278607</v>
      </c>
      <c r="H565" s="3">
        <v>854.83921263324191</v>
      </c>
    </row>
    <row r="566" spans="1:8" x14ac:dyDescent="0.3">
      <c r="A566" t="s">
        <v>186</v>
      </c>
      <c r="B566" t="s">
        <v>47</v>
      </c>
      <c r="C566" t="s">
        <v>81</v>
      </c>
      <c r="D566" t="s">
        <v>146</v>
      </c>
      <c r="E566" t="s">
        <v>133</v>
      </c>
      <c r="F566" t="s">
        <v>167</v>
      </c>
      <c r="G566" s="3">
        <v>577.35068181357497</v>
      </c>
      <c r="H566" s="3">
        <v>1365.2251589683428</v>
      </c>
    </row>
    <row r="567" spans="1:8" x14ac:dyDescent="0.3">
      <c r="A567" t="s">
        <v>186</v>
      </c>
      <c r="B567" t="s">
        <v>47</v>
      </c>
      <c r="C567" t="s">
        <v>81</v>
      </c>
      <c r="D567" t="s">
        <v>146</v>
      </c>
      <c r="E567" t="s">
        <v>133</v>
      </c>
      <c r="F567" t="s">
        <v>169</v>
      </c>
      <c r="G567" s="3">
        <v>435.54747729615337</v>
      </c>
      <c r="H567" s="3">
        <v>557.44508249542912</v>
      </c>
    </row>
    <row r="568" spans="1:8" x14ac:dyDescent="0.3">
      <c r="A568" t="s">
        <v>186</v>
      </c>
      <c r="B568" t="s">
        <v>47</v>
      </c>
      <c r="C568" t="s">
        <v>81</v>
      </c>
      <c r="D568" t="s">
        <v>146</v>
      </c>
      <c r="E568" t="s">
        <v>133</v>
      </c>
      <c r="F568" t="s">
        <v>127</v>
      </c>
      <c r="G568" s="4">
        <f>SUM(G565:G567)</f>
        <v>1399.5710592325145</v>
      </c>
      <c r="H568" s="4">
        <f>SUM(H565:H567)</f>
        <v>2777.509454097014</v>
      </c>
    </row>
    <row r="569" spans="1:8" x14ac:dyDescent="0.3">
      <c r="A569" t="s">
        <v>186</v>
      </c>
      <c r="B569" t="s">
        <v>47</v>
      </c>
      <c r="C569" t="s">
        <v>81</v>
      </c>
      <c r="D569" t="s">
        <v>146</v>
      </c>
      <c r="E569" t="s">
        <v>133</v>
      </c>
      <c r="F569" t="s">
        <v>161</v>
      </c>
      <c r="G569" s="9">
        <v>0.27627957692610955</v>
      </c>
      <c r="H569" s="9">
        <v>0.30777184623882969</v>
      </c>
    </row>
    <row r="570" spans="1:8" x14ac:dyDescent="0.3">
      <c r="A570" t="s">
        <v>186</v>
      </c>
      <c r="B570" t="s">
        <v>47</v>
      </c>
      <c r="C570" t="s">
        <v>81</v>
      </c>
      <c r="D570" t="s">
        <v>146</v>
      </c>
      <c r="E570" t="s">
        <v>133</v>
      </c>
      <c r="F570" t="s">
        <v>167</v>
      </c>
      <c r="G570" s="9">
        <v>0.41251973453222013</v>
      </c>
      <c r="H570" s="9">
        <v>0.49152853717726991</v>
      </c>
    </row>
    <row r="571" spans="1:8" x14ac:dyDescent="0.3">
      <c r="A571" t="s">
        <v>186</v>
      </c>
      <c r="B571" t="s">
        <v>47</v>
      </c>
      <c r="C571" t="s">
        <v>81</v>
      </c>
      <c r="D571" t="s">
        <v>146</v>
      </c>
      <c r="E571" t="s">
        <v>133</v>
      </c>
      <c r="F571" t="s">
        <v>169</v>
      </c>
      <c r="G571" s="9">
        <v>0.31120068854167032</v>
      </c>
      <c r="H571" s="9">
        <v>0.20069961658390037</v>
      </c>
    </row>
    <row r="572" spans="1:8" x14ac:dyDescent="0.3">
      <c r="A572" t="s">
        <v>186</v>
      </c>
      <c r="B572" t="s">
        <v>47</v>
      </c>
      <c r="C572" t="s">
        <v>83</v>
      </c>
      <c r="D572" t="s">
        <v>115</v>
      </c>
      <c r="E572" t="s">
        <v>130</v>
      </c>
      <c r="F572" t="s">
        <v>117</v>
      </c>
      <c r="G572" s="3">
        <v>351.46636175056244</v>
      </c>
      <c r="H572" s="3">
        <v>1445.1754193946956</v>
      </c>
    </row>
    <row r="573" spans="1:8" x14ac:dyDescent="0.3">
      <c r="A573" t="s">
        <v>186</v>
      </c>
      <c r="B573" t="s">
        <v>47</v>
      </c>
      <c r="C573" t="s">
        <v>83</v>
      </c>
      <c r="D573" t="s">
        <v>115</v>
      </c>
      <c r="E573" t="s">
        <v>130</v>
      </c>
      <c r="F573" t="s">
        <v>119</v>
      </c>
      <c r="G573" s="3">
        <v>129.79350548826775</v>
      </c>
      <c r="H573" s="3">
        <v>161.66228041162685</v>
      </c>
    </row>
    <row r="574" spans="1:8" x14ac:dyDescent="0.3">
      <c r="A574" t="s">
        <v>186</v>
      </c>
      <c r="B574" t="s">
        <v>47</v>
      </c>
      <c r="C574" t="s">
        <v>83</v>
      </c>
      <c r="D574" t="s">
        <v>115</v>
      </c>
      <c r="E574" t="s">
        <v>130</v>
      </c>
      <c r="F574" t="s">
        <v>121</v>
      </c>
      <c r="G574" s="3">
        <v>316.97976274779558</v>
      </c>
      <c r="H574" s="3">
        <v>327.7495818623936</v>
      </c>
    </row>
    <row r="575" spans="1:8" x14ac:dyDescent="0.3">
      <c r="A575" t="s">
        <v>186</v>
      </c>
      <c r="B575" t="s">
        <v>47</v>
      </c>
      <c r="C575" t="s">
        <v>83</v>
      </c>
      <c r="D575" t="s">
        <v>115</v>
      </c>
      <c r="E575" t="s">
        <v>130</v>
      </c>
      <c r="F575" t="s">
        <v>123</v>
      </c>
      <c r="G575" s="3">
        <v>168.98768657985173</v>
      </c>
      <c r="H575" s="3">
        <v>221.93193454797088</v>
      </c>
    </row>
    <row r="576" spans="1:8" x14ac:dyDescent="0.3">
      <c r="A576" t="s">
        <v>186</v>
      </c>
      <c r="B576" t="s">
        <v>47</v>
      </c>
      <c r="C576" t="s">
        <v>83</v>
      </c>
      <c r="D576" t="s">
        <v>115</v>
      </c>
      <c r="E576" t="s">
        <v>130</v>
      </c>
      <c r="F576" t="s">
        <v>127</v>
      </c>
      <c r="G576" s="3">
        <v>967.2273165664775</v>
      </c>
      <c r="H576" s="3">
        <v>2156.5192162166868</v>
      </c>
    </row>
    <row r="577" spans="1:8" x14ac:dyDescent="0.3">
      <c r="A577" t="s">
        <v>186</v>
      </c>
      <c r="B577" t="s">
        <v>47</v>
      </c>
      <c r="C577" t="s">
        <v>83</v>
      </c>
      <c r="D577" t="s">
        <v>144</v>
      </c>
      <c r="E577" t="s">
        <v>130</v>
      </c>
      <c r="F577" t="s">
        <v>149</v>
      </c>
      <c r="G577" s="3">
        <v>130.52304933744838</v>
      </c>
      <c r="H577" s="3">
        <v>137.26218591316226</v>
      </c>
    </row>
    <row r="578" spans="1:8" x14ac:dyDescent="0.3">
      <c r="A578" t="s">
        <v>186</v>
      </c>
      <c r="B578" t="s">
        <v>47</v>
      </c>
      <c r="C578" t="s">
        <v>83</v>
      </c>
      <c r="D578" t="s">
        <v>144</v>
      </c>
      <c r="E578" t="s">
        <v>130</v>
      </c>
      <c r="F578" t="s">
        <v>151</v>
      </c>
      <c r="G578" s="3">
        <v>289.83952840762316</v>
      </c>
      <c r="H578" s="3">
        <v>1015.8535158303763</v>
      </c>
    </row>
    <row r="579" spans="1:8" x14ac:dyDescent="0.3">
      <c r="A579" t="s">
        <v>186</v>
      </c>
      <c r="B579" t="s">
        <v>47</v>
      </c>
      <c r="C579" t="s">
        <v>83</v>
      </c>
      <c r="D579" t="s">
        <v>144</v>
      </c>
      <c r="E579" t="s">
        <v>130</v>
      </c>
      <c r="F579" t="s">
        <v>153</v>
      </c>
      <c r="G579" s="3">
        <v>21.447121637101208</v>
      </c>
      <c r="H579" s="3">
        <v>27.248813174279839</v>
      </c>
    </row>
    <row r="580" spans="1:8" x14ac:dyDescent="0.3">
      <c r="A580" t="s">
        <v>186</v>
      </c>
      <c r="B580" t="s">
        <v>47</v>
      </c>
      <c r="C580" t="s">
        <v>83</v>
      </c>
      <c r="D580" t="s">
        <v>144</v>
      </c>
      <c r="E580" t="s">
        <v>130</v>
      </c>
      <c r="F580" t="s">
        <v>155</v>
      </c>
      <c r="G580" s="3">
        <v>416.10308114850324</v>
      </c>
      <c r="H580" s="3">
        <v>813.33035522263481</v>
      </c>
    </row>
    <row r="581" spans="1:8" x14ac:dyDescent="0.3">
      <c r="A581" t="s">
        <v>186</v>
      </c>
      <c r="B581" t="s">
        <v>47</v>
      </c>
      <c r="C581" t="s">
        <v>83</v>
      </c>
      <c r="D581" t="s">
        <v>144</v>
      </c>
      <c r="E581" t="s">
        <v>130</v>
      </c>
      <c r="F581" t="s">
        <v>157</v>
      </c>
      <c r="G581" s="3">
        <v>60.263459699984985</v>
      </c>
      <c r="H581" s="3">
        <v>103.7218231884883</v>
      </c>
    </row>
    <row r="582" spans="1:8" x14ac:dyDescent="0.3">
      <c r="A582" t="s">
        <v>186</v>
      </c>
      <c r="B582" t="s">
        <v>47</v>
      </c>
      <c r="C582" t="s">
        <v>83</v>
      </c>
      <c r="D582" t="s">
        <v>144</v>
      </c>
      <c r="E582" t="s">
        <v>130</v>
      </c>
      <c r="F582" t="s">
        <v>159</v>
      </c>
      <c r="G582" s="3">
        <v>49.051076335816717</v>
      </c>
      <c r="H582" s="3">
        <v>59.102522887746041</v>
      </c>
    </row>
    <row r="583" spans="1:8" x14ac:dyDescent="0.3">
      <c r="A583" t="s">
        <v>186</v>
      </c>
      <c r="B583" t="s">
        <v>47</v>
      </c>
      <c r="C583" t="s">
        <v>83</v>
      </c>
      <c r="D583" t="s">
        <v>144</v>
      </c>
      <c r="E583" t="s">
        <v>130</v>
      </c>
      <c r="F583" t="s">
        <v>127</v>
      </c>
      <c r="G583" s="3">
        <v>967.22731656647761</v>
      </c>
      <c r="H583" s="3">
        <v>2156.5192162166873</v>
      </c>
    </row>
    <row r="584" spans="1:8" x14ac:dyDescent="0.3">
      <c r="A584" t="s">
        <v>186</v>
      </c>
      <c r="B584" t="s">
        <v>47</v>
      </c>
      <c r="C584" t="s">
        <v>83</v>
      </c>
      <c r="D584" t="s">
        <v>146</v>
      </c>
      <c r="E584" t="s">
        <v>130</v>
      </c>
      <c r="F584" t="s">
        <v>161</v>
      </c>
      <c r="G584" s="3">
        <v>346.74519145532764</v>
      </c>
      <c r="H584" s="3">
        <v>751.1160920875443</v>
      </c>
    </row>
    <row r="585" spans="1:8" x14ac:dyDescent="0.3">
      <c r="A585" t="s">
        <v>186</v>
      </c>
      <c r="B585" t="s">
        <v>47</v>
      </c>
      <c r="C585" t="s">
        <v>83</v>
      </c>
      <c r="D585" t="s">
        <v>146</v>
      </c>
      <c r="E585" t="s">
        <v>130</v>
      </c>
      <c r="F585" t="s">
        <v>163</v>
      </c>
      <c r="G585" s="3">
        <v>343.4802623611015</v>
      </c>
      <c r="H585" s="3">
        <v>803.55994650541618</v>
      </c>
    </row>
    <row r="586" spans="1:8" x14ac:dyDescent="0.3">
      <c r="A586" t="s">
        <v>186</v>
      </c>
      <c r="B586" t="s">
        <v>47</v>
      </c>
      <c r="C586" t="s">
        <v>83</v>
      </c>
      <c r="D586" t="s">
        <v>146</v>
      </c>
      <c r="E586" t="s">
        <v>130</v>
      </c>
      <c r="F586" t="s">
        <v>165</v>
      </c>
      <c r="G586" s="3">
        <v>277.00186275004944</v>
      </c>
      <c r="H586" s="3">
        <v>601.84317762372859</v>
      </c>
    </row>
    <row r="587" spans="1:8" x14ac:dyDescent="0.3">
      <c r="A587" t="s">
        <v>186</v>
      </c>
      <c r="B587" t="s">
        <v>47</v>
      </c>
      <c r="C587" t="s">
        <v>83</v>
      </c>
      <c r="D587" t="s">
        <v>146</v>
      </c>
      <c r="E587" t="s">
        <v>130</v>
      </c>
      <c r="F587" t="s">
        <v>127</v>
      </c>
      <c r="G587" s="3">
        <v>967.22731656647852</v>
      </c>
      <c r="H587" s="3">
        <v>2156.5192162166891</v>
      </c>
    </row>
    <row r="588" spans="1:8" x14ac:dyDescent="0.3">
      <c r="A588" t="s">
        <v>186</v>
      </c>
      <c r="B588" t="s">
        <v>47</v>
      </c>
      <c r="C588" t="s">
        <v>83</v>
      </c>
      <c r="D588" t="s">
        <v>146</v>
      </c>
      <c r="E588" t="s">
        <v>130</v>
      </c>
      <c r="F588" t="s">
        <v>161</v>
      </c>
      <c r="G588" s="9">
        <v>0.35849400189215552</v>
      </c>
      <c r="H588" s="9">
        <v>0.34830020824264774</v>
      </c>
    </row>
    <row r="589" spans="1:8" x14ac:dyDescent="0.3">
      <c r="A589" t="s">
        <v>186</v>
      </c>
      <c r="B589" t="s">
        <v>47</v>
      </c>
      <c r="C589" t="s">
        <v>83</v>
      </c>
      <c r="D589" t="s">
        <v>146</v>
      </c>
      <c r="E589" t="s">
        <v>130</v>
      </c>
      <c r="F589" t="s">
        <v>163</v>
      </c>
      <c r="G589" s="9">
        <v>0.35511844679946419</v>
      </c>
      <c r="H589" s="9">
        <v>0.37261895950788215</v>
      </c>
    </row>
    <row r="590" spans="1:8" x14ac:dyDescent="0.3">
      <c r="A590" t="s">
        <v>186</v>
      </c>
      <c r="B590" t="s">
        <v>47</v>
      </c>
      <c r="C590" t="s">
        <v>83</v>
      </c>
      <c r="D590" t="s">
        <v>146</v>
      </c>
      <c r="E590" t="s">
        <v>130</v>
      </c>
      <c r="F590" t="s">
        <v>165</v>
      </c>
      <c r="G590" s="9">
        <v>0.28638755130838039</v>
      </c>
      <c r="H590" s="9">
        <v>0.27908083224947011</v>
      </c>
    </row>
    <row r="591" spans="1:8" x14ac:dyDescent="0.3">
      <c r="A591" t="s">
        <v>186</v>
      </c>
      <c r="B591" t="s">
        <v>47</v>
      </c>
      <c r="C591" t="s">
        <v>83</v>
      </c>
      <c r="D591" t="s">
        <v>115</v>
      </c>
      <c r="E591" t="s">
        <v>131</v>
      </c>
      <c r="F591" t="s">
        <v>117</v>
      </c>
      <c r="G591" s="3">
        <v>75.650945946986383</v>
      </c>
      <c r="H591" s="3">
        <v>910.01349704647578</v>
      </c>
    </row>
    <row r="592" spans="1:8" x14ac:dyDescent="0.3">
      <c r="A592" t="s">
        <v>186</v>
      </c>
      <c r="B592" t="s">
        <v>47</v>
      </c>
      <c r="C592" t="s">
        <v>83</v>
      </c>
      <c r="D592" t="s">
        <v>115</v>
      </c>
      <c r="E592" t="s">
        <v>131</v>
      </c>
      <c r="F592" t="s">
        <v>119</v>
      </c>
      <c r="G592" s="3">
        <v>27.937243891725323</v>
      </c>
      <c r="H592" s="3">
        <v>41.257540027155798</v>
      </c>
    </row>
    <row r="593" spans="1:8" x14ac:dyDescent="0.3">
      <c r="A593" t="s">
        <v>186</v>
      </c>
      <c r="B593" t="s">
        <v>47</v>
      </c>
      <c r="C593" t="s">
        <v>83</v>
      </c>
      <c r="D593" t="s">
        <v>115</v>
      </c>
      <c r="E593" t="s">
        <v>131</v>
      </c>
      <c r="F593" t="s">
        <v>121</v>
      </c>
      <c r="G593" s="3">
        <v>68.227920243874308</v>
      </c>
      <c r="H593" s="3">
        <v>71.137929790617889</v>
      </c>
    </row>
    <row r="594" spans="1:8" x14ac:dyDescent="0.3">
      <c r="A594" t="s">
        <v>186</v>
      </c>
      <c r="B594" t="s">
        <v>47</v>
      </c>
      <c r="C594" t="s">
        <v>83</v>
      </c>
      <c r="D594" t="s">
        <v>115</v>
      </c>
      <c r="E594" t="s">
        <v>131</v>
      </c>
      <c r="F594" t="s">
        <v>123</v>
      </c>
      <c r="G594" s="3">
        <v>36.373547327500908</v>
      </c>
      <c r="H594" s="3">
        <v>62.425069088766008</v>
      </c>
    </row>
    <row r="595" spans="1:8" x14ac:dyDescent="0.3">
      <c r="A595" t="s">
        <v>186</v>
      </c>
      <c r="B595" t="s">
        <v>47</v>
      </c>
      <c r="C595" t="s">
        <v>83</v>
      </c>
      <c r="D595" t="s">
        <v>115</v>
      </c>
      <c r="E595" t="s">
        <v>131</v>
      </c>
      <c r="F595" t="s">
        <v>127</v>
      </c>
      <c r="G595" s="3">
        <v>208.18965741008694</v>
      </c>
      <c r="H595" s="3">
        <v>1084.8340359530155</v>
      </c>
    </row>
    <row r="596" spans="1:8" x14ac:dyDescent="0.3">
      <c r="A596" t="s">
        <v>186</v>
      </c>
      <c r="B596" t="s">
        <v>47</v>
      </c>
      <c r="C596" t="s">
        <v>83</v>
      </c>
      <c r="D596" t="s">
        <v>144</v>
      </c>
      <c r="E596" t="s">
        <v>131</v>
      </c>
      <c r="F596" t="s">
        <v>149</v>
      </c>
      <c r="G596" s="3">
        <v>28.094273662726536</v>
      </c>
      <c r="H596" s="3">
        <v>30.44812271441068</v>
      </c>
    </row>
    <row r="597" spans="1:8" x14ac:dyDescent="0.3">
      <c r="A597" t="s">
        <v>186</v>
      </c>
      <c r="B597" t="s">
        <v>47</v>
      </c>
      <c r="C597" t="s">
        <v>83</v>
      </c>
      <c r="D597" t="s">
        <v>144</v>
      </c>
      <c r="E597" t="s">
        <v>131</v>
      </c>
      <c r="F597" t="s">
        <v>151</v>
      </c>
      <c r="G597" s="3">
        <v>62.386153791942597</v>
      </c>
      <c r="H597" s="3">
        <v>612.65381195807618</v>
      </c>
    </row>
    <row r="598" spans="1:8" x14ac:dyDescent="0.3">
      <c r="A598" t="s">
        <v>186</v>
      </c>
      <c r="B598" t="s">
        <v>47</v>
      </c>
      <c r="C598" t="s">
        <v>83</v>
      </c>
      <c r="D598" t="s">
        <v>144</v>
      </c>
      <c r="E598" t="s">
        <v>131</v>
      </c>
      <c r="F598" t="s">
        <v>153</v>
      </c>
      <c r="G598" s="3">
        <v>4.6163593909970793</v>
      </c>
      <c r="H598" s="3">
        <v>7.2247809348928556</v>
      </c>
    </row>
    <row r="599" spans="1:8" x14ac:dyDescent="0.3">
      <c r="A599" t="s">
        <v>186</v>
      </c>
      <c r="B599" t="s">
        <v>47</v>
      </c>
      <c r="C599" t="s">
        <v>83</v>
      </c>
      <c r="D599" t="s">
        <v>144</v>
      </c>
      <c r="E599" t="s">
        <v>131</v>
      </c>
      <c r="F599" t="s">
        <v>155</v>
      </c>
      <c r="G599" s="3">
        <v>89.563597334189382</v>
      </c>
      <c r="H599" s="3">
        <v>375.56923286055093</v>
      </c>
    </row>
    <row r="600" spans="1:8" x14ac:dyDescent="0.3">
      <c r="A600" t="s">
        <v>186</v>
      </c>
      <c r="B600" t="s">
        <v>47</v>
      </c>
      <c r="C600" t="s">
        <v>83</v>
      </c>
      <c r="D600" t="s">
        <v>144</v>
      </c>
      <c r="E600" t="s">
        <v>131</v>
      </c>
      <c r="F600" t="s">
        <v>157</v>
      </c>
      <c r="G600" s="3">
        <v>12.971334467500174</v>
      </c>
      <c r="H600" s="3">
        <v>43.513906954226265</v>
      </c>
    </row>
    <row r="601" spans="1:8" x14ac:dyDescent="0.3">
      <c r="A601" t="s">
        <v>186</v>
      </c>
      <c r="B601" t="s">
        <v>47</v>
      </c>
      <c r="C601" t="s">
        <v>83</v>
      </c>
      <c r="D601" t="s">
        <v>144</v>
      </c>
      <c r="E601" t="s">
        <v>131</v>
      </c>
      <c r="F601" t="s">
        <v>159</v>
      </c>
      <c r="G601" s="3">
        <v>10.557938762731206</v>
      </c>
      <c r="H601" s="3">
        <v>15.424180530858417</v>
      </c>
    </row>
    <row r="602" spans="1:8" x14ac:dyDescent="0.3">
      <c r="A602" t="s">
        <v>186</v>
      </c>
      <c r="B602" t="s">
        <v>47</v>
      </c>
      <c r="C602" t="s">
        <v>83</v>
      </c>
      <c r="D602" t="s">
        <v>144</v>
      </c>
      <c r="E602" t="s">
        <v>131</v>
      </c>
      <c r="F602" t="s">
        <v>127</v>
      </c>
      <c r="G602" s="3">
        <v>208.18965741008697</v>
      </c>
      <c r="H602" s="3">
        <v>1084.8340359530152</v>
      </c>
    </row>
    <row r="603" spans="1:8" x14ac:dyDescent="0.3">
      <c r="A603" t="s">
        <v>186</v>
      </c>
      <c r="B603" t="s">
        <v>47</v>
      </c>
      <c r="C603" t="s">
        <v>83</v>
      </c>
      <c r="D603" t="s">
        <v>146</v>
      </c>
      <c r="E603" t="s">
        <v>131</v>
      </c>
      <c r="F603" t="s">
        <v>171</v>
      </c>
      <c r="G603" s="3">
        <v>72.96875004742536</v>
      </c>
      <c r="H603" s="3">
        <v>356.45867026116645</v>
      </c>
    </row>
    <row r="604" spans="1:8" x14ac:dyDescent="0.3">
      <c r="A604" t="s">
        <v>186</v>
      </c>
      <c r="B604" t="s">
        <v>47</v>
      </c>
      <c r="C604" t="s">
        <v>83</v>
      </c>
      <c r="D604" t="s">
        <v>146</v>
      </c>
      <c r="E604" t="s">
        <v>131</v>
      </c>
      <c r="F604" t="s">
        <v>173</v>
      </c>
      <c r="G604" s="3">
        <v>57.284562241470738</v>
      </c>
      <c r="H604" s="3">
        <v>294.30327437995123</v>
      </c>
    </row>
    <row r="605" spans="1:8" x14ac:dyDescent="0.3">
      <c r="A605" t="s">
        <v>186</v>
      </c>
      <c r="B605" t="s">
        <v>47</v>
      </c>
      <c r="C605" t="s">
        <v>83</v>
      </c>
      <c r="D605" t="s">
        <v>146</v>
      </c>
      <c r="E605" t="s">
        <v>131</v>
      </c>
      <c r="F605" t="s">
        <v>175</v>
      </c>
      <c r="G605" s="3">
        <v>77.936345121191081</v>
      </c>
      <c r="H605" s="3">
        <v>434.07209131189808</v>
      </c>
    </row>
    <row r="606" spans="1:8" x14ac:dyDescent="0.3">
      <c r="A606" t="s">
        <v>186</v>
      </c>
      <c r="B606" t="s">
        <v>47</v>
      </c>
      <c r="C606" t="s">
        <v>83</v>
      </c>
      <c r="D606" t="s">
        <v>146</v>
      </c>
      <c r="E606" t="s">
        <v>131</v>
      </c>
      <c r="F606" t="s">
        <v>127</v>
      </c>
      <c r="G606" s="3">
        <v>208.18965741008719</v>
      </c>
      <c r="H606" s="3">
        <v>1084.8340359530157</v>
      </c>
    </row>
    <row r="607" spans="1:8" x14ac:dyDescent="0.3">
      <c r="A607" t="s">
        <v>186</v>
      </c>
      <c r="B607" t="s">
        <v>47</v>
      </c>
      <c r="C607" t="s">
        <v>83</v>
      </c>
      <c r="D607" t="s">
        <v>146</v>
      </c>
      <c r="E607" t="s">
        <v>131</v>
      </c>
      <c r="F607" t="s">
        <v>171</v>
      </c>
      <c r="G607" s="9">
        <v>0.3504917148871291</v>
      </c>
      <c r="H607" s="9">
        <v>0.32858359753436489</v>
      </c>
    </row>
    <row r="608" spans="1:8" x14ac:dyDescent="0.3">
      <c r="A608" t="s">
        <v>186</v>
      </c>
      <c r="B608" t="s">
        <v>47</v>
      </c>
      <c r="C608" t="s">
        <v>83</v>
      </c>
      <c r="D608" t="s">
        <v>146</v>
      </c>
      <c r="E608" t="s">
        <v>131</v>
      </c>
      <c r="F608" t="s">
        <v>173</v>
      </c>
      <c r="G608" s="9">
        <v>0.27515565832664263</v>
      </c>
      <c r="H608" s="9">
        <v>0.27128875443275413</v>
      </c>
    </row>
    <row r="609" spans="1:8" x14ac:dyDescent="0.3">
      <c r="A609" t="s">
        <v>186</v>
      </c>
      <c r="B609" t="s">
        <v>47</v>
      </c>
      <c r="C609" t="s">
        <v>83</v>
      </c>
      <c r="D609" t="s">
        <v>146</v>
      </c>
      <c r="E609" t="s">
        <v>131</v>
      </c>
      <c r="F609" t="s">
        <v>175</v>
      </c>
      <c r="G609" s="9">
        <v>0.37435262678622822</v>
      </c>
      <c r="H609" s="9">
        <v>0.40012764803288103</v>
      </c>
    </row>
    <row r="610" spans="1:8" x14ac:dyDescent="0.3">
      <c r="A610" t="s">
        <v>186</v>
      </c>
      <c r="B610" t="s">
        <v>47</v>
      </c>
      <c r="C610" t="s">
        <v>83</v>
      </c>
      <c r="D610" t="s">
        <v>115</v>
      </c>
      <c r="E610" t="s">
        <v>133</v>
      </c>
      <c r="F610" t="s">
        <v>117</v>
      </c>
      <c r="G610" s="3">
        <v>275.81541580357606</v>
      </c>
      <c r="H610" s="3">
        <v>535.16192234821983</v>
      </c>
    </row>
    <row r="611" spans="1:8" x14ac:dyDescent="0.3">
      <c r="A611" t="s">
        <v>186</v>
      </c>
      <c r="B611" t="s">
        <v>47</v>
      </c>
      <c r="C611" t="s">
        <v>83</v>
      </c>
      <c r="D611" t="s">
        <v>115</v>
      </c>
      <c r="E611" t="s">
        <v>133</v>
      </c>
      <c r="F611" t="s">
        <v>119</v>
      </c>
      <c r="G611" s="3">
        <v>101.85626159654242</v>
      </c>
      <c r="H611" s="3">
        <v>120.40474038447104</v>
      </c>
    </row>
    <row r="612" spans="1:8" x14ac:dyDescent="0.3">
      <c r="A612" t="s">
        <v>186</v>
      </c>
      <c r="B612" t="s">
        <v>47</v>
      </c>
      <c r="C612" t="s">
        <v>83</v>
      </c>
      <c r="D612" t="s">
        <v>115</v>
      </c>
      <c r="E612" t="s">
        <v>133</v>
      </c>
      <c r="F612" t="s">
        <v>121</v>
      </c>
      <c r="G612" s="3">
        <v>248.7518425039213</v>
      </c>
      <c r="H612" s="3">
        <v>256.61165207177572</v>
      </c>
    </row>
    <row r="613" spans="1:8" x14ac:dyDescent="0.3">
      <c r="A613" t="s">
        <v>186</v>
      </c>
      <c r="B613" t="s">
        <v>47</v>
      </c>
      <c r="C613" t="s">
        <v>83</v>
      </c>
      <c r="D613" t="s">
        <v>115</v>
      </c>
      <c r="E613" t="s">
        <v>133</v>
      </c>
      <c r="F613" t="s">
        <v>123</v>
      </c>
      <c r="G613" s="3">
        <v>132.61413925235078</v>
      </c>
      <c r="H613" s="3">
        <v>159.50686545920487</v>
      </c>
    </row>
    <row r="614" spans="1:8" x14ac:dyDescent="0.3">
      <c r="A614" t="s">
        <v>186</v>
      </c>
      <c r="B614" t="s">
        <v>47</v>
      </c>
      <c r="C614" t="s">
        <v>83</v>
      </c>
      <c r="D614" t="s">
        <v>115</v>
      </c>
      <c r="E614" t="s">
        <v>133</v>
      </c>
      <c r="F614" t="s">
        <v>127</v>
      </c>
      <c r="G614" s="3">
        <v>759.03765915639053</v>
      </c>
      <c r="H614" s="3">
        <v>1071.6851802636716</v>
      </c>
    </row>
    <row r="615" spans="1:8" x14ac:dyDescent="0.3">
      <c r="A615" t="s">
        <v>186</v>
      </c>
      <c r="B615" t="s">
        <v>47</v>
      </c>
      <c r="C615" t="s">
        <v>83</v>
      </c>
      <c r="D615" t="s">
        <v>144</v>
      </c>
      <c r="E615" t="s">
        <v>133</v>
      </c>
      <c r="F615" t="s">
        <v>149</v>
      </c>
      <c r="G615" s="3">
        <v>102.4287756747219</v>
      </c>
      <c r="H615" s="3">
        <v>106.81406319875153</v>
      </c>
    </row>
    <row r="616" spans="1:8" x14ac:dyDescent="0.3">
      <c r="A616" t="s">
        <v>186</v>
      </c>
      <c r="B616" t="s">
        <v>47</v>
      </c>
      <c r="C616" t="s">
        <v>83</v>
      </c>
      <c r="D616" t="s">
        <v>144</v>
      </c>
      <c r="E616" t="s">
        <v>133</v>
      </c>
      <c r="F616" t="s">
        <v>151</v>
      </c>
      <c r="G616" s="3">
        <v>227.4533746156805</v>
      </c>
      <c r="H616" s="3">
        <v>403.19970387229949</v>
      </c>
    </row>
    <row r="617" spans="1:8" x14ac:dyDescent="0.3">
      <c r="A617" t="s">
        <v>186</v>
      </c>
      <c r="B617" t="s">
        <v>47</v>
      </c>
      <c r="C617" t="s">
        <v>83</v>
      </c>
      <c r="D617" t="s">
        <v>144</v>
      </c>
      <c r="E617" t="s">
        <v>133</v>
      </c>
      <c r="F617" t="s">
        <v>153</v>
      </c>
      <c r="G617" s="3">
        <v>16.830762246104122</v>
      </c>
      <c r="H617" s="3">
        <v>20.02403223938699</v>
      </c>
    </row>
    <row r="618" spans="1:8" x14ac:dyDescent="0.3">
      <c r="A618" t="s">
        <v>186</v>
      </c>
      <c r="B618" t="s">
        <v>47</v>
      </c>
      <c r="C618" t="s">
        <v>83</v>
      </c>
      <c r="D618" t="s">
        <v>144</v>
      </c>
      <c r="E618" t="s">
        <v>133</v>
      </c>
      <c r="F618" t="s">
        <v>155</v>
      </c>
      <c r="G618" s="3">
        <v>326.53948381431377</v>
      </c>
      <c r="H618" s="3">
        <v>437.7611223620836</v>
      </c>
    </row>
    <row r="619" spans="1:8" x14ac:dyDescent="0.3">
      <c r="A619" t="s">
        <v>186</v>
      </c>
      <c r="B619" t="s">
        <v>47</v>
      </c>
      <c r="C619" t="s">
        <v>83</v>
      </c>
      <c r="D619" t="s">
        <v>144</v>
      </c>
      <c r="E619" t="s">
        <v>133</v>
      </c>
      <c r="F619" t="s">
        <v>157</v>
      </c>
      <c r="G619" s="3">
        <v>47.292125232484814</v>
      </c>
      <c r="H619" s="3">
        <v>60.207916234262058</v>
      </c>
    </row>
    <row r="620" spans="1:8" x14ac:dyDescent="0.3">
      <c r="A620" t="s">
        <v>186</v>
      </c>
      <c r="B620" t="s">
        <v>47</v>
      </c>
      <c r="C620" t="s">
        <v>83</v>
      </c>
      <c r="D620" t="s">
        <v>144</v>
      </c>
      <c r="E620" t="s">
        <v>133</v>
      </c>
      <c r="F620" t="s">
        <v>159</v>
      </c>
      <c r="G620" s="3">
        <v>38.493137573085498</v>
      </c>
      <c r="H620" s="3">
        <v>43.678342356887619</v>
      </c>
    </row>
    <row r="621" spans="1:8" x14ac:dyDescent="0.3">
      <c r="A621" t="s">
        <v>186</v>
      </c>
      <c r="B621" t="s">
        <v>47</v>
      </c>
      <c r="C621" t="s">
        <v>83</v>
      </c>
      <c r="D621" t="s">
        <v>144</v>
      </c>
      <c r="E621" t="s">
        <v>133</v>
      </c>
      <c r="F621" t="s">
        <v>127</v>
      </c>
      <c r="G621" s="3">
        <v>759.03765915639076</v>
      </c>
      <c r="H621" s="3">
        <v>1071.6851802636713</v>
      </c>
    </row>
    <row r="622" spans="1:8" x14ac:dyDescent="0.3">
      <c r="A622" t="s">
        <v>186</v>
      </c>
      <c r="B622" t="s">
        <v>47</v>
      </c>
      <c r="C622" t="s">
        <v>83</v>
      </c>
      <c r="D622" t="s">
        <v>146</v>
      </c>
      <c r="E622" t="s">
        <v>133</v>
      </c>
      <c r="F622" t="s">
        <v>161</v>
      </c>
      <c r="G622" s="3">
        <v>272.11044801782845</v>
      </c>
      <c r="H622" s="3">
        <v>378.35938528433138</v>
      </c>
    </row>
    <row r="623" spans="1:8" x14ac:dyDescent="0.3">
      <c r="A623" t="s">
        <v>186</v>
      </c>
      <c r="B623" t="s">
        <v>47</v>
      </c>
      <c r="C623" t="s">
        <v>83</v>
      </c>
      <c r="D623" t="s">
        <v>146</v>
      </c>
      <c r="E623" t="s">
        <v>133</v>
      </c>
      <c r="F623" t="s">
        <v>167</v>
      </c>
      <c r="G623" s="3">
        <v>274.47309314163368</v>
      </c>
      <c r="H623" s="3">
        <v>396.35825529123969</v>
      </c>
    </row>
    <row r="624" spans="1:8" x14ac:dyDescent="0.3">
      <c r="A624" t="s">
        <v>186</v>
      </c>
      <c r="B624" t="s">
        <v>47</v>
      </c>
      <c r="C624" t="s">
        <v>83</v>
      </c>
      <c r="D624" t="s">
        <v>146</v>
      </c>
      <c r="E624" t="s">
        <v>133</v>
      </c>
      <c r="F624" t="s">
        <v>169</v>
      </c>
      <c r="G624" s="3">
        <v>212.45411799692727</v>
      </c>
      <c r="H624" s="3">
        <v>296.9675396881002</v>
      </c>
    </row>
    <row r="625" spans="1:8" x14ac:dyDescent="0.3">
      <c r="A625" t="s">
        <v>186</v>
      </c>
      <c r="B625" t="s">
        <v>47</v>
      </c>
      <c r="C625" t="s">
        <v>83</v>
      </c>
      <c r="D625" t="s">
        <v>146</v>
      </c>
      <c r="E625" t="s">
        <v>133</v>
      </c>
      <c r="F625" t="s">
        <v>127</v>
      </c>
      <c r="G625" s="3">
        <v>759.0376591563894</v>
      </c>
      <c r="H625" s="3">
        <v>1071.6851802636713</v>
      </c>
    </row>
    <row r="626" spans="1:8" x14ac:dyDescent="0.3">
      <c r="A626" t="s">
        <v>186</v>
      </c>
      <c r="B626" t="s">
        <v>47</v>
      </c>
      <c r="C626" t="s">
        <v>83</v>
      </c>
      <c r="D626" t="s">
        <v>146</v>
      </c>
      <c r="E626" t="s">
        <v>133</v>
      </c>
      <c r="F626" t="s">
        <v>161</v>
      </c>
      <c r="G626" s="9">
        <v>0.35849400189215619</v>
      </c>
      <c r="H626" s="9">
        <v>0.35305087002438718</v>
      </c>
    </row>
    <row r="627" spans="1:8" x14ac:dyDescent="0.3">
      <c r="A627" t="s">
        <v>186</v>
      </c>
      <c r="B627" t="s">
        <v>47</v>
      </c>
      <c r="C627" t="s">
        <v>83</v>
      </c>
      <c r="D627" t="s">
        <v>146</v>
      </c>
      <c r="E627" t="s">
        <v>133</v>
      </c>
      <c r="F627" t="s">
        <v>167</v>
      </c>
      <c r="G627" s="9">
        <v>0.36160668687596992</v>
      </c>
      <c r="H627" s="9">
        <v>0.36984579295360037</v>
      </c>
    </row>
    <row r="628" spans="1:8" x14ac:dyDescent="0.3">
      <c r="A628" t="s">
        <v>186</v>
      </c>
      <c r="B628" t="s">
        <v>47</v>
      </c>
      <c r="C628" t="s">
        <v>83</v>
      </c>
      <c r="D628" t="s">
        <v>146</v>
      </c>
      <c r="E628" t="s">
        <v>133</v>
      </c>
      <c r="F628" t="s">
        <v>169</v>
      </c>
      <c r="G628" s="9">
        <v>0.27989931123187389</v>
      </c>
      <c r="H628" s="9">
        <v>0.2771033370220124</v>
      </c>
    </row>
    <row r="629" spans="1:8" x14ac:dyDescent="0.3">
      <c r="A629" t="s">
        <v>186</v>
      </c>
      <c r="B629" t="s">
        <v>49</v>
      </c>
      <c r="C629" t="s">
        <v>89</v>
      </c>
      <c r="D629" t="s">
        <v>115</v>
      </c>
      <c r="E629" t="s">
        <v>130</v>
      </c>
      <c r="F629" t="s">
        <v>117</v>
      </c>
      <c r="G629" s="2">
        <v>0</v>
      </c>
      <c r="H629" s="2">
        <v>4.8839691404026553E-2</v>
      </c>
    </row>
    <row r="630" spans="1:8" x14ac:dyDescent="0.3">
      <c r="A630" t="s">
        <v>186</v>
      </c>
      <c r="B630" t="s">
        <v>49</v>
      </c>
      <c r="C630" t="s">
        <v>89</v>
      </c>
      <c r="D630" t="s">
        <v>115</v>
      </c>
      <c r="E630" t="s">
        <v>130</v>
      </c>
      <c r="F630" t="s">
        <v>119</v>
      </c>
      <c r="G630" s="2">
        <v>631.62086899962947</v>
      </c>
      <c r="H630" s="2">
        <v>594.99805953666737</v>
      </c>
    </row>
    <row r="631" spans="1:8" x14ac:dyDescent="0.3">
      <c r="A631" t="s">
        <v>186</v>
      </c>
      <c r="B631" t="s">
        <v>49</v>
      </c>
      <c r="C631" t="s">
        <v>89</v>
      </c>
      <c r="D631" t="s">
        <v>115</v>
      </c>
      <c r="E631" t="s">
        <v>130</v>
      </c>
      <c r="F631" t="s">
        <v>121</v>
      </c>
      <c r="G631" s="2">
        <v>91.616050547616297</v>
      </c>
      <c r="H631" s="2">
        <v>83.112549676167092</v>
      </c>
    </row>
    <row r="632" spans="1:8" x14ac:dyDescent="0.3">
      <c r="A632" t="s">
        <v>186</v>
      </c>
      <c r="B632" t="s">
        <v>49</v>
      </c>
      <c r="C632" t="s">
        <v>89</v>
      </c>
      <c r="D632" t="s">
        <v>115</v>
      </c>
      <c r="E632" t="s">
        <v>130</v>
      </c>
      <c r="F632" t="s">
        <v>123</v>
      </c>
      <c r="G632" s="2">
        <v>3971.2091457724787</v>
      </c>
      <c r="H632" s="2">
        <v>3922.8361504918435</v>
      </c>
    </row>
    <row r="633" spans="1:8" x14ac:dyDescent="0.3">
      <c r="A633" t="s">
        <v>186</v>
      </c>
      <c r="B633" t="s">
        <v>49</v>
      </c>
      <c r="C633" t="s">
        <v>89</v>
      </c>
      <c r="D633" t="s">
        <v>115</v>
      </c>
      <c r="E633" t="s">
        <v>130</v>
      </c>
      <c r="F633" t="s">
        <v>127</v>
      </c>
      <c r="G633" s="2">
        <f>SUM(G629:G632)</f>
        <v>4694.4460653197248</v>
      </c>
      <c r="H633" s="2">
        <f>SUM(H629:H632)</f>
        <v>4600.9955993960821</v>
      </c>
    </row>
    <row r="634" spans="1:8" x14ac:dyDescent="0.3">
      <c r="A634" t="s">
        <v>186</v>
      </c>
      <c r="B634" t="s">
        <v>49</v>
      </c>
      <c r="C634" t="s">
        <v>89</v>
      </c>
      <c r="D634" t="s">
        <v>144</v>
      </c>
      <c r="E634" t="s">
        <v>130</v>
      </c>
      <c r="F634" t="s">
        <v>149</v>
      </c>
      <c r="G634" s="3">
        <v>296.85940596009243</v>
      </c>
      <c r="H634" s="3">
        <v>188.85761232724201</v>
      </c>
    </row>
    <row r="635" spans="1:8" x14ac:dyDescent="0.3">
      <c r="A635" t="s">
        <v>186</v>
      </c>
      <c r="B635" t="s">
        <v>49</v>
      </c>
      <c r="C635" t="s">
        <v>89</v>
      </c>
      <c r="D635" t="s">
        <v>144</v>
      </c>
      <c r="E635" t="s">
        <v>130</v>
      </c>
      <c r="F635" t="s">
        <v>151</v>
      </c>
      <c r="G635" s="3">
        <v>302.73213895025577</v>
      </c>
      <c r="H635" s="3">
        <v>270.67776223349932</v>
      </c>
    </row>
    <row r="636" spans="1:8" x14ac:dyDescent="0.3">
      <c r="A636" t="s">
        <v>186</v>
      </c>
      <c r="B636" t="s">
        <v>49</v>
      </c>
      <c r="C636" t="s">
        <v>89</v>
      </c>
      <c r="D636" t="s">
        <v>144</v>
      </c>
      <c r="E636" t="s">
        <v>130</v>
      </c>
      <c r="F636" t="s">
        <v>153</v>
      </c>
      <c r="G636" s="3">
        <v>368.0343373443917</v>
      </c>
      <c r="H636" s="3">
        <v>346.14833179874012</v>
      </c>
    </row>
    <row r="637" spans="1:8" x14ac:dyDescent="0.3">
      <c r="A637" t="s">
        <v>186</v>
      </c>
      <c r="B637" t="s">
        <v>49</v>
      </c>
      <c r="C637" t="s">
        <v>89</v>
      </c>
      <c r="D637" t="s">
        <v>144</v>
      </c>
      <c r="E637" t="s">
        <v>130</v>
      </c>
      <c r="F637" t="s">
        <v>155</v>
      </c>
      <c r="G637" s="3">
        <v>1038.2296375535927</v>
      </c>
      <c r="H637" s="3">
        <v>1329.5590474878443</v>
      </c>
    </row>
    <row r="638" spans="1:8" x14ac:dyDescent="0.3">
      <c r="A638" t="s">
        <v>186</v>
      </c>
      <c r="B638" t="s">
        <v>49</v>
      </c>
      <c r="C638" t="s">
        <v>89</v>
      </c>
      <c r="D638" t="s">
        <v>144</v>
      </c>
      <c r="E638" t="s">
        <v>130</v>
      </c>
      <c r="F638" t="s">
        <v>157</v>
      </c>
      <c r="G638" s="3">
        <v>235.71341533821726</v>
      </c>
      <c r="H638" s="3">
        <v>161.32709361715274</v>
      </c>
    </row>
    <row r="639" spans="1:8" x14ac:dyDescent="0.3">
      <c r="A639" t="s">
        <v>186</v>
      </c>
      <c r="B639" t="s">
        <v>49</v>
      </c>
      <c r="C639" t="s">
        <v>89</v>
      </c>
      <c r="D639" t="s">
        <v>144</v>
      </c>
      <c r="E639" t="s">
        <v>130</v>
      </c>
      <c r="F639" t="s">
        <v>159</v>
      </c>
      <c r="G639" s="3">
        <v>2452.8771301731745</v>
      </c>
      <c r="H639" s="3">
        <v>2304.4257519316025</v>
      </c>
    </row>
    <row r="640" spans="1:8" x14ac:dyDescent="0.3">
      <c r="A640" t="s">
        <v>186</v>
      </c>
      <c r="B640" t="s">
        <v>49</v>
      </c>
      <c r="C640" t="s">
        <v>89</v>
      </c>
      <c r="D640" t="s">
        <v>144</v>
      </c>
      <c r="E640" t="s">
        <v>130</v>
      </c>
      <c r="F640" t="s">
        <v>127</v>
      </c>
      <c r="G640" s="3">
        <v>4694.4460653197239</v>
      </c>
      <c r="H640" s="3">
        <v>4600.9955993960812</v>
      </c>
    </row>
    <row r="641" spans="1:8" x14ac:dyDescent="0.3">
      <c r="A641" t="s">
        <v>186</v>
      </c>
      <c r="B641" t="s">
        <v>49</v>
      </c>
      <c r="C641" t="s">
        <v>89</v>
      </c>
      <c r="D641" t="s">
        <v>146</v>
      </c>
      <c r="E641" t="s">
        <v>130</v>
      </c>
      <c r="F641" t="s">
        <v>161</v>
      </c>
      <c r="G641" s="3">
        <v>3379.1784606403899</v>
      </c>
      <c r="H641" s="3">
        <v>3091.6369139861422</v>
      </c>
    </row>
    <row r="642" spans="1:8" x14ac:dyDescent="0.3">
      <c r="A642" t="s">
        <v>186</v>
      </c>
      <c r="B642" t="s">
        <v>49</v>
      </c>
      <c r="C642" t="s">
        <v>89</v>
      </c>
      <c r="D642" t="s">
        <v>146</v>
      </c>
      <c r="E642" t="s">
        <v>130</v>
      </c>
      <c r="F642" t="s">
        <v>163</v>
      </c>
      <c r="G642" s="3">
        <v>966.12992863941759</v>
      </c>
      <c r="H642" s="3">
        <v>992.43513177998875</v>
      </c>
    </row>
    <row r="643" spans="1:8" x14ac:dyDescent="0.3">
      <c r="A643" t="s">
        <v>186</v>
      </c>
      <c r="B643" t="s">
        <v>49</v>
      </c>
      <c r="C643" t="s">
        <v>89</v>
      </c>
      <c r="D643" t="s">
        <v>146</v>
      </c>
      <c r="E643" t="s">
        <v>130</v>
      </c>
      <c r="F643" t="s">
        <v>165</v>
      </c>
      <c r="G643" s="3">
        <v>349.1376760399192</v>
      </c>
      <c r="H643" s="3">
        <v>516.92355362995204</v>
      </c>
    </row>
    <row r="644" spans="1:8" x14ac:dyDescent="0.3">
      <c r="A644" t="s">
        <v>186</v>
      </c>
      <c r="B644" t="s">
        <v>49</v>
      </c>
      <c r="C644" t="s">
        <v>89</v>
      </c>
      <c r="D644" t="s">
        <v>146</v>
      </c>
      <c r="E644" t="s">
        <v>130</v>
      </c>
      <c r="F644" t="s">
        <v>127</v>
      </c>
      <c r="G644" s="4">
        <f>SUM(G641:G643)</f>
        <v>4694.4460653197266</v>
      </c>
      <c r="H644" s="4">
        <f>SUM(H641:H643)</f>
        <v>4600.995599396083</v>
      </c>
    </row>
    <row r="645" spans="1:8" x14ac:dyDescent="0.3">
      <c r="A645" t="s">
        <v>186</v>
      </c>
      <c r="B645" t="s">
        <v>49</v>
      </c>
      <c r="C645" t="s">
        <v>89</v>
      </c>
      <c r="D645" t="s">
        <v>146</v>
      </c>
      <c r="E645" t="s">
        <v>130</v>
      </c>
      <c r="F645" t="s">
        <v>161</v>
      </c>
      <c r="G645" s="9">
        <v>0.7198247489952242</v>
      </c>
      <c r="H645" s="9">
        <v>0.67194954813517838</v>
      </c>
    </row>
    <row r="646" spans="1:8" x14ac:dyDescent="0.3">
      <c r="A646" t="s">
        <v>186</v>
      </c>
      <c r="B646" t="s">
        <v>49</v>
      </c>
      <c r="C646" t="s">
        <v>89</v>
      </c>
      <c r="D646" t="s">
        <v>146</v>
      </c>
      <c r="E646" t="s">
        <v>130</v>
      </c>
      <c r="F646" t="s">
        <v>163</v>
      </c>
      <c r="G646" s="9">
        <v>0.20580275397702688</v>
      </c>
      <c r="H646" s="9">
        <v>0.21570008280604608</v>
      </c>
    </row>
    <row r="647" spans="1:8" x14ac:dyDescent="0.3">
      <c r="A647" t="s">
        <v>186</v>
      </c>
      <c r="B647" t="s">
        <v>49</v>
      </c>
      <c r="C647" t="s">
        <v>89</v>
      </c>
      <c r="D647" t="s">
        <v>146</v>
      </c>
      <c r="E647" t="s">
        <v>130</v>
      </c>
      <c r="F647" t="s">
        <v>165</v>
      </c>
      <c r="G647" s="9">
        <v>7.4372497027748966E-2</v>
      </c>
      <c r="H647" s="9">
        <v>0.11235036905877553</v>
      </c>
    </row>
    <row r="648" spans="1:8" x14ac:dyDescent="0.3">
      <c r="A648" t="s">
        <v>186</v>
      </c>
      <c r="B648" t="s">
        <v>49</v>
      </c>
      <c r="C648" t="s">
        <v>89</v>
      </c>
      <c r="D648" t="s">
        <v>115</v>
      </c>
      <c r="E648" t="s">
        <v>131</v>
      </c>
      <c r="F648" t="s">
        <v>117</v>
      </c>
      <c r="G648" s="2">
        <v>0</v>
      </c>
      <c r="H648" s="2">
        <v>4.8839691404026553E-2</v>
      </c>
    </row>
    <row r="649" spans="1:8" x14ac:dyDescent="0.3">
      <c r="A649" t="s">
        <v>186</v>
      </c>
      <c r="B649" t="s">
        <v>49</v>
      </c>
      <c r="C649" t="s">
        <v>89</v>
      </c>
      <c r="D649" t="s">
        <v>115</v>
      </c>
      <c r="E649" t="s">
        <v>131</v>
      </c>
      <c r="F649" t="s">
        <v>119</v>
      </c>
      <c r="G649" s="2">
        <v>112.58460172141267</v>
      </c>
      <c r="H649" s="2">
        <v>112.64393893156895</v>
      </c>
    </row>
    <row r="650" spans="1:8" x14ac:dyDescent="0.3">
      <c r="A650" t="s">
        <v>186</v>
      </c>
      <c r="B650" t="s">
        <v>49</v>
      </c>
      <c r="C650" t="s">
        <v>89</v>
      </c>
      <c r="D650" t="s">
        <v>115</v>
      </c>
      <c r="E650" t="s">
        <v>131</v>
      </c>
      <c r="F650" t="s">
        <v>121</v>
      </c>
      <c r="G650" s="2">
        <v>16.330297285028816</v>
      </c>
      <c r="H650" s="2">
        <v>16.338653308862018</v>
      </c>
    </row>
    <row r="651" spans="1:8" x14ac:dyDescent="0.3">
      <c r="A651" t="s">
        <v>186</v>
      </c>
      <c r="B651" t="s">
        <v>49</v>
      </c>
      <c r="C651" t="s">
        <v>89</v>
      </c>
      <c r="D651" t="s">
        <v>115</v>
      </c>
      <c r="E651" t="s">
        <v>131</v>
      </c>
      <c r="F651" t="s">
        <v>123</v>
      </c>
      <c r="G651" s="2">
        <v>707.85659874941246</v>
      </c>
      <c r="H651" s="2">
        <v>707.94852246235303</v>
      </c>
    </row>
    <row r="652" spans="1:8" x14ac:dyDescent="0.3">
      <c r="A652" t="s">
        <v>186</v>
      </c>
      <c r="B652" t="s">
        <v>49</v>
      </c>
      <c r="C652" t="s">
        <v>89</v>
      </c>
      <c r="D652" t="s">
        <v>115</v>
      </c>
      <c r="E652" t="s">
        <v>131</v>
      </c>
      <c r="F652" t="s">
        <v>127</v>
      </c>
      <c r="G652" s="2">
        <v>836.77149775585394</v>
      </c>
      <c r="H652" s="2">
        <v>836.98119094990602</v>
      </c>
    </row>
    <row r="653" spans="1:8" x14ac:dyDescent="0.3">
      <c r="A653" t="s">
        <v>186</v>
      </c>
      <c r="B653" t="s">
        <v>49</v>
      </c>
      <c r="C653" t="s">
        <v>89</v>
      </c>
      <c r="D653" t="s">
        <v>144</v>
      </c>
      <c r="E653" t="s">
        <v>131</v>
      </c>
      <c r="F653" t="s">
        <v>149</v>
      </c>
      <c r="G653" s="3">
        <v>52.914334575749685</v>
      </c>
      <c r="H653" s="3">
        <v>34.770687390077363</v>
      </c>
    </row>
    <row r="654" spans="1:8" x14ac:dyDescent="0.3">
      <c r="A654" t="s">
        <v>186</v>
      </c>
      <c r="B654" t="s">
        <v>49</v>
      </c>
      <c r="C654" t="s">
        <v>89</v>
      </c>
      <c r="D654" t="s">
        <v>144</v>
      </c>
      <c r="E654" t="s">
        <v>131</v>
      </c>
      <c r="F654" t="s">
        <v>151</v>
      </c>
      <c r="G654" s="3">
        <v>53.961132326053523</v>
      </c>
      <c r="H654" s="3">
        <v>49.247897567115871</v>
      </c>
    </row>
    <row r="655" spans="1:8" x14ac:dyDescent="0.3">
      <c r="A655" t="s">
        <v>186</v>
      </c>
      <c r="B655" t="s">
        <v>49</v>
      </c>
      <c r="C655" t="s">
        <v>89</v>
      </c>
      <c r="D655" t="s">
        <v>144</v>
      </c>
      <c r="E655" t="s">
        <v>131</v>
      </c>
      <c r="F655" t="s">
        <v>153</v>
      </c>
      <c r="G655" s="3">
        <v>65.601061211526684</v>
      </c>
      <c r="H655" s="3">
        <v>63.351357211126157</v>
      </c>
    </row>
    <row r="656" spans="1:8" x14ac:dyDescent="0.3">
      <c r="A656" t="s">
        <v>186</v>
      </c>
      <c r="B656" t="s">
        <v>49</v>
      </c>
      <c r="C656" t="s">
        <v>89</v>
      </c>
      <c r="D656" t="s">
        <v>144</v>
      </c>
      <c r="E656" t="s">
        <v>131</v>
      </c>
      <c r="F656" t="s">
        <v>155</v>
      </c>
      <c r="G656" s="3">
        <v>185.06144425605805</v>
      </c>
      <c r="H656" s="3">
        <v>244.43482341967601</v>
      </c>
    </row>
    <row r="657" spans="1:8" x14ac:dyDescent="0.3">
      <c r="A657" t="s">
        <v>186</v>
      </c>
      <c r="B657" t="s">
        <v>49</v>
      </c>
      <c r="C657" t="s">
        <v>89</v>
      </c>
      <c r="D657" t="s">
        <v>144</v>
      </c>
      <c r="E657" t="s">
        <v>131</v>
      </c>
      <c r="F657" t="s">
        <v>157</v>
      </c>
      <c r="G657" s="3">
        <v>42.015237761662185</v>
      </c>
      <c r="H657" s="3">
        <v>29.355835541379363</v>
      </c>
    </row>
    <row r="658" spans="1:8" x14ac:dyDescent="0.3">
      <c r="A658" t="s">
        <v>186</v>
      </c>
      <c r="B658" t="s">
        <v>49</v>
      </c>
      <c r="C658" t="s">
        <v>89</v>
      </c>
      <c r="D658" t="s">
        <v>144</v>
      </c>
      <c r="E658" t="s">
        <v>131</v>
      </c>
      <c r="F658" t="s">
        <v>159</v>
      </c>
      <c r="G658" s="3">
        <v>437.21828762480391</v>
      </c>
      <c r="H658" s="3">
        <v>415.81935326481346</v>
      </c>
    </row>
    <row r="659" spans="1:8" x14ac:dyDescent="0.3">
      <c r="A659" t="s">
        <v>186</v>
      </c>
      <c r="B659" t="s">
        <v>49</v>
      </c>
      <c r="C659" t="s">
        <v>89</v>
      </c>
      <c r="D659" t="s">
        <v>144</v>
      </c>
      <c r="E659" t="s">
        <v>131</v>
      </c>
      <c r="F659" t="s">
        <v>127</v>
      </c>
      <c r="G659" s="3">
        <v>836.77149775585406</v>
      </c>
      <c r="H659" s="3">
        <v>836.97995439418821</v>
      </c>
    </row>
    <row r="660" spans="1:8" x14ac:dyDescent="0.3">
      <c r="A660" t="s">
        <v>186</v>
      </c>
      <c r="B660" t="s">
        <v>49</v>
      </c>
      <c r="C660" t="s">
        <v>89</v>
      </c>
      <c r="D660" t="s">
        <v>146</v>
      </c>
      <c r="E660" t="s">
        <v>131</v>
      </c>
      <c r="F660" t="s">
        <v>171</v>
      </c>
      <c r="G660" s="3">
        <v>645.85646125415917</v>
      </c>
      <c r="H660" s="3">
        <v>598.65572180407298</v>
      </c>
    </row>
    <row r="661" spans="1:8" x14ac:dyDescent="0.3">
      <c r="A661" t="s">
        <v>186</v>
      </c>
      <c r="B661" t="s">
        <v>49</v>
      </c>
      <c r="C661" t="s">
        <v>89</v>
      </c>
      <c r="D661" t="s">
        <v>146</v>
      </c>
      <c r="E661" t="s">
        <v>131</v>
      </c>
      <c r="F661" t="s">
        <v>173</v>
      </c>
      <c r="G661" s="3">
        <v>129.38086556930304</v>
      </c>
      <c r="H661" s="3">
        <v>147.91150447307587</v>
      </c>
    </row>
    <row r="662" spans="1:8" x14ac:dyDescent="0.3">
      <c r="A662" t="s">
        <v>186</v>
      </c>
      <c r="B662" t="s">
        <v>49</v>
      </c>
      <c r="C662" t="s">
        <v>89</v>
      </c>
      <c r="D662" t="s">
        <v>146</v>
      </c>
      <c r="E662" t="s">
        <v>131</v>
      </c>
      <c r="F662" t="s">
        <v>175</v>
      </c>
      <c r="G662" s="3">
        <v>61.534170932391838</v>
      </c>
      <c r="H662" s="3">
        <v>90.412728117038569</v>
      </c>
    </row>
    <row r="663" spans="1:8" x14ac:dyDescent="0.3">
      <c r="A663" t="s">
        <v>186</v>
      </c>
      <c r="B663" t="s">
        <v>49</v>
      </c>
      <c r="C663" t="s">
        <v>89</v>
      </c>
      <c r="D663" t="s">
        <v>146</v>
      </c>
      <c r="E663" t="s">
        <v>131</v>
      </c>
      <c r="F663" t="s">
        <v>127</v>
      </c>
      <c r="G663" s="4">
        <f>SUM(G660:G662)</f>
        <v>836.77149775585406</v>
      </c>
      <c r="H663" s="4">
        <f>SUM(H660:H662)</f>
        <v>836.97995439418742</v>
      </c>
    </row>
    <row r="664" spans="1:8" x14ac:dyDescent="0.3">
      <c r="A664" t="s">
        <v>186</v>
      </c>
      <c r="B664" t="s">
        <v>49</v>
      </c>
      <c r="C664" t="s">
        <v>89</v>
      </c>
      <c r="D664" t="s">
        <v>146</v>
      </c>
      <c r="E664" t="s">
        <v>131</v>
      </c>
      <c r="F664" t="s">
        <v>171</v>
      </c>
      <c r="G664" s="9">
        <v>0.77184328456010765</v>
      </c>
      <c r="H664" s="9">
        <v>0.71525694093520398</v>
      </c>
    </row>
    <row r="665" spans="1:8" x14ac:dyDescent="0.3">
      <c r="A665" t="s">
        <v>186</v>
      </c>
      <c r="B665" t="s">
        <v>49</v>
      </c>
      <c r="C665" t="s">
        <v>89</v>
      </c>
      <c r="D665" t="s">
        <v>146</v>
      </c>
      <c r="E665" t="s">
        <v>131</v>
      </c>
      <c r="F665" t="s">
        <v>173</v>
      </c>
      <c r="G665" s="9">
        <v>0.15461911156903754</v>
      </c>
      <c r="H665" s="9">
        <v>0.17672048619149472</v>
      </c>
    </row>
    <row r="666" spans="1:8" x14ac:dyDescent="0.3">
      <c r="A666" t="s">
        <v>186</v>
      </c>
      <c r="B666" t="s">
        <v>49</v>
      </c>
      <c r="C666" t="s">
        <v>89</v>
      </c>
      <c r="D666" t="s">
        <v>146</v>
      </c>
      <c r="E666" t="s">
        <v>131</v>
      </c>
      <c r="F666" t="s">
        <v>175</v>
      </c>
      <c r="G666" s="9">
        <v>7.353760387085477E-2</v>
      </c>
      <c r="H666" s="9">
        <v>0.10802257287330137</v>
      </c>
    </row>
    <row r="667" spans="1:8" x14ac:dyDescent="0.3">
      <c r="A667" t="s">
        <v>186</v>
      </c>
      <c r="B667" t="s">
        <v>49</v>
      </c>
      <c r="C667" t="s">
        <v>89</v>
      </c>
      <c r="D667" t="s">
        <v>115</v>
      </c>
      <c r="E667" t="s">
        <v>133</v>
      </c>
      <c r="F667" t="s">
        <v>117</v>
      </c>
      <c r="G667" s="2">
        <v>0</v>
      </c>
      <c r="H667" s="2">
        <v>0</v>
      </c>
    </row>
    <row r="668" spans="1:8" x14ac:dyDescent="0.3">
      <c r="A668" t="s">
        <v>186</v>
      </c>
      <c r="B668" t="s">
        <v>49</v>
      </c>
      <c r="C668" t="s">
        <v>89</v>
      </c>
      <c r="D668" t="s">
        <v>115</v>
      </c>
      <c r="E668" t="s">
        <v>133</v>
      </c>
      <c r="F668" t="s">
        <v>119</v>
      </c>
      <c r="G668" s="2">
        <v>519.03626727821677</v>
      </c>
      <c r="H668" s="2">
        <v>482.35412060509844</v>
      </c>
    </row>
    <row r="669" spans="1:8" x14ac:dyDescent="0.3">
      <c r="A669" t="s">
        <v>186</v>
      </c>
      <c r="B669" t="s">
        <v>49</v>
      </c>
      <c r="C669" t="s">
        <v>89</v>
      </c>
      <c r="D669" t="s">
        <v>115</v>
      </c>
      <c r="E669" t="s">
        <v>133</v>
      </c>
      <c r="F669" t="s">
        <v>121</v>
      </c>
      <c r="G669" s="2">
        <v>75.285753262587477</v>
      </c>
      <c r="H669" s="2">
        <v>66.77389636730507</v>
      </c>
    </row>
    <row r="670" spans="1:8" x14ac:dyDescent="0.3">
      <c r="A670" t="s">
        <v>186</v>
      </c>
      <c r="B670" t="s">
        <v>49</v>
      </c>
      <c r="C670" t="s">
        <v>89</v>
      </c>
      <c r="D670" t="s">
        <v>115</v>
      </c>
      <c r="E670" t="s">
        <v>133</v>
      </c>
      <c r="F670" t="s">
        <v>123</v>
      </c>
      <c r="G670" s="2">
        <v>3263.3525470230661</v>
      </c>
      <c r="H670" s="2">
        <v>3214.8876280294899</v>
      </c>
    </row>
    <row r="671" spans="1:8" x14ac:dyDescent="0.3">
      <c r="A671" t="s">
        <v>186</v>
      </c>
      <c r="B671" t="s">
        <v>49</v>
      </c>
      <c r="C671" t="s">
        <v>89</v>
      </c>
      <c r="D671" t="s">
        <v>115</v>
      </c>
      <c r="E671" t="s">
        <v>133</v>
      </c>
      <c r="F671" t="s">
        <v>127</v>
      </c>
      <c r="G671" s="2">
        <f>SUM(G667:G670)</f>
        <v>3857.6745675638704</v>
      </c>
      <c r="H671" s="2">
        <f>SUM(H667:H670)</f>
        <v>3764.0156450018935</v>
      </c>
    </row>
    <row r="672" spans="1:8" x14ac:dyDescent="0.3">
      <c r="A672" t="s">
        <v>186</v>
      </c>
      <c r="B672" t="s">
        <v>49</v>
      </c>
      <c r="C672" t="s">
        <v>89</v>
      </c>
      <c r="D672" t="s">
        <v>144</v>
      </c>
      <c r="E672" t="s">
        <v>133</v>
      </c>
      <c r="F672" t="s">
        <v>149</v>
      </c>
      <c r="G672" s="3">
        <v>243.94507138434281</v>
      </c>
      <c r="H672" s="3">
        <v>154.08692493716461</v>
      </c>
    </row>
    <row r="673" spans="1:8" x14ac:dyDescent="0.3">
      <c r="A673" t="s">
        <v>186</v>
      </c>
      <c r="B673" t="s">
        <v>49</v>
      </c>
      <c r="C673" t="s">
        <v>89</v>
      </c>
      <c r="D673" t="s">
        <v>144</v>
      </c>
      <c r="E673" t="s">
        <v>133</v>
      </c>
      <c r="F673" t="s">
        <v>151</v>
      </c>
      <c r="G673" s="3">
        <v>248.7710066242023</v>
      </c>
      <c r="H673" s="3">
        <v>221.42986466638339</v>
      </c>
    </row>
    <row r="674" spans="1:8" x14ac:dyDescent="0.3">
      <c r="A674" t="s">
        <v>186</v>
      </c>
      <c r="B674" t="s">
        <v>49</v>
      </c>
      <c r="C674" t="s">
        <v>89</v>
      </c>
      <c r="D674" t="s">
        <v>144</v>
      </c>
      <c r="E674" t="s">
        <v>133</v>
      </c>
      <c r="F674" t="s">
        <v>153</v>
      </c>
      <c r="G674" s="3">
        <v>302.43327613286522</v>
      </c>
      <c r="H674" s="3">
        <v>282.79697458761416</v>
      </c>
    </row>
    <row r="675" spans="1:8" x14ac:dyDescent="0.3">
      <c r="A675" t="s">
        <v>186</v>
      </c>
      <c r="B675" t="s">
        <v>49</v>
      </c>
      <c r="C675" t="s">
        <v>89</v>
      </c>
      <c r="D675" t="s">
        <v>144</v>
      </c>
      <c r="E675" t="s">
        <v>133</v>
      </c>
      <c r="F675" t="s">
        <v>155</v>
      </c>
      <c r="G675" s="3">
        <v>853.16819329753514</v>
      </c>
      <c r="H675" s="3">
        <v>1085.1242240681688</v>
      </c>
    </row>
    <row r="676" spans="1:8" x14ac:dyDescent="0.3">
      <c r="A676" t="s">
        <v>186</v>
      </c>
      <c r="B676" t="s">
        <v>49</v>
      </c>
      <c r="C676" t="s">
        <v>89</v>
      </c>
      <c r="D676" t="s">
        <v>144</v>
      </c>
      <c r="E676" t="s">
        <v>133</v>
      </c>
      <c r="F676" t="s">
        <v>157</v>
      </c>
      <c r="G676" s="3">
        <v>193.69817757655503</v>
      </c>
      <c r="H676" s="3">
        <v>131.97125807577339</v>
      </c>
    </row>
    <row r="677" spans="1:8" x14ac:dyDescent="0.3">
      <c r="A677" t="s">
        <v>186</v>
      </c>
      <c r="B677" t="s">
        <v>49</v>
      </c>
      <c r="C677" t="s">
        <v>89</v>
      </c>
      <c r="D677" t="s">
        <v>144</v>
      </c>
      <c r="E677" t="s">
        <v>133</v>
      </c>
      <c r="F677" t="s">
        <v>159</v>
      </c>
      <c r="G677" s="3">
        <v>2015.6588425483701</v>
      </c>
      <c r="H677" s="3">
        <v>1888.6063986667889</v>
      </c>
    </row>
    <row r="678" spans="1:8" x14ac:dyDescent="0.3">
      <c r="A678" t="s">
        <v>186</v>
      </c>
      <c r="B678" t="s">
        <v>49</v>
      </c>
      <c r="C678" t="s">
        <v>89</v>
      </c>
      <c r="D678" t="s">
        <v>144</v>
      </c>
      <c r="E678" t="s">
        <v>133</v>
      </c>
      <c r="F678" t="s">
        <v>127</v>
      </c>
      <c r="G678" s="3">
        <v>3857.6745675638704</v>
      </c>
      <c r="H678" s="3">
        <v>3764.0156450018931</v>
      </c>
    </row>
    <row r="679" spans="1:8" x14ac:dyDescent="0.3">
      <c r="A679" t="s">
        <v>186</v>
      </c>
      <c r="B679" t="s">
        <v>49</v>
      </c>
      <c r="C679" t="s">
        <v>89</v>
      </c>
      <c r="D679" t="s">
        <v>146</v>
      </c>
      <c r="E679" t="s">
        <v>133</v>
      </c>
      <c r="F679" t="s">
        <v>161</v>
      </c>
      <c r="G679" s="3">
        <v>2763.1010209646083</v>
      </c>
      <c r="H679" s="3">
        <v>2518.3549653427135</v>
      </c>
    </row>
    <row r="680" spans="1:8" x14ac:dyDescent="0.3">
      <c r="A680" t="s">
        <v>186</v>
      </c>
      <c r="B680" t="s">
        <v>49</v>
      </c>
      <c r="C680" t="s">
        <v>89</v>
      </c>
      <c r="D680" t="s">
        <v>146</v>
      </c>
      <c r="E680" t="s">
        <v>133</v>
      </c>
      <c r="F680" t="s">
        <v>167</v>
      </c>
      <c r="G680" s="3">
        <v>815.42286720543166</v>
      </c>
      <c r="H680" s="3">
        <v>846.5718240413521</v>
      </c>
    </row>
    <row r="681" spans="1:8" x14ac:dyDescent="0.3">
      <c r="A681" t="s">
        <v>186</v>
      </c>
      <c r="B681" t="s">
        <v>49</v>
      </c>
      <c r="C681" t="s">
        <v>89</v>
      </c>
      <c r="D681" t="s">
        <v>146</v>
      </c>
      <c r="E681" t="s">
        <v>133</v>
      </c>
      <c r="F681" t="s">
        <v>169</v>
      </c>
      <c r="G681" s="3">
        <v>279.15067939383181</v>
      </c>
      <c r="H681" s="3">
        <v>399.08885561783342</v>
      </c>
    </row>
    <row r="682" spans="1:8" x14ac:dyDescent="0.3">
      <c r="A682" t="s">
        <v>186</v>
      </c>
      <c r="B682" t="s">
        <v>49</v>
      </c>
      <c r="C682" t="s">
        <v>89</v>
      </c>
      <c r="D682" t="s">
        <v>146</v>
      </c>
      <c r="E682" t="s">
        <v>133</v>
      </c>
      <c r="F682" t="s">
        <v>127</v>
      </c>
      <c r="G682" s="4">
        <f>SUM(G679:G681)</f>
        <v>3857.6745675638717</v>
      </c>
      <c r="H682" s="4">
        <f>SUM(H679:H681)</f>
        <v>3764.015645001899</v>
      </c>
    </row>
    <row r="683" spans="1:8" x14ac:dyDescent="0.3">
      <c r="A683" t="s">
        <v>186</v>
      </c>
      <c r="B683" t="s">
        <v>49</v>
      </c>
      <c r="C683" t="s">
        <v>89</v>
      </c>
      <c r="D683" t="s">
        <v>146</v>
      </c>
      <c r="E683" t="s">
        <v>133</v>
      </c>
      <c r="F683" t="s">
        <v>161</v>
      </c>
      <c r="G683" s="9">
        <v>0.7162607867955828</v>
      </c>
      <c r="H683" s="9">
        <v>0.66906070613355351</v>
      </c>
    </row>
    <row r="684" spans="1:8" x14ac:dyDescent="0.3">
      <c r="A684" t="s">
        <v>186</v>
      </c>
      <c r="B684" t="s">
        <v>49</v>
      </c>
      <c r="C684" t="s">
        <v>89</v>
      </c>
      <c r="D684" t="s">
        <v>146</v>
      </c>
      <c r="E684" t="s">
        <v>133</v>
      </c>
      <c r="F684" t="s">
        <v>167</v>
      </c>
      <c r="G684" s="9">
        <v>0.21137679006458354</v>
      </c>
      <c r="H684" s="9">
        <v>0.2249118770708311</v>
      </c>
    </row>
    <row r="685" spans="1:8" x14ac:dyDescent="0.3">
      <c r="A685" t="s">
        <v>186</v>
      </c>
      <c r="B685" t="s">
        <v>49</v>
      </c>
      <c r="C685" t="s">
        <v>89</v>
      </c>
      <c r="D685" t="s">
        <v>146</v>
      </c>
      <c r="E685" t="s">
        <v>133</v>
      </c>
      <c r="F685" t="s">
        <v>169</v>
      </c>
      <c r="G685" s="9">
        <v>7.2362423139833681E-2</v>
      </c>
      <c r="H685" s="9">
        <v>0.10602741679561538</v>
      </c>
    </row>
    <row r="686" spans="1:8" x14ac:dyDescent="0.3">
      <c r="A686" t="s">
        <v>186</v>
      </c>
      <c r="B686" t="s">
        <v>49</v>
      </c>
      <c r="C686" t="s">
        <v>91</v>
      </c>
      <c r="D686" t="s">
        <v>115</v>
      </c>
      <c r="E686" t="s">
        <v>130</v>
      </c>
      <c r="F686" t="s">
        <v>117</v>
      </c>
      <c r="G686" s="3">
        <v>0</v>
      </c>
      <c r="H686" s="3">
        <v>34.598360346036387</v>
      </c>
    </row>
    <row r="687" spans="1:8" x14ac:dyDescent="0.3">
      <c r="A687" t="s">
        <v>186</v>
      </c>
      <c r="B687" t="s">
        <v>49</v>
      </c>
      <c r="C687" t="s">
        <v>91</v>
      </c>
      <c r="D687" t="s">
        <v>115</v>
      </c>
      <c r="E687" t="s">
        <v>130</v>
      </c>
      <c r="F687" t="s">
        <v>119</v>
      </c>
      <c r="G687" s="3">
        <v>0</v>
      </c>
      <c r="H687" s="3">
        <v>254.88708885723935</v>
      </c>
    </row>
    <row r="688" spans="1:8" x14ac:dyDescent="0.3">
      <c r="A688" t="s">
        <v>186</v>
      </c>
      <c r="B688" t="s">
        <v>49</v>
      </c>
      <c r="C688" t="s">
        <v>91</v>
      </c>
      <c r="D688" t="s">
        <v>115</v>
      </c>
      <c r="E688" t="s">
        <v>130</v>
      </c>
      <c r="F688" t="s">
        <v>121</v>
      </c>
      <c r="G688" s="3">
        <v>0</v>
      </c>
      <c r="H688" s="3">
        <v>35.436636218223477</v>
      </c>
    </row>
    <row r="689" spans="1:8" x14ac:dyDescent="0.3">
      <c r="A689" t="s">
        <v>186</v>
      </c>
      <c r="B689" t="s">
        <v>49</v>
      </c>
      <c r="C689" t="s">
        <v>91</v>
      </c>
      <c r="D689" t="s">
        <v>115</v>
      </c>
      <c r="E689" t="s">
        <v>130</v>
      </c>
      <c r="F689" t="s">
        <v>123</v>
      </c>
      <c r="G689" s="3">
        <v>0</v>
      </c>
      <c r="H689" s="3">
        <v>554.00328319299183</v>
      </c>
    </row>
    <row r="690" spans="1:8" x14ac:dyDescent="0.3">
      <c r="A690" t="s">
        <v>186</v>
      </c>
      <c r="B690" t="s">
        <v>49</v>
      </c>
      <c r="C690" t="s">
        <v>91</v>
      </c>
      <c r="D690" t="s">
        <v>115</v>
      </c>
      <c r="E690" t="s">
        <v>130</v>
      </c>
      <c r="F690" t="s">
        <v>127</v>
      </c>
      <c r="G690" s="3">
        <v>0</v>
      </c>
      <c r="H690" s="3">
        <v>878.92536861449105</v>
      </c>
    </row>
    <row r="691" spans="1:8" x14ac:dyDescent="0.3">
      <c r="A691" t="s">
        <v>186</v>
      </c>
      <c r="B691" t="s">
        <v>49</v>
      </c>
      <c r="C691" t="s">
        <v>91</v>
      </c>
      <c r="D691" t="s">
        <v>144</v>
      </c>
      <c r="E691" t="s">
        <v>130</v>
      </c>
      <c r="F691" t="s">
        <v>149</v>
      </c>
      <c r="G691" s="3">
        <v>0</v>
      </c>
      <c r="H691" s="3">
        <v>69.128084747246433</v>
      </c>
    </row>
    <row r="692" spans="1:8" x14ac:dyDescent="0.3">
      <c r="A692" t="s">
        <v>186</v>
      </c>
      <c r="B692" t="s">
        <v>49</v>
      </c>
      <c r="C692" t="s">
        <v>91</v>
      </c>
      <c r="D692" t="s">
        <v>144</v>
      </c>
      <c r="E692" t="s">
        <v>130</v>
      </c>
      <c r="F692" t="s">
        <v>151</v>
      </c>
      <c r="G692" s="3">
        <v>0</v>
      </c>
      <c r="H692" s="3">
        <v>218.17145051584049</v>
      </c>
    </row>
    <row r="693" spans="1:8" x14ac:dyDescent="0.3">
      <c r="A693" t="s">
        <v>186</v>
      </c>
      <c r="B693" t="s">
        <v>49</v>
      </c>
      <c r="C693" t="s">
        <v>91</v>
      </c>
      <c r="D693" t="s">
        <v>144</v>
      </c>
      <c r="E693" t="s">
        <v>130</v>
      </c>
      <c r="F693" t="s">
        <v>153</v>
      </c>
      <c r="G693" s="3">
        <v>0</v>
      </c>
      <c r="H693" s="3">
        <v>104.77830325274644</v>
      </c>
    </row>
    <row r="694" spans="1:8" x14ac:dyDescent="0.3">
      <c r="A694" t="s">
        <v>186</v>
      </c>
      <c r="B694" t="s">
        <v>49</v>
      </c>
      <c r="C694" t="s">
        <v>91</v>
      </c>
      <c r="D694" t="s">
        <v>144</v>
      </c>
      <c r="E694" t="s">
        <v>130</v>
      </c>
      <c r="F694" t="s">
        <v>155</v>
      </c>
      <c r="G694" s="3">
        <v>0</v>
      </c>
      <c r="H694" s="3">
        <v>327.44471280431941</v>
      </c>
    </row>
    <row r="695" spans="1:8" x14ac:dyDescent="0.3">
      <c r="A695" t="s">
        <v>186</v>
      </c>
      <c r="B695" t="s">
        <v>49</v>
      </c>
      <c r="C695" t="s">
        <v>91</v>
      </c>
      <c r="D695" t="s">
        <v>144</v>
      </c>
      <c r="E695" t="s">
        <v>130</v>
      </c>
      <c r="F695" t="s">
        <v>157</v>
      </c>
      <c r="G695" s="3">
        <v>0</v>
      </c>
      <c r="H695" s="3">
        <v>69.852601038967208</v>
      </c>
    </row>
    <row r="696" spans="1:8" x14ac:dyDescent="0.3">
      <c r="A696" t="s">
        <v>186</v>
      </c>
      <c r="B696" t="s">
        <v>49</v>
      </c>
      <c r="C696" t="s">
        <v>91</v>
      </c>
      <c r="D696" t="s">
        <v>144</v>
      </c>
      <c r="E696" t="s">
        <v>130</v>
      </c>
      <c r="F696" t="s">
        <v>159</v>
      </c>
      <c r="G696" s="3">
        <v>0</v>
      </c>
      <c r="H696" s="3">
        <v>89.550216255371595</v>
      </c>
    </row>
    <row r="697" spans="1:8" x14ac:dyDescent="0.3">
      <c r="A697" t="s">
        <v>186</v>
      </c>
      <c r="B697" t="s">
        <v>49</v>
      </c>
      <c r="C697" t="s">
        <v>91</v>
      </c>
      <c r="D697" t="s">
        <v>144</v>
      </c>
      <c r="E697" t="s">
        <v>130</v>
      </c>
      <c r="F697" t="s">
        <v>127</v>
      </c>
      <c r="G697" s="3">
        <v>0</v>
      </c>
      <c r="H697" s="3">
        <v>878.92536861449162</v>
      </c>
    </row>
    <row r="698" spans="1:8" x14ac:dyDescent="0.3">
      <c r="A698" t="s">
        <v>186</v>
      </c>
      <c r="B698" t="s">
        <v>49</v>
      </c>
      <c r="C698" t="s">
        <v>91</v>
      </c>
      <c r="D698" t="s">
        <v>146</v>
      </c>
      <c r="E698" t="s">
        <v>130</v>
      </c>
      <c r="F698" t="s">
        <v>161</v>
      </c>
      <c r="G698" s="3">
        <v>0</v>
      </c>
      <c r="H698" s="3">
        <v>368.02498734945203</v>
      </c>
    </row>
    <row r="699" spans="1:8" x14ac:dyDescent="0.3">
      <c r="A699" t="s">
        <v>186</v>
      </c>
      <c r="B699" t="s">
        <v>49</v>
      </c>
      <c r="C699" t="s">
        <v>91</v>
      </c>
      <c r="D699" t="s">
        <v>146</v>
      </c>
      <c r="E699" t="s">
        <v>130</v>
      </c>
      <c r="F699" t="s">
        <v>163</v>
      </c>
      <c r="G699" s="3">
        <v>0</v>
      </c>
      <c r="H699" s="3">
        <v>342.43115383490078</v>
      </c>
    </row>
    <row r="700" spans="1:8" x14ac:dyDescent="0.3">
      <c r="A700" t="s">
        <v>186</v>
      </c>
      <c r="B700" t="s">
        <v>49</v>
      </c>
      <c r="C700" t="s">
        <v>91</v>
      </c>
      <c r="D700" t="s">
        <v>146</v>
      </c>
      <c r="E700" t="s">
        <v>130</v>
      </c>
      <c r="F700" t="s">
        <v>165</v>
      </c>
      <c r="G700" s="3">
        <v>0</v>
      </c>
      <c r="H700" s="3">
        <v>168.46922743013994</v>
      </c>
    </row>
    <row r="701" spans="1:8" x14ac:dyDescent="0.3">
      <c r="A701" t="s">
        <v>186</v>
      </c>
      <c r="B701" t="s">
        <v>49</v>
      </c>
      <c r="C701" t="s">
        <v>91</v>
      </c>
      <c r="D701" t="s">
        <v>146</v>
      </c>
      <c r="E701" t="s">
        <v>130</v>
      </c>
      <c r="F701" t="s">
        <v>127</v>
      </c>
      <c r="G701" s="3">
        <v>0</v>
      </c>
      <c r="H701" s="3">
        <v>878.92536861449275</v>
      </c>
    </row>
    <row r="702" spans="1:8" x14ac:dyDescent="0.3">
      <c r="A702" t="s">
        <v>186</v>
      </c>
      <c r="B702" t="s">
        <v>49</v>
      </c>
      <c r="C702" t="s">
        <v>91</v>
      </c>
      <c r="D702" t="s">
        <v>146</v>
      </c>
      <c r="E702" t="s">
        <v>130</v>
      </c>
      <c r="F702" t="s">
        <v>161</v>
      </c>
      <c r="G702" s="9">
        <v>0</v>
      </c>
      <c r="H702" s="9">
        <v>0.41872154393449101</v>
      </c>
    </row>
    <row r="703" spans="1:8" x14ac:dyDescent="0.3">
      <c r="A703" t="s">
        <v>186</v>
      </c>
      <c r="B703" t="s">
        <v>49</v>
      </c>
      <c r="C703" t="s">
        <v>91</v>
      </c>
      <c r="D703" t="s">
        <v>146</v>
      </c>
      <c r="E703" t="s">
        <v>130</v>
      </c>
      <c r="F703" t="s">
        <v>163</v>
      </c>
      <c r="G703" s="9">
        <v>0</v>
      </c>
      <c r="H703" s="9">
        <v>0.38960208234141347</v>
      </c>
    </row>
    <row r="704" spans="1:8" x14ac:dyDescent="0.3">
      <c r="A704" t="s">
        <v>186</v>
      </c>
      <c r="B704" t="s">
        <v>49</v>
      </c>
      <c r="C704" t="s">
        <v>91</v>
      </c>
      <c r="D704" t="s">
        <v>146</v>
      </c>
      <c r="E704" t="s">
        <v>130</v>
      </c>
      <c r="F704" t="s">
        <v>165</v>
      </c>
      <c r="G704" s="9">
        <v>0</v>
      </c>
      <c r="H704" s="9">
        <v>0.19167637372409554</v>
      </c>
    </row>
    <row r="705" spans="1:8" x14ac:dyDescent="0.3">
      <c r="A705" t="s">
        <v>186</v>
      </c>
      <c r="B705" t="s">
        <v>49</v>
      </c>
      <c r="C705" t="s">
        <v>91</v>
      </c>
      <c r="D705" t="s">
        <v>115</v>
      </c>
      <c r="E705" t="s">
        <v>131</v>
      </c>
      <c r="F705" t="s">
        <v>117</v>
      </c>
      <c r="G705" s="3">
        <v>0</v>
      </c>
      <c r="H705" s="3">
        <v>8.3826689195759556</v>
      </c>
    </row>
    <row r="706" spans="1:8" x14ac:dyDescent="0.3">
      <c r="A706" t="s">
        <v>186</v>
      </c>
      <c r="B706" t="s">
        <v>49</v>
      </c>
      <c r="C706" t="s">
        <v>91</v>
      </c>
      <c r="D706" t="s">
        <v>115</v>
      </c>
      <c r="E706" t="s">
        <v>131</v>
      </c>
      <c r="F706" t="s">
        <v>119</v>
      </c>
      <c r="G706" s="3">
        <v>0</v>
      </c>
      <c r="H706" s="3">
        <v>76.877482921800052</v>
      </c>
    </row>
    <row r="707" spans="1:8" x14ac:dyDescent="0.3">
      <c r="A707" t="s">
        <v>186</v>
      </c>
      <c r="B707" t="s">
        <v>49</v>
      </c>
      <c r="C707" t="s">
        <v>91</v>
      </c>
      <c r="D707" t="s">
        <v>115</v>
      </c>
      <c r="E707" t="s">
        <v>131</v>
      </c>
      <c r="F707" t="s">
        <v>121</v>
      </c>
      <c r="G707" s="3">
        <v>0</v>
      </c>
      <c r="H707" s="3">
        <v>3.4218884838723844</v>
      </c>
    </row>
    <row r="708" spans="1:8" x14ac:dyDescent="0.3">
      <c r="A708" t="s">
        <v>186</v>
      </c>
      <c r="B708" t="s">
        <v>49</v>
      </c>
      <c r="C708" t="s">
        <v>91</v>
      </c>
      <c r="D708" t="s">
        <v>115</v>
      </c>
      <c r="E708" t="s">
        <v>131</v>
      </c>
      <c r="F708" t="s">
        <v>123</v>
      </c>
      <c r="G708" s="3">
        <v>0</v>
      </c>
      <c r="H708" s="3">
        <v>221.13725048042303</v>
      </c>
    </row>
    <row r="709" spans="1:8" x14ac:dyDescent="0.3">
      <c r="A709" t="s">
        <v>186</v>
      </c>
      <c r="B709" t="s">
        <v>49</v>
      </c>
      <c r="C709" t="s">
        <v>91</v>
      </c>
      <c r="D709" t="s">
        <v>115</v>
      </c>
      <c r="E709" t="s">
        <v>131</v>
      </c>
      <c r="F709" t="s">
        <v>127</v>
      </c>
      <c r="G709" s="3">
        <v>0</v>
      </c>
      <c r="H709" s="3">
        <v>309.81929080567141</v>
      </c>
    </row>
    <row r="710" spans="1:8" x14ac:dyDescent="0.3">
      <c r="A710" t="s">
        <v>186</v>
      </c>
      <c r="B710" t="s">
        <v>49</v>
      </c>
      <c r="C710" t="s">
        <v>91</v>
      </c>
      <c r="D710" t="s">
        <v>144</v>
      </c>
      <c r="E710" t="s">
        <v>131</v>
      </c>
      <c r="F710" t="s">
        <v>149</v>
      </c>
      <c r="G710" s="3">
        <v>0</v>
      </c>
      <c r="H710" s="3">
        <v>22.256944875753017</v>
      </c>
    </row>
    <row r="711" spans="1:8" x14ac:dyDescent="0.3">
      <c r="A711" t="s">
        <v>186</v>
      </c>
      <c r="B711" t="s">
        <v>49</v>
      </c>
      <c r="C711" t="s">
        <v>91</v>
      </c>
      <c r="D711" t="s">
        <v>144</v>
      </c>
      <c r="E711" t="s">
        <v>131</v>
      </c>
      <c r="F711" t="s">
        <v>151</v>
      </c>
      <c r="G711" s="3">
        <v>0</v>
      </c>
      <c r="H711" s="3">
        <v>81.918966224866338</v>
      </c>
    </row>
    <row r="712" spans="1:8" x14ac:dyDescent="0.3">
      <c r="A712" t="s">
        <v>186</v>
      </c>
      <c r="B712" t="s">
        <v>49</v>
      </c>
      <c r="C712" t="s">
        <v>91</v>
      </c>
      <c r="D712" t="s">
        <v>144</v>
      </c>
      <c r="E712" t="s">
        <v>131</v>
      </c>
      <c r="F712" t="s">
        <v>153</v>
      </c>
      <c r="G712" s="3">
        <v>0</v>
      </c>
      <c r="H712" s="3">
        <v>37.717935496668446</v>
      </c>
    </row>
    <row r="713" spans="1:8" x14ac:dyDescent="0.3">
      <c r="A713" t="s">
        <v>186</v>
      </c>
      <c r="B713" t="s">
        <v>49</v>
      </c>
      <c r="C713" t="s">
        <v>91</v>
      </c>
      <c r="D713" t="s">
        <v>144</v>
      </c>
      <c r="E713" t="s">
        <v>131</v>
      </c>
      <c r="F713" t="s">
        <v>155</v>
      </c>
      <c r="G713" s="3">
        <v>0</v>
      </c>
      <c r="H713" s="3">
        <v>107.49289086085868</v>
      </c>
    </row>
    <row r="714" spans="1:8" x14ac:dyDescent="0.3">
      <c r="A714" t="s">
        <v>186</v>
      </c>
      <c r="B714" t="s">
        <v>49</v>
      </c>
      <c r="C714" t="s">
        <v>91</v>
      </c>
      <c r="D714" t="s">
        <v>144</v>
      </c>
      <c r="E714" t="s">
        <v>131</v>
      </c>
      <c r="F714" t="s">
        <v>157</v>
      </c>
      <c r="G714" s="3">
        <v>0</v>
      </c>
      <c r="H714" s="3">
        <v>26.502217406029462</v>
      </c>
    </row>
    <row r="715" spans="1:8" x14ac:dyDescent="0.3">
      <c r="A715" t="s">
        <v>186</v>
      </c>
      <c r="B715" t="s">
        <v>49</v>
      </c>
      <c r="C715" t="s">
        <v>91</v>
      </c>
      <c r="D715" t="s">
        <v>144</v>
      </c>
      <c r="E715" t="s">
        <v>131</v>
      </c>
      <c r="F715" t="s">
        <v>159</v>
      </c>
      <c r="G715" s="3">
        <v>0</v>
      </c>
      <c r="H715" s="3">
        <v>33.584500642685434</v>
      </c>
    </row>
    <row r="716" spans="1:8" x14ac:dyDescent="0.3">
      <c r="A716" t="s">
        <v>186</v>
      </c>
      <c r="B716" t="s">
        <v>49</v>
      </c>
      <c r="C716" t="s">
        <v>91</v>
      </c>
      <c r="D716" t="s">
        <v>144</v>
      </c>
      <c r="E716" t="s">
        <v>131</v>
      </c>
      <c r="F716" t="s">
        <v>127</v>
      </c>
      <c r="G716" s="3">
        <v>0</v>
      </c>
      <c r="H716" s="3">
        <v>309.47345550686134</v>
      </c>
    </row>
    <row r="717" spans="1:8" x14ac:dyDescent="0.3">
      <c r="A717" t="s">
        <v>186</v>
      </c>
      <c r="B717" t="s">
        <v>49</v>
      </c>
      <c r="C717" t="s">
        <v>91</v>
      </c>
      <c r="D717" t="s">
        <v>146</v>
      </c>
      <c r="E717" t="s">
        <v>131</v>
      </c>
      <c r="F717" t="s">
        <v>171</v>
      </c>
      <c r="G717" s="3">
        <v>0</v>
      </c>
      <c r="H717" s="3">
        <v>169.22490608214477</v>
      </c>
    </row>
    <row r="718" spans="1:8" x14ac:dyDescent="0.3">
      <c r="A718" t="s">
        <v>186</v>
      </c>
      <c r="B718" t="s">
        <v>49</v>
      </c>
      <c r="C718" t="s">
        <v>91</v>
      </c>
      <c r="D718" t="s">
        <v>146</v>
      </c>
      <c r="E718" t="s">
        <v>131</v>
      </c>
      <c r="F718" t="s">
        <v>173</v>
      </c>
      <c r="G718" s="3">
        <v>0</v>
      </c>
      <c r="H718" s="3">
        <v>94.873907883765071</v>
      </c>
    </row>
    <row r="719" spans="1:8" x14ac:dyDescent="0.3">
      <c r="A719" t="s">
        <v>186</v>
      </c>
      <c r="B719" t="s">
        <v>49</v>
      </c>
      <c r="C719" t="s">
        <v>91</v>
      </c>
      <c r="D719" t="s">
        <v>146</v>
      </c>
      <c r="E719" t="s">
        <v>131</v>
      </c>
      <c r="F719" t="s">
        <v>175</v>
      </c>
      <c r="G719" s="3">
        <v>0</v>
      </c>
      <c r="H719" s="3">
        <v>45.374641540951501</v>
      </c>
    </row>
    <row r="720" spans="1:8" x14ac:dyDescent="0.3">
      <c r="A720" t="s">
        <v>186</v>
      </c>
      <c r="B720" t="s">
        <v>49</v>
      </c>
      <c r="C720" t="s">
        <v>91</v>
      </c>
      <c r="D720" t="s">
        <v>146</v>
      </c>
      <c r="E720" t="s">
        <v>131</v>
      </c>
      <c r="F720" t="s">
        <v>127</v>
      </c>
      <c r="G720" s="3">
        <v>0</v>
      </c>
      <c r="H720" s="3">
        <v>309.47345550686134</v>
      </c>
    </row>
    <row r="721" spans="1:8" x14ac:dyDescent="0.3">
      <c r="A721" t="s">
        <v>186</v>
      </c>
      <c r="B721" t="s">
        <v>49</v>
      </c>
      <c r="C721" t="s">
        <v>91</v>
      </c>
      <c r="D721" t="s">
        <v>146</v>
      </c>
      <c r="E721" t="s">
        <v>131</v>
      </c>
      <c r="F721" t="s">
        <v>171</v>
      </c>
      <c r="G721" s="9">
        <v>0</v>
      </c>
      <c r="H721" s="9">
        <v>0.54681557681574045</v>
      </c>
    </row>
    <row r="722" spans="1:8" x14ac:dyDescent="0.3">
      <c r="A722" t="s">
        <v>186</v>
      </c>
      <c r="B722" t="s">
        <v>49</v>
      </c>
      <c r="C722" t="s">
        <v>91</v>
      </c>
      <c r="D722" t="s">
        <v>146</v>
      </c>
      <c r="E722" t="s">
        <v>131</v>
      </c>
      <c r="F722" t="s">
        <v>173</v>
      </c>
      <c r="G722" s="9">
        <v>0</v>
      </c>
      <c r="H722" s="9">
        <v>0.3065655751585506</v>
      </c>
    </row>
    <row r="723" spans="1:8" x14ac:dyDescent="0.3">
      <c r="A723" t="s">
        <v>186</v>
      </c>
      <c r="B723" t="s">
        <v>49</v>
      </c>
      <c r="C723" t="s">
        <v>91</v>
      </c>
      <c r="D723" t="s">
        <v>146</v>
      </c>
      <c r="E723" t="s">
        <v>131</v>
      </c>
      <c r="F723" t="s">
        <v>175</v>
      </c>
      <c r="G723" s="9">
        <v>0</v>
      </c>
      <c r="H723" s="9">
        <v>0.14661884802570893</v>
      </c>
    </row>
    <row r="724" spans="1:8" x14ac:dyDescent="0.3">
      <c r="A724" t="s">
        <v>186</v>
      </c>
      <c r="B724" t="s">
        <v>49</v>
      </c>
      <c r="C724" t="s">
        <v>91</v>
      </c>
      <c r="D724" t="s">
        <v>115</v>
      </c>
      <c r="E724" t="s">
        <v>133</v>
      </c>
      <c r="F724" t="s">
        <v>117</v>
      </c>
      <c r="G724" s="3">
        <v>0</v>
      </c>
      <c r="H724" s="3">
        <v>26.215691426460431</v>
      </c>
    </row>
    <row r="725" spans="1:8" x14ac:dyDescent="0.3">
      <c r="A725" t="s">
        <v>186</v>
      </c>
      <c r="B725" t="s">
        <v>49</v>
      </c>
      <c r="C725" t="s">
        <v>91</v>
      </c>
      <c r="D725" t="s">
        <v>115</v>
      </c>
      <c r="E725" t="s">
        <v>133</v>
      </c>
      <c r="F725" t="s">
        <v>119</v>
      </c>
      <c r="G725" s="3">
        <v>0</v>
      </c>
      <c r="H725" s="3">
        <v>178.00960593543928</v>
      </c>
    </row>
    <row r="726" spans="1:8" x14ac:dyDescent="0.3">
      <c r="A726" t="s">
        <v>186</v>
      </c>
      <c r="B726" t="s">
        <v>49</v>
      </c>
      <c r="C726" t="s">
        <v>91</v>
      </c>
      <c r="D726" t="s">
        <v>115</v>
      </c>
      <c r="E726" t="s">
        <v>133</v>
      </c>
      <c r="F726" t="s">
        <v>121</v>
      </c>
      <c r="G726" s="3">
        <v>0</v>
      </c>
      <c r="H726" s="3">
        <v>32.01474773435109</v>
      </c>
    </row>
    <row r="727" spans="1:8" x14ac:dyDescent="0.3">
      <c r="A727" t="s">
        <v>186</v>
      </c>
      <c r="B727" t="s">
        <v>49</v>
      </c>
      <c r="C727" t="s">
        <v>91</v>
      </c>
      <c r="D727" t="s">
        <v>115</v>
      </c>
      <c r="E727" t="s">
        <v>133</v>
      </c>
      <c r="F727" t="s">
        <v>123</v>
      </c>
      <c r="G727" s="3">
        <v>0</v>
      </c>
      <c r="H727" s="3">
        <v>332.86603271256877</v>
      </c>
    </row>
    <row r="728" spans="1:8" x14ac:dyDescent="0.3">
      <c r="A728" t="s">
        <v>186</v>
      </c>
      <c r="B728" t="s">
        <v>49</v>
      </c>
      <c r="C728" t="s">
        <v>91</v>
      </c>
      <c r="D728" t="s">
        <v>115</v>
      </c>
      <c r="E728" t="s">
        <v>133</v>
      </c>
      <c r="F728" t="s">
        <v>127</v>
      </c>
      <c r="G728" s="3">
        <v>0</v>
      </c>
      <c r="H728" s="3">
        <v>569.10607780881958</v>
      </c>
    </row>
    <row r="729" spans="1:8" x14ac:dyDescent="0.3">
      <c r="A729" t="s">
        <v>186</v>
      </c>
      <c r="B729" t="s">
        <v>49</v>
      </c>
      <c r="C729" t="s">
        <v>91</v>
      </c>
      <c r="D729" t="s">
        <v>144</v>
      </c>
      <c r="E729" t="s">
        <v>133</v>
      </c>
      <c r="F729" t="s">
        <v>149</v>
      </c>
      <c r="G729" s="3">
        <v>0</v>
      </c>
      <c r="H729" s="3">
        <v>46.825538408520416</v>
      </c>
    </row>
    <row r="730" spans="1:8" x14ac:dyDescent="0.3">
      <c r="A730" t="s">
        <v>186</v>
      </c>
      <c r="B730" t="s">
        <v>49</v>
      </c>
      <c r="C730" t="s">
        <v>91</v>
      </c>
      <c r="D730" t="s">
        <v>144</v>
      </c>
      <c r="E730" t="s">
        <v>133</v>
      </c>
      <c r="F730" t="s">
        <v>151</v>
      </c>
      <c r="G730" s="3">
        <v>0</v>
      </c>
      <c r="H730" s="3">
        <v>136.18267822982</v>
      </c>
    </row>
    <row r="731" spans="1:8" x14ac:dyDescent="0.3">
      <c r="A731" t="s">
        <v>186</v>
      </c>
      <c r="B731" t="s">
        <v>49</v>
      </c>
      <c r="C731" t="s">
        <v>91</v>
      </c>
      <c r="D731" t="s">
        <v>144</v>
      </c>
      <c r="E731" t="s">
        <v>133</v>
      </c>
      <c r="F731" t="s">
        <v>153</v>
      </c>
      <c r="G731" s="3">
        <v>0</v>
      </c>
      <c r="H731" s="3">
        <v>67.045748178776677</v>
      </c>
    </row>
    <row r="732" spans="1:8" x14ac:dyDescent="0.3">
      <c r="A732" t="s">
        <v>186</v>
      </c>
      <c r="B732" t="s">
        <v>49</v>
      </c>
      <c r="C732" t="s">
        <v>91</v>
      </c>
      <c r="D732" t="s">
        <v>144</v>
      </c>
      <c r="E732" t="s">
        <v>133</v>
      </c>
      <c r="F732" t="s">
        <v>155</v>
      </c>
      <c r="G732" s="3">
        <v>0</v>
      </c>
      <c r="H732" s="3">
        <v>219.91871005314917</v>
      </c>
    </row>
    <row r="733" spans="1:8" x14ac:dyDescent="0.3">
      <c r="A733" t="s">
        <v>186</v>
      </c>
      <c r="B733" t="s">
        <v>49</v>
      </c>
      <c r="C733" t="s">
        <v>91</v>
      </c>
      <c r="D733" t="s">
        <v>144</v>
      </c>
      <c r="E733" t="s">
        <v>133</v>
      </c>
      <c r="F733" t="s">
        <v>157</v>
      </c>
      <c r="G733" s="3">
        <v>0</v>
      </c>
      <c r="H733" s="3">
        <v>43.345929986872441</v>
      </c>
    </row>
    <row r="734" spans="1:8" x14ac:dyDescent="0.3">
      <c r="A734" t="s">
        <v>186</v>
      </c>
      <c r="B734" t="s">
        <v>49</v>
      </c>
      <c r="C734" t="s">
        <v>91</v>
      </c>
      <c r="D734" t="s">
        <v>144</v>
      </c>
      <c r="E734" t="s">
        <v>133</v>
      </c>
      <c r="F734" t="s">
        <v>159</v>
      </c>
      <c r="G734" s="3">
        <v>0</v>
      </c>
      <c r="H734" s="3">
        <v>55.787472951681217</v>
      </c>
    </row>
    <row r="735" spans="1:8" x14ac:dyDescent="0.3">
      <c r="A735" t="s">
        <v>186</v>
      </c>
      <c r="B735" t="s">
        <v>49</v>
      </c>
      <c r="C735" t="s">
        <v>91</v>
      </c>
      <c r="D735" t="s">
        <v>144</v>
      </c>
      <c r="E735" t="s">
        <v>133</v>
      </c>
      <c r="F735" t="s">
        <v>127</v>
      </c>
      <c r="G735" s="3">
        <v>0</v>
      </c>
      <c r="H735" s="3">
        <v>569.10607780881992</v>
      </c>
    </row>
    <row r="736" spans="1:8" x14ac:dyDescent="0.3">
      <c r="A736" t="s">
        <v>186</v>
      </c>
      <c r="B736" t="s">
        <v>49</v>
      </c>
      <c r="C736" t="s">
        <v>91</v>
      </c>
      <c r="D736" t="s">
        <v>146</v>
      </c>
      <c r="E736" t="s">
        <v>133</v>
      </c>
      <c r="F736" t="s">
        <v>161</v>
      </c>
      <c r="G736" s="3">
        <v>0</v>
      </c>
      <c r="H736" s="3">
        <v>233.09493133606293</v>
      </c>
    </row>
    <row r="737" spans="1:8" x14ac:dyDescent="0.3">
      <c r="A737" t="s">
        <v>186</v>
      </c>
      <c r="B737" t="s">
        <v>49</v>
      </c>
      <c r="C737" t="s">
        <v>91</v>
      </c>
      <c r="D737" t="s">
        <v>146</v>
      </c>
      <c r="E737" t="s">
        <v>133</v>
      </c>
      <c r="F737" t="s">
        <v>167</v>
      </c>
      <c r="G737" s="3">
        <v>0</v>
      </c>
      <c r="H737" s="3">
        <v>235.50853017637399</v>
      </c>
    </row>
    <row r="738" spans="1:8" x14ac:dyDescent="0.3">
      <c r="A738" t="s">
        <v>186</v>
      </c>
      <c r="B738" t="s">
        <v>49</v>
      </c>
      <c r="C738" t="s">
        <v>91</v>
      </c>
      <c r="D738" t="s">
        <v>146</v>
      </c>
      <c r="E738" t="s">
        <v>133</v>
      </c>
      <c r="F738" t="s">
        <v>169</v>
      </c>
      <c r="G738" s="3">
        <v>0</v>
      </c>
      <c r="H738" s="3">
        <v>100.50261629638287</v>
      </c>
    </row>
    <row r="739" spans="1:8" x14ac:dyDescent="0.3">
      <c r="A739" t="s">
        <v>186</v>
      </c>
      <c r="B739" t="s">
        <v>49</v>
      </c>
      <c r="C739" t="s">
        <v>91</v>
      </c>
      <c r="D739" t="s">
        <v>146</v>
      </c>
      <c r="E739" t="s">
        <v>133</v>
      </c>
      <c r="F739" t="s">
        <v>127</v>
      </c>
      <c r="G739" s="3">
        <v>0</v>
      </c>
      <c r="H739" s="3">
        <v>569.1060778088198</v>
      </c>
    </row>
    <row r="740" spans="1:8" x14ac:dyDescent="0.3">
      <c r="A740" t="s">
        <v>186</v>
      </c>
      <c r="B740" t="s">
        <v>49</v>
      </c>
      <c r="C740" t="s">
        <v>91</v>
      </c>
      <c r="D740" t="s">
        <v>146</v>
      </c>
      <c r="E740" t="s">
        <v>133</v>
      </c>
      <c r="F740" t="s">
        <v>161</v>
      </c>
      <c r="G740" s="9">
        <v>0</v>
      </c>
      <c r="H740" s="9">
        <v>0.40958081529111112</v>
      </c>
    </row>
    <row r="741" spans="1:8" x14ac:dyDescent="0.3">
      <c r="A741" t="s">
        <v>186</v>
      </c>
      <c r="B741" t="s">
        <v>49</v>
      </c>
      <c r="C741" t="s">
        <v>91</v>
      </c>
      <c r="D741" t="s">
        <v>146</v>
      </c>
      <c r="E741" t="s">
        <v>133</v>
      </c>
      <c r="F741" t="s">
        <v>167</v>
      </c>
      <c r="G741" s="9">
        <v>0</v>
      </c>
      <c r="H741" s="9">
        <v>0.41382185037125635</v>
      </c>
    </row>
    <row r="742" spans="1:8" x14ac:dyDescent="0.3">
      <c r="A742" t="s">
        <v>186</v>
      </c>
      <c r="B742" t="s">
        <v>49</v>
      </c>
      <c r="C742" t="s">
        <v>91</v>
      </c>
      <c r="D742" t="s">
        <v>146</v>
      </c>
      <c r="E742" t="s">
        <v>133</v>
      </c>
      <c r="F742" t="s">
        <v>169</v>
      </c>
      <c r="G742" s="9">
        <v>0</v>
      </c>
      <c r="H742" s="9">
        <v>0.17659733433763253</v>
      </c>
    </row>
    <row r="743" spans="1:8" x14ac:dyDescent="0.3">
      <c r="A743" t="s">
        <v>186</v>
      </c>
      <c r="B743" t="s">
        <v>49</v>
      </c>
      <c r="C743" t="s">
        <v>85</v>
      </c>
      <c r="D743" t="s">
        <v>115</v>
      </c>
      <c r="E743" t="s">
        <v>130</v>
      </c>
      <c r="F743" t="s">
        <v>117</v>
      </c>
      <c r="G743" s="3">
        <v>538.11167674648777</v>
      </c>
      <c r="H743" s="3">
        <v>488.67682438958178</v>
      </c>
    </row>
    <row r="744" spans="1:8" x14ac:dyDescent="0.3">
      <c r="A744" t="s">
        <v>186</v>
      </c>
      <c r="B744" t="s">
        <v>49</v>
      </c>
      <c r="C744" t="s">
        <v>85</v>
      </c>
      <c r="D744" t="s">
        <v>115</v>
      </c>
      <c r="E744" t="s">
        <v>130</v>
      </c>
      <c r="F744" t="s">
        <v>119</v>
      </c>
      <c r="G744" s="3">
        <v>125.58900375825509</v>
      </c>
      <c r="H744" s="3">
        <v>114.05148445375363</v>
      </c>
    </row>
    <row r="745" spans="1:8" x14ac:dyDescent="0.3">
      <c r="A745" t="s">
        <v>186</v>
      </c>
      <c r="B745" t="s">
        <v>49</v>
      </c>
      <c r="C745" t="s">
        <v>85</v>
      </c>
      <c r="D745" t="s">
        <v>115</v>
      </c>
      <c r="E745" t="s">
        <v>130</v>
      </c>
      <c r="F745" t="s">
        <v>121</v>
      </c>
      <c r="G745" s="3">
        <v>65.716024879806014</v>
      </c>
      <c r="H745" s="3">
        <v>59.678872876233228</v>
      </c>
    </row>
    <row r="746" spans="1:8" x14ac:dyDescent="0.3">
      <c r="A746" t="s">
        <v>186</v>
      </c>
      <c r="B746" t="s">
        <v>49</v>
      </c>
      <c r="C746" t="s">
        <v>85</v>
      </c>
      <c r="D746" t="s">
        <v>115</v>
      </c>
      <c r="E746" t="s">
        <v>130</v>
      </c>
      <c r="F746" t="s">
        <v>123</v>
      </c>
      <c r="G746" s="3">
        <v>1376.7982348562041</v>
      </c>
      <c r="H746" s="3">
        <v>1250.3155354342584</v>
      </c>
    </row>
    <row r="747" spans="1:8" x14ac:dyDescent="0.3">
      <c r="A747" t="s">
        <v>186</v>
      </c>
      <c r="B747" t="s">
        <v>49</v>
      </c>
      <c r="C747" t="s">
        <v>85</v>
      </c>
      <c r="D747" t="s">
        <v>115</v>
      </c>
      <c r="E747" t="s">
        <v>130</v>
      </c>
      <c r="F747" t="s">
        <v>127</v>
      </c>
      <c r="G747" s="3">
        <v>2106.2149402407531</v>
      </c>
      <c r="H747" s="3">
        <v>1912.722717153827</v>
      </c>
    </row>
    <row r="748" spans="1:8" x14ac:dyDescent="0.3">
      <c r="A748" t="s">
        <v>186</v>
      </c>
      <c r="B748" t="s">
        <v>49</v>
      </c>
      <c r="C748" t="s">
        <v>85</v>
      </c>
      <c r="D748" t="s">
        <v>144</v>
      </c>
      <c r="E748" t="s">
        <v>130</v>
      </c>
      <c r="F748" t="s">
        <v>149</v>
      </c>
      <c r="G748" s="3">
        <v>178.47704832383144</v>
      </c>
      <c r="H748" s="3">
        <v>156.33799890240206</v>
      </c>
    </row>
    <row r="749" spans="1:8" x14ac:dyDescent="0.3">
      <c r="A749" t="s">
        <v>186</v>
      </c>
      <c r="B749" t="s">
        <v>49</v>
      </c>
      <c r="C749" t="s">
        <v>85</v>
      </c>
      <c r="D749" t="s">
        <v>144</v>
      </c>
      <c r="E749" t="s">
        <v>130</v>
      </c>
      <c r="F749" t="s">
        <v>151</v>
      </c>
      <c r="G749" s="3">
        <v>834.33937024851105</v>
      </c>
      <c r="H749" s="3">
        <v>768.68939651147969</v>
      </c>
    </row>
    <row r="750" spans="1:8" x14ac:dyDescent="0.3">
      <c r="A750" t="s">
        <v>186</v>
      </c>
      <c r="B750" t="s">
        <v>49</v>
      </c>
      <c r="C750" t="s">
        <v>85</v>
      </c>
      <c r="D750" t="s">
        <v>144</v>
      </c>
      <c r="E750" t="s">
        <v>130</v>
      </c>
      <c r="F750" t="s">
        <v>153</v>
      </c>
      <c r="G750" s="3">
        <v>246.25549751409409</v>
      </c>
      <c r="H750" s="3">
        <v>204.87713696106908</v>
      </c>
    </row>
    <row r="751" spans="1:8" x14ac:dyDescent="0.3">
      <c r="A751" t="s">
        <v>186</v>
      </c>
      <c r="B751" t="s">
        <v>49</v>
      </c>
      <c r="C751" t="s">
        <v>85</v>
      </c>
      <c r="D751" t="s">
        <v>144</v>
      </c>
      <c r="E751" t="s">
        <v>130</v>
      </c>
      <c r="F751" t="s">
        <v>155</v>
      </c>
      <c r="G751" s="3">
        <v>721.51122690103387</v>
      </c>
      <c r="H751" s="3">
        <v>668.8781010650091</v>
      </c>
    </row>
    <row r="752" spans="1:8" x14ac:dyDescent="0.3">
      <c r="A752" t="s">
        <v>186</v>
      </c>
      <c r="B752" t="s">
        <v>49</v>
      </c>
      <c r="C752" t="s">
        <v>85</v>
      </c>
      <c r="D752" t="s">
        <v>144</v>
      </c>
      <c r="E752" t="s">
        <v>130</v>
      </c>
      <c r="F752" t="s">
        <v>157</v>
      </c>
      <c r="G752" s="3">
        <v>55.549477618818322</v>
      </c>
      <c r="H752" s="3">
        <v>49.611171336370191</v>
      </c>
    </row>
    <row r="753" spans="1:8" x14ac:dyDescent="0.3">
      <c r="A753" t="s">
        <v>186</v>
      </c>
      <c r="B753" t="s">
        <v>49</v>
      </c>
      <c r="C753" t="s">
        <v>85</v>
      </c>
      <c r="D753" t="s">
        <v>144</v>
      </c>
      <c r="E753" t="s">
        <v>130</v>
      </c>
      <c r="F753" t="s">
        <v>159</v>
      </c>
      <c r="G753" s="3">
        <v>70.082319634463389</v>
      </c>
      <c r="H753" s="3">
        <v>64.328912377496138</v>
      </c>
    </row>
    <row r="754" spans="1:8" x14ac:dyDescent="0.3">
      <c r="A754" t="s">
        <v>186</v>
      </c>
      <c r="B754" t="s">
        <v>49</v>
      </c>
      <c r="C754" t="s">
        <v>85</v>
      </c>
      <c r="D754" t="s">
        <v>144</v>
      </c>
      <c r="E754" t="s">
        <v>130</v>
      </c>
      <c r="F754" t="s">
        <v>127</v>
      </c>
      <c r="G754" s="3">
        <v>2106.2149402407526</v>
      </c>
      <c r="H754" s="3">
        <v>1912.7227171538264</v>
      </c>
    </row>
    <row r="755" spans="1:8" x14ac:dyDescent="0.3">
      <c r="A755" t="s">
        <v>186</v>
      </c>
      <c r="B755" t="s">
        <v>49</v>
      </c>
      <c r="C755" t="s">
        <v>85</v>
      </c>
      <c r="D755" t="s">
        <v>146</v>
      </c>
      <c r="E755" t="s">
        <v>130</v>
      </c>
      <c r="F755" t="s">
        <v>161</v>
      </c>
      <c r="G755" s="3">
        <v>664.27730205237037</v>
      </c>
      <c r="H755" s="3">
        <v>588.78774015419469</v>
      </c>
    </row>
    <row r="756" spans="1:8" x14ac:dyDescent="0.3">
      <c r="A756" t="s">
        <v>186</v>
      </c>
      <c r="B756" t="s">
        <v>49</v>
      </c>
      <c r="C756" t="s">
        <v>85</v>
      </c>
      <c r="D756" t="s">
        <v>146</v>
      </c>
      <c r="E756" t="s">
        <v>130</v>
      </c>
      <c r="F756" t="s">
        <v>163</v>
      </c>
      <c r="G756" s="3">
        <v>1066.3079578553377</v>
      </c>
      <c r="H756" s="3">
        <v>972.99000359320917</v>
      </c>
    </row>
    <row r="757" spans="1:8" x14ac:dyDescent="0.3">
      <c r="A757" t="s">
        <v>186</v>
      </c>
      <c r="B757" t="s">
        <v>49</v>
      </c>
      <c r="C757" t="s">
        <v>85</v>
      </c>
      <c r="D757" t="s">
        <v>146</v>
      </c>
      <c r="E757" t="s">
        <v>130</v>
      </c>
      <c r="F757" t="s">
        <v>165</v>
      </c>
      <c r="G757" s="3">
        <v>375.62968033304719</v>
      </c>
      <c r="H757" s="3">
        <v>350.94497340642238</v>
      </c>
    </row>
    <row r="758" spans="1:8" x14ac:dyDescent="0.3">
      <c r="A758" t="s">
        <v>186</v>
      </c>
      <c r="B758" t="s">
        <v>49</v>
      </c>
      <c r="C758" t="s">
        <v>85</v>
      </c>
      <c r="D758" t="s">
        <v>146</v>
      </c>
      <c r="E758" t="s">
        <v>130</v>
      </c>
      <c r="F758" t="s">
        <v>127</v>
      </c>
      <c r="G758" s="3">
        <v>2106.2149402407549</v>
      </c>
      <c r="H758" s="3">
        <v>1912.7227171538261</v>
      </c>
    </row>
    <row r="759" spans="1:8" x14ac:dyDescent="0.3">
      <c r="A759" t="s">
        <v>186</v>
      </c>
      <c r="B759" t="s">
        <v>49</v>
      </c>
      <c r="C759" t="s">
        <v>85</v>
      </c>
      <c r="D759" t="s">
        <v>146</v>
      </c>
      <c r="E759" t="s">
        <v>130</v>
      </c>
      <c r="F759" t="s">
        <v>161</v>
      </c>
      <c r="G759" s="9">
        <v>0.31538913211604075</v>
      </c>
      <c r="H759" s="9">
        <v>0.30782702316116367</v>
      </c>
    </row>
    <row r="760" spans="1:8" x14ac:dyDescent="0.3">
      <c r="A760" t="s">
        <v>186</v>
      </c>
      <c r="B760" t="s">
        <v>49</v>
      </c>
      <c r="C760" t="s">
        <v>85</v>
      </c>
      <c r="D760" t="s">
        <v>146</v>
      </c>
      <c r="E760" t="s">
        <v>130</v>
      </c>
      <c r="F760" t="s">
        <v>163</v>
      </c>
      <c r="G760" s="9">
        <v>0.50626739820459699</v>
      </c>
      <c r="H760" s="9">
        <v>0.5086937039368884</v>
      </c>
    </row>
    <row r="761" spans="1:8" x14ac:dyDescent="0.3">
      <c r="A761" t="s">
        <v>186</v>
      </c>
      <c r="B761" t="s">
        <v>49</v>
      </c>
      <c r="C761" t="s">
        <v>85</v>
      </c>
      <c r="D761" t="s">
        <v>146</v>
      </c>
      <c r="E761" t="s">
        <v>130</v>
      </c>
      <c r="F761" t="s">
        <v>165</v>
      </c>
      <c r="G761" s="9">
        <v>0.1783434696793624</v>
      </c>
      <c r="H761" s="9">
        <v>0.18347927290194802</v>
      </c>
    </row>
    <row r="762" spans="1:8" x14ac:dyDescent="0.3">
      <c r="A762" t="s">
        <v>186</v>
      </c>
      <c r="B762" t="s">
        <v>49</v>
      </c>
      <c r="C762" t="s">
        <v>85</v>
      </c>
      <c r="D762" t="s">
        <v>115</v>
      </c>
      <c r="E762" t="s">
        <v>131</v>
      </c>
      <c r="F762" t="s">
        <v>117</v>
      </c>
      <c r="G762" s="3">
        <v>71.591615332604562</v>
      </c>
      <c r="H762" s="3">
        <v>64.226907583778782</v>
      </c>
    </row>
    <row r="763" spans="1:8" x14ac:dyDescent="0.3">
      <c r="A763" t="s">
        <v>186</v>
      </c>
      <c r="B763" t="s">
        <v>49</v>
      </c>
      <c r="C763" t="s">
        <v>85</v>
      </c>
      <c r="D763" t="s">
        <v>115</v>
      </c>
      <c r="E763" t="s">
        <v>131</v>
      </c>
      <c r="F763" t="s">
        <v>119</v>
      </c>
      <c r="G763" s="3">
        <v>16.708649961710222</v>
      </c>
      <c r="H763" s="3">
        <v>14.989812870610496</v>
      </c>
    </row>
    <row r="764" spans="1:8" x14ac:dyDescent="0.3">
      <c r="A764" t="s">
        <v>186</v>
      </c>
      <c r="B764" t="s">
        <v>49</v>
      </c>
      <c r="C764" t="s">
        <v>85</v>
      </c>
      <c r="D764" t="s">
        <v>115</v>
      </c>
      <c r="E764" t="s">
        <v>131</v>
      </c>
      <c r="F764" t="s">
        <v>121</v>
      </c>
      <c r="G764" s="3">
        <v>8.743011121461695</v>
      </c>
      <c r="H764" s="3">
        <v>7.84360800763121</v>
      </c>
    </row>
    <row r="765" spans="1:8" x14ac:dyDescent="0.3">
      <c r="A765" t="s">
        <v>186</v>
      </c>
      <c r="B765" t="s">
        <v>49</v>
      </c>
      <c r="C765" t="s">
        <v>85</v>
      </c>
      <c r="D765" t="s">
        <v>115</v>
      </c>
      <c r="E765" t="s">
        <v>131</v>
      </c>
      <c r="F765" t="s">
        <v>123</v>
      </c>
      <c r="G765" s="3">
        <v>104.59424977781792</v>
      </c>
      <c r="H765" s="3">
        <v>93.762999664258118</v>
      </c>
    </row>
    <row r="766" spans="1:8" x14ac:dyDescent="0.3">
      <c r="A766" t="s">
        <v>186</v>
      </c>
      <c r="B766" t="s">
        <v>49</v>
      </c>
      <c r="C766" t="s">
        <v>85</v>
      </c>
      <c r="D766" t="s">
        <v>115</v>
      </c>
      <c r="E766" t="s">
        <v>131</v>
      </c>
      <c r="F766" t="s">
        <v>127</v>
      </c>
      <c r="G766" s="3">
        <v>201.6375261935944</v>
      </c>
      <c r="H766" s="3">
        <v>180.8233281262786</v>
      </c>
    </row>
    <row r="767" spans="1:8" x14ac:dyDescent="0.3">
      <c r="A767" t="s">
        <v>186</v>
      </c>
      <c r="B767" t="s">
        <v>49</v>
      </c>
      <c r="C767" t="s">
        <v>85</v>
      </c>
      <c r="D767" t="s">
        <v>144</v>
      </c>
      <c r="E767" t="s">
        <v>131</v>
      </c>
      <c r="F767" t="s">
        <v>149</v>
      </c>
      <c r="G767" s="3">
        <v>15.931637988060112</v>
      </c>
      <c r="H767" s="3">
        <v>13.797775847515572</v>
      </c>
    </row>
    <row r="768" spans="1:8" x14ac:dyDescent="0.3">
      <c r="A768" t="s">
        <v>186</v>
      </c>
      <c r="B768" t="s">
        <v>49</v>
      </c>
      <c r="C768" t="s">
        <v>85</v>
      </c>
      <c r="D768" t="s">
        <v>144</v>
      </c>
      <c r="E768" t="s">
        <v>131</v>
      </c>
      <c r="F768" t="s">
        <v>151</v>
      </c>
      <c r="G768" s="3">
        <v>85.363893064188474</v>
      </c>
      <c r="H768" s="3">
        <v>77.7596246115166</v>
      </c>
    </row>
    <row r="769" spans="1:8" x14ac:dyDescent="0.3">
      <c r="A769" t="s">
        <v>186</v>
      </c>
      <c r="B769" t="s">
        <v>49</v>
      </c>
      <c r="C769" t="s">
        <v>85</v>
      </c>
      <c r="D769" t="s">
        <v>144</v>
      </c>
      <c r="E769" t="s">
        <v>131</v>
      </c>
      <c r="F769" t="s">
        <v>153</v>
      </c>
      <c r="G769" s="3">
        <v>22.750579992498114</v>
      </c>
      <c r="H769" s="3">
        <v>18.649037635142157</v>
      </c>
    </row>
    <row r="770" spans="1:8" x14ac:dyDescent="0.3">
      <c r="A770" t="s">
        <v>186</v>
      </c>
      <c r="B770" t="s">
        <v>49</v>
      </c>
      <c r="C770" t="s">
        <v>85</v>
      </c>
      <c r="D770" t="s">
        <v>144</v>
      </c>
      <c r="E770" t="s">
        <v>131</v>
      </c>
      <c r="F770" t="s">
        <v>155</v>
      </c>
      <c r="G770" s="3">
        <v>65.359248215090659</v>
      </c>
      <c r="H770" s="3">
        <v>59.64427367662298</v>
      </c>
    </row>
    <row r="771" spans="1:8" x14ac:dyDescent="0.3">
      <c r="A771" t="s">
        <v>186</v>
      </c>
      <c r="B771" t="s">
        <v>49</v>
      </c>
      <c r="C771" t="s">
        <v>85</v>
      </c>
      <c r="D771" t="s">
        <v>144</v>
      </c>
      <c r="E771" t="s">
        <v>131</v>
      </c>
      <c r="F771" t="s">
        <v>157</v>
      </c>
      <c r="G771" s="3">
        <v>4.9727346075531145</v>
      </c>
      <c r="H771" s="3">
        <v>4.3857116272870726</v>
      </c>
    </row>
    <row r="772" spans="1:8" x14ac:dyDescent="0.3">
      <c r="A772" t="s">
        <v>186</v>
      </c>
      <c r="B772" t="s">
        <v>49</v>
      </c>
      <c r="C772" t="s">
        <v>85</v>
      </c>
      <c r="D772" t="s">
        <v>144</v>
      </c>
      <c r="E772" t="s">
        <v>131</v>
      </c>
      <c r="F772" t="s">
        <v>159</v>
      </c>
      <c r="G772" s="3">
        <v>7.2594323262038749</v>
      </c>
      <c r="H772" s="3">
        <v>6.5869047281941047</v>
      </c>
    </row>
    <row r="773" spans="1:8" x14ac:dyDescent="0.3">
      <c r="A773" t="s">
        <v>186</v>
      </c>
      <c r="B773" t="s">
        <v>49</v>
      </c>
      <c r="C773" t="s">
        <v>85</v>
      </c>
      <c r="D773" t="s">
        <v>144</v>
      </c>
      <c r="E773" t="s">
        <v>131</v>
      </c>
      <c r="F773" t="s">
        <v>127</v>
      </c>
      <c r="G773" s="3">
        <v>201.63752619359437</v>
      </c>
      <c r="H773" s="3">
        <v>180.82332812627848</v>
      </c>
    </row>
    <row r="774" spans="1:8" x14ac:dyDescent="0.3">
      <c r="A774" t="s">
        <v>186</v>
      </c>
      <c r="B774" t="s">
        <v>49</v>
      </c>
      <c r="C774" t="s">
        <v>85</v>
      </c>
      <c r="D774" t="s">
        <v>146</v>
      </c>
      <c r="E774" t="s">
        <v>131</v>
      </c>
      <c r="F774" t="s">
        <v>171</v>
      </c>
      <c r="G774" s="3">
        <v>86.452283594847941</v>
      </c>
      <c r="H774" s="3">
        <v>76.012819969943337</v>
      </c>
    </row>
    <row r="775" spans="1:8" x14ac:dyDescent="0.3">
      <c r="A775" t="s">
        <v>186</v>
      </c>
      <c r="B775" t="s">
        <v>49</v>
      </c>
      <c r="C775" t="s">
        <v>85</v>
      </c>
      <c r="D775" t="s">
        <v>146</v>
      </c>
      <c r="E775" t="s">
        <v>131</v>
      </c>
      <c r="F775" t="s">
        <v>173</v>
      </c>
      <c r="G775" s="3">
        <v>87.181629205926527</v>
      </c>
      <c r="H775" s="3">
        <v>79.02897085434158</v>
      </c>
    </row>
    <row r="776" spans="1:8" x14ac:dyDescent="0.3">
      <c r="A776" t="s">
        <v>186</v>
      </c>
      <c r="B776" t="s">
        <v>49</v>
      </c>
      <c r="C776" t="s">
        <v>85</v>
      </c>
      <c r="D776" t="s">
        <v>146</v>
      </c>
      <c r="E776" t="s">
        <v>131</v>
      </c>
      <c r="F776" t="s">
        <v>175</v>
      </c>
      <c r="G776" s="3">
        <v>28.003613392819648</v>
      </c>
      <c r="H776" s="3">
        <v>25.781537301993684</v>
      </c>
    </row>
    <row r="777" spans="1:8" x14ac:dyDescent="0.3">
      <c r="A777" t="s">
        <v>186</v>
      </c>
      <c r="B777" t="s">
        <v>49</v>
      </c>
      <c r="C777" t="s">
        <v>85</v>
      </c>
      <c r="D777" t="s">
        <v>146</v>
      </c>
      <c r="E777" t="s">
        <v>131</v>
      </c>
      <c r="F777" t="s">
        <v>127</v>
      </c>
      <c r="G777" s="3">
        <v>201.63752619359411</v>
      </c>
      <c r="H777" s="3">
        <v>180.82332812627862</v>
      </c>
    </row>
    <row r="778" spans="1:8" x14ac:dyDescent="0.3">
      <c r="A778" t="s">
        <v>186</v>
      </c>
      <c r="B778" t="s">
        <v>49</v>
      </c>
      <c r="C778" t="s">
        <v>85</v>
      </c>
      <c r="D778" t="s">
        <v>146</v>
      </c>
      <c r="E778" t="s">
        <v>131</v>
      </c>
      <c r="F778" t="s">
        <v>171</v>
      </c>
      <c r="G778" s="9">
        <v>0.42875096330949963</v>
      </c>
      <c r="H778" s="9">
        <v>0.42037064994655726</v>
      </c>
    </row>
    <row r="779" spans="1:8" x14ac:dyDescent="0.3">
      <c r="A779" t="s">
        <v>186</v>
      </c>
      <c r="B779" t="s">
        <v>49</v>
      </c>
      <c r="C779" t="s">
        <v>85</v>
      </c>
      <c r="D779" t="s">
        <v>146</v>
      </c>
      <c r="E779" t="s">
        <v>131</v>
      </c>
      <c r="F779" t="s">
        <v>173</v>
      </c>
      <c r="G779" s="9">
        <v>0.43236807578279163</v>
      </c>
      <c r="H779" s="9">
        <v>0.43705074822619905</v>
      </c>
    </row>
    <row r="780" spans="1:8" x14ac:dyDescent="0.3">
      <c r="A780" t="s">
        <v>186</v>
      </c>
      <c r="B780" t="s">
        <v>49</v>
      </c>
      <c r="C780" t="s">
        <v>85</v>
      </c>
      <c r="D780" t="s">
        <v>146</v>
      </c>
      <c r="E780" t="s">
        <v>131</v>
      </c>
      <c r="F780" t="s">
        <v>175</v>
      </c>
      <c r="G780" s="9">
        <v>0.13888096090770877</v>
      </c>
      <c r="H780" s="9">
        <v>0.14257860182724352</v>
      </c>
    </row>
    <row r="781" spans="1:8" x14ac:dyDescent="0.3">
      <c r="A781" t="s">
        <v>186</v>
      </c>
      <c r="B781" t="s">
        <v>49</v>
      </c>
      <c r="C781" t="s">
        <v>85</v>
      </c>
      <c r="D781" t="s">
        <v>115</v>
      </c>
      <c r="E781" t="s">
        <v>133</v>
      </c>
      <c r="F781" t="s">
        <v>117</v>
      </c>
      <c r="G781" s="3">
        <v>466.52006141388324</v>
      </c>
      <c r="H781" s="3">
        <v>424.44991680580301</v>
      </c>
    </row>
    <row r="782" spans="1:8" x14ac:dyDescent="0.3">
      <c r="A782" t="s">
        <v>186</v>
      </c>
      <c r="B782" t="s">
        <v>49</v>
      </c>
      <c r="C782" t="s">
        <v>85</v>
      </c>
      <c r="D782" t="s">
        <v>115</v>
      </c>
      <c r="E782" t="s">
        <v>133</v>
      </c>
      <c r="F782" t="s">
        <v>119</v>
      </c>
      <c r="G782" s="3">
        <v>108.88035379654487</v>
      </c>
      <c r="H782" s="3">
        <v>99.061671583143138</v>
      </c>
    </row>
    <row r="783" spans="1:8" x14ac:dyDescent="0.3">
      <c r="A783" t="s">
        <v>186</v>
      </c>
      <c r="B783" t="s">
        <v>49</v>
      </c>
      <c r="C783" t="s">
        <v>85</v>
      </c>
      <c r="D783" t="s">
        <v>115</v>
      </c>
      <c r="E783" t="s">
        <v>133</v>
      </c>
      <c r="F783" t="s">
        <v>121</v>
      </c>
      <c r="G783" s="3">
        <v>56.973013758344322</v>
      </c>
      <c r="H783" s="3">
        <v>51.835264868602017</v>
      </c>
    </row>
    <row r="784" spans="1:8" x14ac:dyDescent="0.3">
      <c r="A784" t="s">
        <v>186</v>
      </c>
      <c r="B784" t="s">
        <v>49</v>
      </c>
      <c r="C784" t="s">
        <v>85</v>
      </c>
      <c r="D784" t="s">
        <v>115</v>
      </c>
      <c r="E784" t="s">
        <v>133</v>
      </c>
      <c r="F784" t="s">
        <v>123</v>
      </c>
      <c r="G784" s="3">
        <v>1272.2039850783863</v>
      </c>
      <c r="H784" s="3">
        <v>1156.5525357700003</v>
      </c>
    </row>
    <row r="785" spans="1:8" x14ac:dyDescent="0.3">
      <c r="A785" t="s">
        <v>186</v>
      </c>
      <c r="B785" t="s">
        <v>49</v>
      </c>
      <c r="C785" t="s">
        <v>85</v>
      </c>
      <c r="D785" t="s">
        <v>115</v>
      </c>
      <c r="E785" t="s">
        <v>133</v>
      </c>
      <c r="F785" t="s">
        <v>127</v>
      </c>
      <c r="G785" s="3">
        <v>1904.5774140471588</v>
      </c>
      <c r="H785" s="3">
        <v>1731.8993890275485</v>
      </c>
    </row>
    <row r="786" spans="1:8" x14ac:dyDescent="0.3">
      <c r="A786" t="s">
        <v>186</v>
      </c>
      <c r="B786" t="s">
        <v>49</v>
      </c>
      <c r="C786" t="s">
        <v>85</v>
      </c>
      <c r="D786" t="s">
        <v>144</v>
      </c>
      <c r="E786" t="s">
        <v>133</v>
      </c>
      <c r="F786" t="s">
        <v>149</v>
      </c>
      <c r="G786" s="3">
        <v>162.54541033577124</v>
      </c>
      <c r="H786" s="3">
        <v>142.54022305488647</v>
      </c>
    </row>
    <row r="787" spans="1:8" x14ac:dyDescent="0.3">
      <c r="A787" t="s">
        <v>186</v>
      </c>
      <c r="B787" t="s">
        <v>49</v>
      </c>
      <c r="C787" t="s">
        <v>85</v>
      </c>
      <c r="D787" t="s">
        <v>144</v>
      </c>
      <c r="E787" t="s">
        <v>133</v>
      </c>
      <c r="F787" t="s">
        <v>151</v>
      </c>
      <c r="G787" s="3">
        <v>748.97547718432281</v>
      </c>
      <c r="H787" s="3">
        <v>690.92977189996316</v>
      </c>
    </row>
    <row r="788" spans="1:8" x14ac:dyDescent="0.3">
      <c r="A788" t="s">
        <v>186</v>
      </c>
      <c r="B788" t="s">
        <v>49</v>
      </c>
      <c r="C788" t="s">
        <v>85</v>
      </c>
      <c r="D788" t="s">
        <v>144</v>
      </c>
      <c r="E788" t="s">
        <v>133</v>
      </c>
      <c r="F788" t="s">
        <v>153</v>
      </c>
      <c r="G788" s="3">
        <v>223.50491752159601</v>
      </c>
      <c r="H788" s="3">
        <v>186.22809932592696</v>
      </c>
    </row>
    <row r="789" spans="1:8" x14ac:dyDescent="0.3">
      <c r="A789" t="s">
        <v>186</v>
      </c>
      <c r="B789" t="s">
        <v>49</v>
      </c>
      <c r="C789" t="s">
        <v>85</v>
      </c>
      <c r="D789" t="s">
        <v>144</v>
      </c>
      <c r="E789" t="s">
        <v>133</v>
      </c>
      <c r="F789" t="s">
        <v>155</v>
      </c>
      <c r="G789" s="3">
        <v>656.1519786859435</v>
      </c>
      <c r="H789" s="3">
        <v>609.2338273883862</v>
      </c>
    </row>
    <row r="790" spans="1:8" x14ac:dyDescent="0.3">
      <c r="A790" t="s">
        <v>186</v>
      </c>
      <c r="B790" t="s">
        <v>49</v>
      </c>
      <c r="C790" t="s">
        <v>85</v>
      </c>
      <c r="D790" t="s">
        <v>144</v>
      </c>
      <c r="E790" t="s">
        <v>133</v>
      </c>
      <c r="F790" t="s">
        <v>157</v>
      </c>
      <c r="G790" s="3">
        <v>50.576743011265187</v>
      </c>
      <c r="H790" s="3">
        <v>45.225459709083125</v>
      </c>
    </row>
    <row r="791" spans="1:8" x14ac:dyDescent="0.3">
      <c r="A791" t="s">
        <v>186</v>
      </c>
      <c r="B791" t="s">
        <v>49</v>
      </c>
      <c r="C791" t="s">
        <v>85</v>
      </c>
      <c r="D791" t="s">
        <v>144</v>
      </c>
      <c r="E791" t="s">
        <v>133</v>
      </c>
      <c r="F791" t="s">
        <v>159</v>
      </c>
      <c r="G791" s="3">
        <v>62.822887308259496</v>
      </c>
      <c r="H791" s="3">
        <v>57.742007649302039</v>
      </c>
    </row>
    <row r="792" spans="1:8" x14ac:dyDescent="0.3">
      <c r="A792" t="s">
        <v>186</v>
      </c>
      <c r="B792" t="s">
        <v>49</v>
      </c>
      <c r="C792" t="s">
        <v>85</v>
      </c>
      <c r="D792" t="s">
        <v>144</v>
      </c>
      <c r="E792" t="s">
        <v>133</v>
      </c>
      <c r="F792" t="s">
        <v>127</v>
      </c>
      <c r="G792" s="3">
        <v>1904.5774140471581</v>
      </c>
      <c r="H792" s="3">
        <v>1731.8993890275481</v>
      </c>
    </row>
    <row r="793" spans="1:8" x14ac:dyDescent="0.3">
      <c r="A793" t="s">
        <v>186</v>
      </c>
      <c r="B793" t="s">
        <v>49</v>
      </c>
      <c r="C793" t="s">
        <v>85</v>
      </c>
      <c r="D793" t="s">
        <v>146</v>
      </c>
      <c r="E793" t="s">
        <v>133</v>
      </c>
      <c r="F793" t="s">
        <v>161</v>
      </c>
      <c r="G793" s="3">
        <v>588.39315112061593</v>
      </c>
      <c r="H793" s="3">
        <v>521.91448896575764</v>
      </c>
    </row>
    <row r="794" spans="1:8" x14ac:dyDescent="0.3">
      <c r="A794" t="s">
        <v>186</v>
      </c>
      <c r="B794" t="s">
        <v>49</v>
      </c>
      <c r="C794" t="s">
        <v>85</v>
      </c>
      <c r="D794" t="s">
        <v>146</v>
      </c>
      <c r="E794" t="s">
        <v>133</v>
      </c>
      <c r="F794" t="s">
        <v>167</v>
      </c>
      <c r="G794" s="3">
        <v>1010.1971209762687</v>
      </c>
      <c r="H794" s="3">
        <v>923.24911010728613</v>
      </c>
    </row>
    <row r="795" spans="1:8" x14ac:dyDescent="0.3">
      <c r="A795" t="s">
        <v>186</v>
      </c>
      <c r="B795" t="s">
        <v>49</v>
      </c>
      <c r="C795" t="s">
        <v>85</v>
      </c>
      <c r="D795" t="s">
        <v>146</v>
      </c>
      <c r="E795" t="s">
        <v>133</v>
      </c>
      <c r="F795" t="s">
        <v>169</v>
      </c>
      <c r="G795" s="3">
        <v>305.98714195027475</v>
      </c>
      <c r="H795" s="3">
        <v>286.73578995450259</v>
      </c>
    </row>
    <row r="796" spans="1:8" x14ac:dyDescent="0.3">
      <c r="A796" t="s">
        <v>186</v>
      </c>
      <c r="B796" t="s">
        <v>49</v>
      </c>
      <c r="C796" t="s">
        <v>85</v>
      </c>
      <c r="D796" t="s">
        <v>146</v>
      </c>
      <c r="E796" t="s">
        <v>133</v>
      </c>
      <c r="F796" t="s">
        <v>127</v>
      </c>
      <c r="G796" s="3">
        <v>1904.5774140471594</v>
      </c>
      <c r="H796" s="3">
        <v>1731.8993890275465</v>
      </c>
    </row>
    <row r="797" spans="1:8" x14ac:dyDescent="0.3">
      <c r="A797" t="s">
        <v>186</v>
      </c>
      <c r="B797" t="s">
        <v>49</v>
      </c>
      <c r="C797" t="s">
        <v>85</v>
      </c>
      <c r="D797" t="s">
        <v>146</v>
      </c>
      <c r="E797" t="s">
        <v>133</v>
      </c>
      <c r="F797" t="s">
        <v>161</v>
      </c>
      <c r="G797" s="9">
        <v>0.3089363271773245</v>
      </c>
      <c r="H797" s="9">
        <v>0.30135381551165635</v>
      </c>
    </row>
    <row r="798" spans="1:8" x14ac:dyDescent="0.3">
      <c r="A798" t="s">
        <v>186</v>
      </c>
      <c r="B798" t="s">
        <v>49</v>
      </c>
      <c r="C798" t="s">
        <v>85</v>
      </c>
      <c r="D798" t="s">
        <v>146</v>
      </c>
      <c r="E798" t="s">
        <v>133</v>
      </c>
      <c r="F798" t="s">
        <v>167</v>
      </c>
      <c r="G798" s="9">
        <v>0.53040486226791683</v>
      </c>
      <c r="H798" s="9">
        <v>0.53308472533481654</v>
      </c>
    </row>
    <row r="799" spans="1:8" x14ac:dyDescent="0.3">
      <c r="A799" t="s">
        <v>186</v>
      </c>
      <c r="B799" t="s">
        <v>49</v>
      </c>
      <c r="C799" t="s">
        <v>85</v>
      </c>
      <c r="D799" t="s">
        <v>146</v>
      </c>
      <c r="E799" t="s">
        <v>133</v>
      </c>
      <c r="F799" t="s">
        <v>169</v>
      </c>
      <c r="G799" s="9">
        <v>0.16065881055475867</v>
      </c>
      <c r="H799" s="9">
        <v>0.16556145915352705</v>
      </c>
    </row>
    <row r="800" spans="1:8" x14ac:dyDescent="0.3">
      <c r="A800" t="s">
        <v>186</v>
      </c>
      <c r="B800" t="s">
        <v>49</v>
      </c>
      <c r="C800" t="s">
        <v>93</v>
      </c>
      <c r="D800" t="s">
        <v>115</v>
      </c>
      <c r="E800" t="s">
        <v>130</v>
      </c>
      <c r="F800" t="s">
        <v>117</v>
      </c>
      <c r="G800" s="2">
        <v>0</v>
      </c>
      <c r="H800" s="2">
        <v>0</v>
      </c>
    </row>
    <row r="801" spans="1:8" x14ac:dyDescent="0.3">
      <c r="A801" t="s">
        <v>186</v>
      </c>
      <c r="B801" t="s">
        <v>49</v>
      </c>
      <c r="C801" t="s">
        <v>93</v>
      </c>
      <c r="D801" t="s">
        <v>115</v>
      </c>
      <c r="E801" t="s">
        <v>130</v>
      </c>
      <c r="F801" t="s">
        <v>119</v>
      </c>
      <c r="G801" s="2">
        <v>119.22212508222583</v>
      </c>
      <c r="H801" s="2">
        <v>65.500675948820415</v>
      </c>
    </row>
    <row r="802" spans="1:8" x14ac:dyDescent="0.3">
      <c r="A802" t="s">
        <v>186</v>
      </c>
      <c r="B802" t="s">
        <v>49</v>
      </c>
      <c r="C802" t="s">
        <v>93</v>
      </c>
      <c r="D802" t="s">
        <v>115</v>
      </c>
      <c r="E802" t="s">
        <v>130</v>
      </c>
      <c r="F802" t="s">
        <v>121</v>
      </c>
      <c r="G802" s="2">
        <v>39.789066454470671</v>
      </c>
      <c r="H802" s="2">
        <v>21.860126602699744</v>
      </c>
    </row>
    <row r="803" spans="1:8" x14ac:dyDescent="0.3">
      <c r="A803" t="s">
        <v>186</v>
      </c>
      <c r="B803" t="s">
        <v>49</v>
      </c>
      <c r="C803" t="s">
        <v>93</v>
      </c>
      <c r="D803" t="s">
        <v>115</v>
      </c>
      <c r="E803" t="s">
        <v>130</v>
      </c>
      <c r="F803" t="s">
        <v>123</v>
      </c>
      <c r="G803" s="2">
        <v>87.415199575689968</v>
      </c>
      <c r="H803" s="2">
        <v>48.02594028968835</v>
      </c>
    </row>
    <row r="804" spans="1:8" x14ac:dyDescent="0.3">
      <c r="A804" t="s">
        <v>186</v>
      </c>
      <c r="B804" t="s">
        <v>49</v>
      </c>
      <c r="C804" t="s">
        <v>93</v>
      </c>
      <c r="D804" t="s">
        <v>115</v>
      </c>
      <c r="E804" t="s">
        <v>130</v>
      </c>
      <c r="F804" t="s">
        <v>127</v>
      </c>
      <c r="G804" s="2">
        <f>SUM(G800:G803)</f>
        <v>246.42639111238648</v>
      </c>
      <c r="H804" s="2">
        <f>SUM(H800:H803)</f>
        <v>135.3867428412085</v>
      </c>
    </row>
    <row r="805" spans="1:8" x14ac:dyDescent="0.3">
      <c r="A805" t="s">
        <v>186</v>
      </c>
      <c r="B805" t="s">
        <v>49</v>
      </c>
      <c r="C805" t="s">
        <v>93</v>
      </c>
      <c r="D805" t="s">
        <v>144</v>
      </c>
      <c r="E805" t="s">
        <v>130</v>
      </c>
      <c r="F805" t="s">
        <v>149</v>
      </c>
      <c r="G805" s="3">
        <v>24.046802426628343</v>
      </c>
      <c r="H805" s="3">
        <v>13.211321407545602</v>
      </c>
    </row>
    <row r="806" spans="1:8" x14ac:dyDescent="0.3">
      <c r="A806" t="s">
        <v>186</v>
      </c>
      <c r="B806" t="s">
        <v>49</v>
      </c>
      <c r="C806" t="s">
        <v>93</v>
      </c>
      <c r="D806" t="s">
        <v>144</v>
      </c>
      <c r="E806" t="s">
        <v>130</v>
      </c>
      <c r="F806" t="s">
        <v>151</v>
      </c>
      <c r="G806" s="3">
        <v>14.757914146176523</v>
      </c>
      <c r="H806" s="3">
        <v>8.1080030363704232</v>
      </c>
    </row>
    <row r="807" spans="1:8" x14ac:dyDescent="0.3">
      <c r="A807" t="s">
        <v>186</v>
      </c>
      <c r="B807" t="s">
        <v>49</v>
      </c>
      <c r="C807" t="s">
        <v>93</v>
      </c>
      <c r="D807" t="s">
        <v>144</v>
      </c>
      <c r="E807" t="s">
        <v>130</v>
      </c>
      <c r="F807" t="s">
        <v>153</v>
      </c>
      <c r="G807" s="3">
        <v>37.902236790997307</v>
      </c>
      <c r="H807" s="3">
        <v>20.823501745756879</v>
      </c>
    </row>
    <row r="808" spans="1:8" x14ac:dyDescent="0.3">
      <c r="A808" t="s">
        <v>186</v>
      </c>
      <c r="B808" t="s">
        <v>49</v>
      </c>
      <c r="C808" t="s">
        <v>93</v>
      </c>
      <c r="D808" t="s">
        <v>144</v>
      </c>
      <c r="E808" t="s">
        <v>130</v>
      </c>
      <c r="F808" t="s">
        <v>155</v>
      </c>
      <c r="G808" s="3">
        <v>112.80461189349583</v>
      </c>
      <c r="H808" s="3">
        <v>61.974892026730608</v>
      </c>
    </row>
    <row r="809" spans="1:8" x14ac:dyDescent="0.3">
      <c r="A809" t="s">
        <v>186</v>
      </c>
      <c r="B809" t="s">
        <v>49</v>
      </c>
      <c r="C809" t="s">
        <v>93</v>
      </c>
      <c r="D809" t="s">
        <v>144</v>
      </c>
      <c r="E809" t="s">
        <v>130</v>
      </c>
      <c r="F809" t="s">
        <v>157</v>
      </c>
      <c r="G809" s="3">
        <v>19.754740189964995</v>
      </c>
      <c r="H809" s="3">
        <v>10.853260959269246</v>
      </c>
    </row>
    <row r="810" spans="1:8" x14ac:dyDescent="0.3">
      <c r="A810" t="s">
        <v>186</v>
      </c>
      <c r="B810" t="s">
        <v>49</v>
      </c>
      <c r="C810" t="s">
        <v>93</v>
      </c>
      <c r="D810" t="s">
        <v>144</v>
      </c>
      <c r="E810" t="s">
        <v>130</v>
      </c>
      <c r="F810" t="s">
        <v>159</v>
      </c>
      <c r="G810" s="3">
        <v>37.160085665123511</v>
      </c>
      <c r="H810" s="3">
        <v>20.415763665535732</v>
      </c>
    </row>
    <row r="811" spans="1:8" x14ac:dyDescent="0.3">
      <c r="A811" t="s">
        <v>186</v>
      </c>
      <c r="B811" t="s">
        <v>49</v>
      </c>
      <c r="C811" t="s">
        <v>93</v>
      </c>
      <c r="D811" t="s">
        <v>144</v>
      </c>
      <c r="E811" t="s">
        <v>130</v>
      </c>
      <c r="F811" t="s">
        <v>127</v>
      </c>
      <c r="G811" s="3">
        <v>246.42639111238651</v>
      </c>
      <c r="H811" s="3">
        <v>135.3867428412085</v>
      </c>
    </row>
    <row r="812" spans="1:8" x14ac:dyDescent="0.3">
      <c r="A812" t="s">
        <v>186</v>
      </c>
      <c r="B812" t="s">
        <v>49</v>
      </c>
      <c r="C812" t="s">
        <v>93</v>
      </c>
      <c r="D812" t="s">
        <v>146</v>
      </c>
      <c r="E812" t="s">
        <v>130</v>
      </c>
      <c r="F812" t="s">
        <v>161</v>
      </c>
      <c r="G812" s="3">
        <v>110.99352757262425</v>
      </c>
      <c r="H812" s="3">
        <v>60.979881686698683</v>
      </c>
    </row>
    <row r="813" spans="1:8" x14ac:dyDescent="0.3">
      <c r="A813" t="s">
        <v>186</v>
      </c>
      <c r="B813" t="s">
        <v>49</v>
      </c>
      <c r="C813" t="s">
        <v>93</v>
      </c>
      <c r="D813" t="s">
        <v>146</v>
      </c>
      <c r="E813" t="s">
        <v>130</v>
      </c>
      <c r="F813" t="s">
        <v>163</v>
      </c>
      <c r="G813" s="3">
        <v>73.3491524083081</v>
      </c>
      <c r="H813" s="3">
        <v>40.298049206082126</v>
      </c>
    </row>
    <row r="814" spans="1:8" x14ac:dyDescent="0.3">
      <c r="A814" t="s">
        <v>186</v>
      </c>
      <c r="B814" t="s">
        <v>49</v>
      </c>
      <c r="C814" t="s">
        <v>93</v>
      </c>
      <c r="D814" t="s">
        <v>146</v>
      </c>
      <c r="E814" t="s">
        <v>130</v>
      </c>
      <c r="F814" t="s">
        <v>165</v>
      </c>
      <c r="G814" s="3">
        <v>62.083711131454379</v>
      </c>
      <c r="H814" s="3">
        <v>34.108811948427743</v>
      </c>
    </row>
    <row r="815" spans="1:8" x14ac:dyDescent="0.3">
      <c r="A815" t="s">
        <v>186</v>
      </c>
      <c r="B815" t="s">
        <v>49</v>
      </c>
      <c r="C815" t="s">
        <v>93</v>
      </c>
      <c r="D815" t="s">
        <v>146</v>
      </c>
      <c r="E815" t="s">
        <v>130</v>
      </c>
      <c r="F815" t="s">
        <v>127</v>
      </c>
      <c r="G815" s="4">
        <f>SUM(G812:G814)</f>
        <v>246.42639111238674</v>
      </c>
      <c r="H815" s="4">
        <f>SUM(H812:H814)</f>
        <v>135.38674284120856</v>
      </c>
    </row>
    <row r="816" spans="1:8" x14ac:dyDescent="0.3">
      <c r="A816" t="s">
        <v>186</v>
      </c>
      <c r="B816" t="s">
        <v>49</v>
      </c>
      <c r="C816" t="s">
        <v>93</v>
      </c>
      <c r="D816" t="s">
        <v>146</v>
      </c>
      <c r="E816" t="s">
        <v>130</v>
      </c>
      <c r="F816" t="s">
        <v>161</v>
      </c>
      <c r="G816" s="9">
        <v>0.45041250278264172</v>
      </c>
      <c r="H816" s="9">
        <v>0.45041250278264194</v>
      </c>
    </row>
    <row r="817" spans="1:8" x14ac:dyDescent="0.3">
      <c r="A817" t="s">
        <v>186</v>
      </c>
      <c r="B817" t="s">
        <v>49</v>
      </c>
      <c r="C817" t="s">
        <v>93</v>
      </c>
      <c r="D817" t="s">
        <v>146</v>
      </c>
      <c r="E817" t="s">
        <v>130</v>
      </c>
      <c r="F817" t="s">
        <v>163</v>
      </c>
      <c r="G817" s="9">
        <v>0.29765136792859187</v>
      </c>
      <c r="H817" s="9">
        <v>0.2976513679285912</v>
      </c>
    </row>
    <row r="818" spans="1:8" x14ac:dyDescent="0.3">
      <c r="A818" t="s">
        <v>186</v>
      </c>
      <c r="B818" t="s">
        <v>49</v>
      </c>
      <c r="C818" t="s">
        <v>93</v>
      </c>
      <c r="D818" t="s">
        <v>146</v>
      </c>
      <c r="E818" t="s">
        <v>130</v>
      </c>
      <c r="F818" t="s">
        <v>165</v>
      </c>
      <c r="G818" s="9">
        <v>0.25193612928876641</v>
      </c>
      <c r="H818" s="9">
        <v>0.2519361292887668</v>
      </c>
    </row>
    <row r="819" spans="1:8" x14ac:dyDescent="0.3">
      <c r="A819" t="s">
        <v>186</v>
      </c>
      <c r="B819" t="s">
        <v>49</v>
      </c>
      <c r="C819" t="s">
        <v>93</v>
      </c>
      <c r="D819" t="s">
        <v>115</v>
      </c>
      <c r="E819" t="s">
        <v>131</v>
      </c>
      <c r="F819" t="s">
        <v>117</v>
      </c>
      <c r="G819" s="2">
        <v>0</v>
      </c>
      <c r="H819" s="2">
        <v>0</v>
      </c>
    </row>
    <row r="820" spans="1:8" x14ac:dyDescent="0.3">
      <c r="A820" t="s">
        <v>186</v>
      </c>
      <c r="B820" t="s">
        <v>49</v>
      </c>
      <c r="C820" t="s">
        <v>93</v>
      </c>
      <c r="D820" t="s">
        <v>115</v>
      </c>
      <c r="E820" t="s">
        <v>131</v>
      </c>
      <c r="F820" t="s">
        <v>119</v>
      </c>
      <c r="G820" s="2">
        <v>22.04484900435563</v>
      </c>
      <c r="H820" s="2">
        <v>9.8258751233340274</v>
      </c>
    </row>
    <row r="821" spans="1:8" x14ac:dyDescent="0.3">
      <c r="A821" t="s">
        <v>186</v>
      </c>
      <c r="B821" t="s">
        <v>49</v>
      </c>
      <c r="C821" t="s">
        <v>93</v>
      </c>
      <c r="D821" t="s">
        <v>115</v>
      </c>
      <c r="E821" t="s">
        <v>131</v>
      </c>
      <c r="F821" t="s">
        <v>121</v>
      </c>
      <c r="G821" s="2">
        <v>7.3572246880193068</v>
      </c>
      <c r="H821" s="2">
        <v>3.2792772145776294</v>
      </c>
    </row>
    <row r="822" spans="1:8" x14ac:dyDescent="0.3">
      <c r="A822" t="s">
        <v>186</v>
      </c>
      <c r="B822" t="s">
        <v>49</v>
      </c>
      <c r="C822" t="s">
        <v>93</v>
      </c>
      <c r="D822" t="s">
        <v>115</v>
      </c>
      <c r="E822" t="s">
        <v>131</v>
      </c>
      <c r="F822" t="s">
        <v>123</v>
      </c>
      <c r="G822" s="2">
        <v>16.16356757609072</v>
      </c>
      <c r="H822" s="2">
        <v>7.2044583530083752</v>
      </c>
    </row>
    <row r="823" spans="1:8" x14ac:dyDescent="0.3">
      <c r="A823" t="s">
        <v>186</v>
      </c>
      <c r="B823" t="s">
        <v>49</v>
      </c>
      <c r="C823" t="s">
        <v>93</v>
      </c>
      <c r="D823" t="s">
        <v>115</v>
      </c>
      <c r="E823" t="s">
        <v>131</v>
      </c>
      <c r="F823" t="s">
        <v>127</v>
      </c>
      <c r="G823" s="2">
        <f>SUM(G819:G822)</f>
        <v>45.565641268465654</v>
      </c>
      <c r="H823" s="2">
        <f>SUM(H819:H822)</f>
        <v>20.309610690920032</v>
      </c>
    </row>
    <row r="824" spans="1:8" x14ac:dyDescent="0.3">
      <c r="A824" t="s">
        <v>186</v>
      </c>
      <c r="B824" t="s">
        <v>49</v>
      </c>
      <c r="C824" t="s">
        <v>93</v>
      </c>
      <c r="D824" t="s">
        <v>144</v>
      </c>
      <c r="E824" t="s">
        <v>131</v>
      </c>
      <c r="F824" t="s">
        <v>149</v>
      </c>
      <c r="G824" s="3">
        <v>4.4463905350368966</v>
      </c>
      <c r="H824" s="3">
        <v>1.9818542707284887</v>
      </c>
    </row>
    <row r="825" spans="1:8" x14ac:dyDescent="0.3">
      <c r="A825" t="s">
        <v>186</v>
      </c>
      <c r="B825" t="s">
        <v>49</v>
      </c>
      <c r="C825" t="s">
        <v>93</v>
      </c>
      <c r="D825" t="s">
        <v>144</v>
      </c>
      <c r="E825" t="s">
        <v>131</v>
      </c>
      <c r="F825" t="s">
        <v>151</v>
      </c>
      <c r="G825" s="3">
        <v>2.7288222613657145</v>
      </c>
      <c r="H825" s="3">
        <v>1.2162962317707746</v>
      </c>
    </row>
    <row r="826" spans="1:8" x14ac:dyDescent="0.3">
      <c r="A826" t="s">
        <v>186</v>
      </c>
      <c r="B826" t="s">
        <v>49</v>
      </c>
      <c r="C826" t="s">
        <v>93</v>
      </c>
      <c r="D826" t="s">
        <v>144</v>
      </c>
      <c r="E826" t="s">
        <v>131</v>
      </c>
      <c r="F826" t="s">
        <v>153</v>
      </c>
      <c r="G826" s="3">
        <v>7.0083391518864664</v>
      </c>
      <c r="H826" s="3">
        <v>3.1237712408373994</v>
      </c>
    </row>
    <row r="827" spans="1:8" x14ac:dyDescent="0.3">
      <c r="A827" t="s">
        <v>186</v>
      </c>
      <c r="B827" t="s">
        <v>49</v>
      </c>
      <c r="C827" t="s">
        <v>93</v>
      </c>
      <c r="D827" t="s">
        <v>144</v>
      </c>
      <c r="E827" t="s">
        <v>131</v>
      </c>
      <c r="F827" t="s">
        <v>155</v>
      </c>
      <c r="G827" s="3">
        <v>20.858214316109276</v>
      </c>
      <c r="H827" s="3">
        <v>9.29696588646779</v>
      </c>
    </row>
    <row r="828" spans="1:8" x14ac:dyDescent="0.3">
      <c r="A828" t="s">
        <v>186</v>
      </c>
      <c r="B828" t="s">
        <v>49</v>
      </c>
      <c r="C828" t="s">
        <v>93</v>
      </c>
      <c r="D828" t="s">
        <v>144</v>
      </c>
      <c r="E828" t="s">
        <v>131</v>
      </c>
      <c r="F828" t="s">
        <v>157</v>
      </c>
      <c r="G828" s="3">
        <v>3.6527638163445117</v>
      </c>
      <c r="H828" s="3">
        <v>1.628117348744041</v>
      </c>
    </row>
    <row r="829" spans="1:8" x14ac:dyDescent="0.3">
      <c r="A829" t="s">
        <v>186</v>
      </c>
      <c r="B829" t="s">
        <v>49</v>
      </c>
      <c r="C829" t="s">
        <v>93</v>
      </c>
      <c r="D829" t="s">
        <v>144</v>
      </c>
      <c r="E829" t="s">
        <v>131</v>
      </c>
      <c r="F829" t="s">
        <v>159</v>
      </c>
      <c r="G829" s="3">
        <v>6.8711111877227902</v>
      </c>
      <c r="H829" s="3">
        <v>3.0626057123715351</v>
      </c>
    </row>
    <row r="830" spans="1:8" x14ac:dyDescent="0.3">
      <c r="A830" t="s">
        <v>186</v>
      </c>
      <c r="B830" t="s">
        <v>49</v>
      </c>
      <c r="C830" t="s">
        <v>93</v>
      </c>
      <c r="D830" t="s">
        <v>144</v>
      </c>
      <c r="E830" t="s">
        <v>131</v>
      </c>
      <c r="F830" t="s">
        <v>127</v>
      </c>
      <c r="G830" s="3">
        <v>45.565641268465654</v>
      </c>
      <c r="H830" s="3">
        <v>20.309610690920028</v>
      </c>
    </row>
    <row r="831" spans="1:8" x14ac:dyDescent="0.3">
      <c r="A831" t="s">
        <v>186</v>
      </c>
      <c r="B831" t="s">
        <v>49</v>
      </c>
      <c r="C831" t="s">
        <v>93</v>
      </c>
      <c r="D831" t="s">
        <v>146</v>
      </c>
      <c r="E831" t="s">
        <v>131</v>
      </c>
      <c r="F831" t="s">
        <v>171</v>
      </c>
      <c r="G831" s="3">
        <v>27.073149520407881</v>
      </c>
      <c r="H831" s="3">
        <v>12.067099499312432</v>
      </c>
    </row>
    <row r="832" spans="1:8" x14ac:dyDescent="0.3">
      <c r="A832" t="s">
        <v>186</v>
      </c>
      <c r="B832" t="s">
        <v>49</v>
      </c>
      <c r="C832" t="s">
        <v>93</v>
      </c>
      <c r="D832" t="s">
        <v>146</v>
      </c>
      <c r="E832" t="s">
        <v>131</v>
      </c>
      <c r="F832" t="s">
        <v>173</v>
      </c>
      <c r="G832" s="3">
        <v>8.7293922104157424</v>
      </c>
      <c r="H832" s="3">
        <v>3.8908825252194967</v>
      </c>
    </row>
    <row r="833" spans="1:8" x14ac:dyDescent="0.3">
      <c r="A833" t="s">
        <v>186</v>
      </c>
      <c r="B833" t="s">
        <v>49</v>
      </c>
      <c r="C833" t="s">
        <v>93</v>
      </c>
      <c r="D833" t="s">
        <v>146</v>
      </c>
      <c r="E833" t="s">
        <v>131</v>
      </c>
      <c r="F833" t="s">
        <v>175</v>
      </c>
      <c r="G833" s="3">
        <v>9.7630995376420664</v>
      </c>
      <c r="H833" s="3">
        <v>4.3516286663880992</v>
      </c>
    </row>
    <row r="834" spans="1:8" x14ac:dyDescent="0.3">
      <c r="A834" t="s">
        <v>186</v>
      </c>
      <c r="B834" t="s">
        <v>49</v>
      </c>
      <c r="C834" t="s">
        <v>93</v>
      </c>
      <c r="D834" t="s">
        <v>146</v>
      </c>
      <c r="E834" t="s">
        <v>131</v>
      </c>
      <c r="F834" t="s">
        <v>127</v>
      </c>
      <c r="G834" s="4">
        <f>SUM(G831:G833)</f>
        <v>45.565641268465683</v>
      </c>
      <c r="H834" s="4">
        <f>SUM(H831:H833)</f>
        <v>20.309610690920028</v>
      </c>
    </row>
    <row r="835" spans="1:8" x14ac:dyDescent="0.3">
      <c r="A835" t="s">
        <v>186</v>
      </c>
      <c r="B835" t="s">
        <v>49</v>
      </c>
      <c r="C835" t="s">
        <v>93</v>
      </c>
      <c r="D835" t="s">
        <v>146</v>
      </c>
      <c r="E835" t="s">
        <v>131</v>
      </c>
      <c r="F835" t="s">
        <v>171</v>
      </c>
      <c r="G835" s="9">
        <v>0.5941571053701864</v>
      </c>
      <c r="H835" s="9">
        <v>0.59415710537018629</v>
      </c>
    </row>
    <row r="836" spans="1:8" x14ac:dyDescent="0.3">
      <c r="A836" t="s">
        <v>186</v>
      </c>
      <c r="B836" t="s">
        <v>49</v>
      </c>
      <c r="C836" t="s">
        <v>93</v>
      </c>
      <c r="D836" t="s">
        <v>146</v>
      </c>
      <c r="E836" t="s">
        <v>131</v>
      </c>
      <c r="F836" t="s">
        <v>173</v>
      </c>
      <c r="G836" s="9">
        <v>0.19157839037057592</v>
      </c>
      <c r="H836" s="9">
        <v>0.19157839037057581</v>
      </c>
    </row>
    <row r="837" spans="1:8" x14ac:dyDescent="0.3">
      <c r="A837" t="s">
        <v>186</v>
      </c>
      <c r="B837" t="s">
        <v>49</v>
      </c>
      <c r="C837" t="s">
        <v>93</v>
      </c>
      <c r="D837" t="s">
        <v>146</v>
      </c>
      <c r="E837" t="s">
        <v>131</v>
      </c>
      <c r="F837" t="s">
        <v>175</v>
      </c>
      <c r="G837" s="9">
        <v>0.21426450425923779</v>
      </c>
      <c r="H837" s="9">
        <v>0.21426450425923796</v>
      </c>
    </row>
    <row r="838" spans="1:8" x14ac:dyDescent="0.3">
      <c r="A838" t="s">
        <v>186</v>
      </c>
      <c r="B838" t="s">
        <v>49</v>
      </c>
      <c r="C838" t="s">
        <v>93</v>
      </c>
      <c r="D838" t="s">
        <v>115</v>
      </c>
      <c r="E838" t="s">
        <v>133</v>
      </c>
      <c r="F838" t="s">
        <v>117</v>
      </c>
      <c r="G838" s="2">
        <v>0</v>
      </c>
      <c r="H838" s="2">
        <v>0</v>
      </c>
    </row>
    <row r="839" spans="1:8" x14ac:dyDescent="0.3">
      <c r="A839" t="s">
        <v>186</v>
      </c>
      <c r="B839" t="s">
        <v>49</v>
      </c>
      <c r="C839" t="s">
        <v>93</v>
      </c>
      <c r="D839" t="s">
        <v>115</v>
      </c>
      <c r="E839" t="s">
        <v>133</v>
      </c>
      <c r="F839" t="s">
        <v>119</v>
      </c>
      <c r="G839" s="2">
        <v>97.177276077870189</v>
      </c>
      <c r="H839" s="2">
        <v>55.674800825486386</v>
      </c>
    </row>
    <row r="840" spans="1:8" x14ac:dyDescent="0.3">
      <c r="A840" t="s">
        <v>186</v>
      </c>
      <c r="B840" t="s">
        <v>49</v>
      </c>
      <c r="C840" t="s">
        <v>93</v>
      </c>
      <c r="D840" t="s">
        <v>115</v>
      </c>
      <c r="E840" t="s">
        <v>133</v>
      </c>
      <c r="F840" t="s">
        <v>121</v>
      </c>
      <c r="G840" s="2">
        <v>32.431841766451363</v>
      </c>
      <c r="H840" s="2">
        <v>18.580849388122115</v>
      </c>
    </row>
    <row r="841" spans="1:8" x14ac:dyDescent="0.3">
      <c r="A841" t="s">
        <v>186</v>
      </c>
      <c r="B841" t="s">
        <v>49</v>
      </c>
      <c r="C841" t="s">
        <v>93</v>
      </c>
      <c r="D841" t="s">
        <v>115</v>
      </c>
      <c r="E841" t="s">
        <v>133</v>
      </c>
      <c r="F841" t="s">
        <v>123</v>
      </c>
      <c r="G841" s="2">
        <v>71.25163199959924</v>
      </c>
      <c r="H841" s="2">
        <v>40.821481936679973</v>
      </c>
    </row>
    <row r="842" spans="1:8" x14ac:dyDescent="0.3">
      <c r="A842" t="s">
        <v>186</v>
      </c>
      <c r="B842" t="s">
        <v>49</v>
      </c>
      <c r="C842" t="s">
        <v>93</v>
      </c>
      <c r="D842" t="s">
        <v>115</v>
      </c>
      <c r="E842" t="s">
        <v>133</v>
      </c>
      <c r="F842" t="s">
        <v>127</v>
      </c>
      <c r="G842" s="2">
        <f>SUM(G838:G841)</f>
        <v>200.86074984392081</v>
      </c>
      <c r="H842" s="2">
        <f>SUM(H838:H841)</f>
        <v>115.07713215028848</v>
      </c>
    </row>
    <row r="843" spans="1:8" x14ac:dyDescent="0.3">
      <c r="A843" t="s">
        <v>186</v>
      </c>
      <c r="B843" t="s">
        <v>49</v>
      </c>
      <c r="C843" t="s">
        <v>93</v>
      </c>
      <c r="D843" t="s">
        <v>144</v>
      </c>
      <c r="E843" t="s">
        <v>133</v>
      </c>
      <c r="F843" t="s">
        <v>149</v>
      </c>
      <c r="G843" s="3">
        <v>19.600411891591438</v>
      </c>
      <c r="H843" s="3">
        <v>11.22946713681711</v>
      </c>
    </row>
    <row r="844" spans="1:8" x14ac:dyDescent="0.3">
      <c r="A844" t="s">
        <v>186</v>
      </c>
      <c r="B844" t="s">
        <v>49</v>
      </c>
      <c r="C844" t="s">
        <v>93</v>
      </c>
      <c r="D844" t="s">
        <v>144</v>
      </c>
      <c r="E844" t="s">
        <v>133</v>
      </c>
      <c r="F844" t="s">
        <v>151</v>
      </c>
      <c r="G844" s="3">
        <v>12.029091884810814</v>
      </c>
      <c r="H844" s="3">
        <v>6.8917068045996475</v>
      </c>
    </row>
    <row r="845" spans="1:8" x14ac:dyDescent="0.3">
      <c r="A845" t="s">
        <v>186</v>
      </c>
      <c r="B845" t="s">
        <v>49</v>
      </c>
      <c r="C845" t="s">
        <v>93</v>
      </c>
      <c r="D845" t="s">
        <v>144</v>
      </c>
      <c r="E845" t="s">
        <v>133</v>
      </c>
      <c r="F845" t="s">
        <v>153</v>
      </c>
      <c r="G845" s="3">
        <v>30.893897639110847</v>
      </c>
      <c r="H845" s="3">
        <v>17.699730504919479</v>
      </c>
    </row>
    <row r="846" spans="1:8" x14ac:dyDescent="0.3">
      <c r="A846" t="s">
        <v>186</v>
      </c>
      <c r="B846" t="s">
        <v>49</v>
      </c>
      <c r="C846" t="s">
        <v>93</v>
      </c>
      <c r="D846" t="s">
        <v>144</v>
      </c>
      <c r="E846" t="s">
        <v>133</v>
      </c>
      <c r="F846" t="s">
        <v>155</v>
      </c>
      <c r="G846" s="3">
        <v>91.946397577386506</v>
      </c>
      <c r="H846" s="3">
        <v>52.677926140262869</v>
      </c>
    </row>
    <row r="847" spans="1:8" x14ac:dyDescent="0.3">
      <c r="A847" t="s">
        <v>186</v>
      </c>
      <c r="B847" t="s">
        <v>49</v>
      </c>
      <c r="C847" t="s">
        <v>93</v>
      </c>
      <c r="D847" t="s">
        <v>144</v>
      </c>
      <c r="E847" t="s">
        <v>133</v>
      </c>
      <c r="F847" t="s">
        <v>157</v>
      </c>
      <c r="G847" s="3">
        <v>16.101976373620481</v>
      </c>
      <c r="H847" s="3">
        <v>9.2251436105252047</v>
      </c>
    </row>
    <row r="848" spans="1:8" x14ac:dyDescent="0.3">
      <c r="A848" t="s">
        <v>186</v>
      </c>
      <c r="B848" t="s">
        <v>49</v>
      </c>
      <c r="C848" t="s">
        <v>93</v>
      </c>
      <c r="D848" t="s">
        <v>144</v>
      </c>
      <c r="E848" t="s">
        <v>133</v>
      </c>
      <c r="F848" t="s">
        <v>159</v>
      </c>
      <c r="G848" s="3">
        <v>30.288974477400718</v>
      </c>
      <c r="H848" s="3">
        <v>17.353157953164192</v>
      </c>
    </row>
    <row r="849" spans="1:8" x14ac:dyDescent="0.3">
      <c r="A849" t="s">
        <v>186</v>
      </c>
      <c r="B849" t="s">
        <v>49</v>
      </c>
      <c r="C849" t="s">
        <v>93</v>
      </c>
      <c r="D849" t="s">
        <v>144</v>
      </c>
      <c r="E849" t="s">
        <v>133</v>
      </c>
      <c r="F849" t="s">
        <v>127</v>
      </c>
      <c r="G849" s="3">
        <v>200.86074984392081</v>
      </c>
      <c r="H849" s="3">
        <v>115.07713215028849</v>
      </c>
    </row>
    <row r="850" spans="1:8" x14ac:dyDescent="0.3">
      <c r="A850" t="s">
        <v>186</v>
      </c>
      <c r="B850" t="s">
        <v>49</v>
      </c>
      <c r="C850" t="s">
        <v>93</v>
      </c>
      <c r="D850" t="s">
        <v>146</v>
      </c>
      <c r="E850" t="s">
        <v>133</v>
      </c>
      <c r="F850" t="s">
        <v>161</v>
      </c>
      <c r="G850" s="3">
        <v>90.412810748538092</v>
      </c>
      <c r="H850" s="3">
        <v>51.799303640324617</v>
      </c>
    </row>
    <row r="851" spans="1:8" x14ac:dyDescent="0.3">
      <c r="A851" t="s">
        <v>186</v>
      </c>
      <c r="B851" t="s">
        <v>49</v>
      </c>
      <c r="C851" t="s">
        <v>93</v>
      </c>
      <c r="D851" t="s">
        <v>146</v>
      </c>
      <c r="E851" t="s">
        <v>133</v>
      </c>
      <c r="F851" t="s">
        <v>167</v>
      </c>
      <c r="G851" s="3">
        <v>64.907809428556476</v>
      </c>
      <c r="H851" s="3">
        <v>37.186979382482086</v>
      </c>
    </row>
    <row r="852" spans="1:8" x14ac:dyDescent="0.3">
      <c r="A852" t="s">
        <v>186</v>
      </c>
      <c r="B852" t="s">
        <v>49</v>
      </c>
      <c r="C852" t="s">
        <v>93</v>
      </c>
      <c r="D852" t="s">
        <v>146</v>
      </c>
      <c r="E852" t="s">
        <v>133</v>
      </c>
      <c r="F852" t="s">
        <v>169</v>
      </c>
      <c r="G852" s="3">
        <v>45.540129666825997</v>
      </c>
      <c r="H852" s="3">
        <v>26.09084912748186</v>
      </c>
    </row>
    <row r="853" spans="1:8" x14ac:dyDescent="0.3">
      <c r="A853" t="s">
        <v>186</v>
      </c>
      <c r="B853" t="s">
        <v>49</v>
      </c>
      <c r="C853" t="s">
        <v>93</v>
      </c>
      <c r="D853" t="s">
        <v>146</v>
      </c>
      <c r="E853" t="s">
        <v>133</v>
      </c>
      <c r="F853" t="s">
        <v>127</v>
      </c>
      <c r="G853" s="4">
        <f>SUM(G850:G852)</f>
        <v>200.86074984392056</v>
      </c>
      <c r="H853" s="4">
        <f>SUM(H850:H852)</f>
        <v>115.07713215028856</v>
      </c>
    </row>
    <row r="854" spans="1:8" x14ac:dyDescent="0.3">
      <c r="A854" t="s">
        <v>186</v>
      </c>
      <c r="B854" t="s">
        <v>49</v>
      </c>
      <c r="C854" t="s">
        <v>93</v>
      </c>
      <c r="D854" t="s">
        <v>146</v>
      </c>
      <c r="E854" t="s">
        <v>133</v>
      </c>
      <c r="F854" t="s">
        <v>161</v>
      </c>
      <c r="G854" s="9">
        <v>0.45012682078899752</v>
      </c>
      <c r="H854" s="9">
        <v>0.45012682078899657</v>
      </c>
    </row>
    <row r="855" spans="1:8" x14ac:dyDescent="0.3">
      <c r="A855" t="s">
        <v>186</v>
      </c>
      <c r="B855" t="s">
        <v>49</v>
      </c>
      <c r="C855" t="s">
        <v>93</v>
      </c>
      <c r="D855" t="s">
        <v>146</v>
      </c>
      <c r="E855" t="s">
        <v>133</v>
      </c>
      <c r="F855" t="s">
        <v>167</v>
      </c>
      <c r="G855" s="9">
        <v>0.32314829790784549</v>
      </c>
      <c r="H855" s="9">
        <v>0.32314829790784666</v>
      </c>
    </row>
    <row r="856" spans="1:8" x14ac:dyDescent="0.3">
      <c r="A856" t="s">
        <v>186</v>
      </c>
      <c r="B856" t="s">
        <v>49</v>
      </c>
      <c r="C856" t="s">
        <v>93</v>
      </c>
      <c r="D856" t="s">
        <v>146</v>
      </c>
      <c r="E856" t="s">
        <v>133</v>
      </c>
      <c r="F856" t="s">
        <v>169</v>
      </c>
      <c r="G856" s="9">
        <v>0.22672488130315699</v>
      </c>
      <c r="H856" s="9">
        <v>0.22672488130315677</v>
      </c>
    </row>
    <row r="857" spans="1:8" x14ac:dyDescent="0.3">
      <c r="A857" t="s">
        <v>186</v>
      </c>
      <c r="B857" t="s">
        <v>49</v>
      </c>
      <c r="C857" t="s">
        <v>87</v>
      </c>
      <c r="D857" t="s">
        <v>115</v>
      </c>
      <c r="E857" t="s">
        <v>130</v>
      </c>
      <c r="F857" t="s">
        <v>117</v>
      </c>
      <c r="G857" s="2">
        <v>0</v>
      </c>
      <c r="H857" s="2">
        <v>0</v>
      </c>
    </row>
    <row r="858" spans="1:8" x14ac:dyDescent="0.3">
      <c r="A858" t="s">
        <v>186</v>
      </c>
      <c r="B858" t="s">
        <v>49</v>
      </c>
      <c r="C858" t="s">
        <v>87</v>
      </c>
      <c r="D858" t="s">
        <v>115</v>
      </c>
      <c r="E858" t="s">
        <v>130</v>
      </c>
      <c r="F858" t="s">
        <v>119</v>
      </c>
      <c r="G858" s="2">
        <v>220.75405301370654</v>
      </c>
      <c r="H858" s="2">
        <v>144.56843167700725</v>
      </c>
    </row>
    <row r="859" spans="1:8" x14ac:dyDescent="0.3">
      <c r="A859" t="s">
        <v>186</v>
      </c>
      <c r="B859" t="s">
        <v>49</v>
      </c>
      <c r="C859" t="s">
        <v>87</v>
      </c>
      <c r="D859" t="s">
        <v>115</v>
      </c>
      <c r="E859" t="s">
        <v>130</v>
      </c>
      <c r="F859" t="s">
        <v>121</v>
      </c>
      <c r="G859" s="2">
        <v>147.44636857152096</v>
      </c>
      <c r="H859" s="2">
        <v>96.560357419717562</v>
      </c>
    </row>
    <row r="860" spans="1:8" x14ac:dyDescent="0.3">
      <c r="A860" t="s">
        <v>186</v>
      </c>
      <c r="B860" t="s">
        <v>49</v>
      </c>
      <c r="C860" t="s">
        <v>87</v>
      </c>
      <c r="D860" t="s">
        <v>115</v>
      </c>
      <c r="E860" t="s">
        <v>130</v>
      </c>
      <c r="F860" t="s">
        <v>123</v>
      </c>
      <c r="G860" s="2">
        <v>205.6867567792973</v>
      </c>
      <c r="H860" s="2">
        <v>134.70109127494376</v>
      </c>
    </row>
    <row r="861" spans="1:8" x14ac:dyDescent="0.3">
      <c r="A861" t="s">
        <v>186</v>
      </c>
      <c r="B861" t="s">
        <v>49</v>
      </c>
      <c r="C861" t="s">
        <v>87</v>
      </c>
      <c r="D861" t="s">
        <v>115</v>
      </c>
      <c r="E861" t="s">
        <v>130</v>
      </c>
      <c r="F861" t="s">
        <v>127</v>
      </c>
      <c r="G861" s="2">
        <f>SUM(G857:G860)</f>
        <v>573.88717836452474</v>
      </c>
      <c r="H861" s="2">
        <f>SUM(H857:H860)</f>
        <v>375.82988037166854</v>
      </c>
    </row>
    <row r="862" spans="1:8" x14ac:dyDescent="0.3">
      <c r="A862" t="s">
        <v>186</v>
      </c>
      <c r="B862" t="s">
        <v>49</v>
      </c>
      <c r="C862" t="s">
        <v>87</v>
      </c>
      <c r="D862" t="s">
        <v>144</v>
      </c>
      <c r="E862" t="s">
        <v>130</v>
      </c>
      <c r="F862" t="s">
        <v>149</v>
      </c>
      <c r="G862" s="3">
        <v>73.325151282811049</v>
      </c>
      <c r="H862" s="3">
        <v>48.0195130223821</v>
      </c>
    </row>
    <row r="863" spans="1:8" x14ac:dyDescent="0.3">
      <c r="A863" t="s">
        <v>186</v>
      </c>
      <c r="B863" t="s">
        <v>49</v>
      </c>
      <c r="C863" t="s">
        <v>87</v>
      </c>
      <c r="D863" t="s">
        <v>144</v>
      </c>
      <c r="E863" t="s">
        <v>130</v>
      </c>
      <c r="F863" t="s">
        <v>151</v>
      </c>
      <c r="G863" s="3">
        <v>49.280374119219715</v>
      </c>
      <c r="H863" s="3">
        <v>32.272958532858389</v>
      </c>
    </row>
    <row r="864" spans="1:8" x14ac:dyDescent="0.3">
      <c r="A864" t="s">
        <v>186</v>
      </c>
      <c r="B864" t="s">
        <v>49</v>
      </c>
      <c r="C864" t="s">
        <v>87</v>
      </c>
      <c r="D864" t="s">
        <v>144</v>
      </c>
      <c r="E864" t="s">
        <v>130</v>
      </c>
      <c r="F864" t="s">
        <v>153</v>
      </c>
      <c r="G864" s="3">
        <v>76.74527226397224</v>
      </c>
      <c r="H864" s="3">
        <v>50.25929761361396</v>
      </c>
    </row>
    <row r="865" spans="1:9" x14ac:dyDescent="0.3">
      <c r="A865" t="s">
        <v>186</v>
      </c>
      <c r="B865" t="s">
        <v>49</v>
      </c>
      <c r="C865" t="s">
        <v>87</v>
      </c>
      <c r="D865" t="s">
        <v>144</v>
      </c>
      <c r="E865" t="s">
        <v>130</v>
      </c>
      <c r="F865" t="s">
        <v>155</v>
      </c>
      <c r="G865" s="3">
        <v>248.0735193007516</v>
      </c>
      <c r="H865" s="3">
        <v>162.45952967250281</v>
      </c>
    </row>
    <row r="866" spans="1:9" x14ac:dyDescent="0.3">
      <c r="A866" t="s">
        <v>186</v>
      </c>
      <c r="B866" t="s">
        <v>49</v>
      </c>
      <c r="C866" t="s">
        <v>87</v>
      </c>
      <c r="D866" t="s">
        <v>144</v>
      </c>
      <c r="E866" t="s">
        <v>130</v>
      </c>
      <c r="F866" t="s">
        <v>157</v>
      </c>
      <c r="G866" s="3">
        <v>41.358171903824832</v>
      </c>
      <c r="H866" s="3">
        <v>27.084830233186182</v>
      </c>
    </row>
    <row r="867" spans="1:9" x14ac:dyDescent="0.3">
      <c r="A867" t="s">
        <v>186</v>
      </c>
      <c r="B867" t="s">
        <v>49</v>
      </c>
      <c r="C867" t="s">
        <v>87</v>
      </c>
      <c r="D867" t="s">
        <v>144</v>
      </c>
      <c r="E867" t="s">
        <v>130</v>
      </c>
      <c r="F867" t="s">
        <v>159</v>
      </c>
      <c r="G867" s="3">
        <v>85.104689493945457</v>
      </c>
      <c r="H867" s="3">
        <v>55.73375129712548</v>
      </c>
    </row>
    <row r="868" spans="1:9" x14ac:dyDescent="0.3">
      <c r="A868" t="s">
        <v>186</v>
      </c>
      <c r="B868" t="s">
        <v>49</v>
      </c>
      <c r="C868" t="s">
        <v>87</v>
      </c>
      <c r="D868" t="s">
        <v>144</v>
      </c>
      <c r="E868" t="s">
        <v>130</v>
      </c>
      <c r="F868" t="s">
        <v>127</v>
      </c>
      <c r="G868" s="3">
        <v>573.88717836452497</v>
      </c>
      <c r="H868" s="3">
        <v>375.82988037166893</v>
      </c>
    </row>
    <row r="869" spans="1:9" x14ac:dyDescent="0.3">
      <c r="A869" t="s">
        <v>186</v>
      </c>
      <c r="B869" t="s">
        <v>49</v>
      </c>
      <c r="C869" t="s">
        <v>87</v>
      </c>
      <c r="D869" t="s">
        <v>146</v>
      </c>
      <c r="E869" t="s">
        <v>130</v>
      </c>
      <c r="F869" t="s">
        <v>161</v>
      </c>
      <c r="G869" s="3">
        <v>265.56578796184647</v>
      </c>
      <c r="H869" s="3">
        <v>173.9149471938758</v>
      </c>
    </row>
    <row r="870" spans="1:9" x14ac:dyDescent="0.3">
      <c r="A870" t="s">
        <v>186</v>
      </c>
      <c r="B870" t="s">
        <v>49</v>
      </c>
      <c r="C870" t="s">
        <v>87</v>
      </c>
      <c r="D870" t="s">
        <v>146</v>
      </c>
      <c r="E870" t="s">
        <v>130</v>
      </c>
      <c r="F870" t="s">
        <v>163</v>
      </c>
      <c r="G870" s="3">
        <v>164.9679367993906</v>
      </c>
      <c r="H870" s="3">
        <v>108.03496277641983</v>
      </c>
    </row>
    <row r="871" spans="1:9" x14ac:dyDescent="0.3">
      <c r="A871" t="s">
        <v>186</v>
      </c>
      <c r="B871" t="s">
        <v>49</v>
      </c>
      <c r="C871" t="s">
        <v>87</v>
      </c>
      <c r="D871" t="s">
        <v>146</v>
      </c>
      <c r="E871" t="s">
        <v>130</v>
      </c>
      <c r="F871" t="s">
        <v>165</v>
      </c>
      <c r="G871" s="3">
        <v>143.35345360328768</v>
      </c>
      <c r="H871" s="3">
        <v>93.879970401373129</v>
      </c>
    </row>
    <row r="872" spans="1:9" x14ac:dyDescent="0.3">
      <c r="A872" t="s">
        <v>186</v>
      </c>
      <c r="B872" t="s">
        <v>49</v>
      </c>
      <c r="C872" t="s">
        <v>87</v>
      </c>
      <c r="D872" t="s">
        <v>146</v>
      </c>
      <c r="E872" t="s">
        <v>130</v>
      </c>
      <c r="F872" t="s">
        <v>127</v>
      </c>
      <c r="G872" s="4">
        <f>SUM(G869:G871)</f>
        <v>573.88717836452474</v>
      </c>
      <c r="H872" s="4">
        <f t="shared" ref="H872" si="0">SUM(H869:H871)</f>
        <v>375.82988037166876</v>
      </c>
      <c r="I872" s="4"/>
    </row>
    <row r="873" spans="1:9" x14ac:dyDescent="0.3">
      <c r="A873" t="s">
        <v>186</v>
      </c>
      <c r="B873" t="s">
        <v>49</v>
      </c>
      <c r="C873" t="s">
        <v>87</v>
      </c>
      <c r="D873" t="s">
        <v>146</v>
      </c>
      <c r="E873" t="s">
        <v>130</v>
      </c>
      <c r="F873" t="s">
        <v>161</v>
      </c>
      <c r="G873" s="9">
        <v>0.46274912208120977</v>
      </c>
      <c r="H873" s="9">
        <v>0.46274912208120977</v>
      </c>
    </row>
    <row r="874" spans="1:9" x14ac:dyDescent="0.3">
      <c r="A874" t="s">
        <v>186</v>
      </c>
      <c r="B874" t="s">
        <v>49</v>
      </c>
      <c r="C874" t="s">
        <v>87</v>
      </c>
      <c r="D874" t="s">
        <v>146</v>
      </c>
      <c r="E874" t="s">
        <v>130</v>
      </c>
      <c r="F874" t="s">
        <v>163</v>
      </c>
      <c r="G874" s="9">
        <v>0.28745708741833115</v>
      </c>
      <c r="H874" s="9">
        <v>0.28745708741833143</v>
      </c>
    </row>
    <row r="875" spans="1:9" x14ac:dyDescent="0.3">
      <c r="A875" t="s">
        <v>186</v>
      </c>
      <c r="B875" t="s">
        <v>49</v>
      </c>
      <c r="C875" t="s">
        <v>87</v>
      </c>
      <c r="D875" t="s">
        <v>146</v>
      </c>
      <c r="E875" t="s">
        <v>130</v>
      </c>
      <c r="F875" t="s">
        <v>165</v>
      </c>
      <c r="G875" s="9">
        <v>0.24979379050045905</v>
      </c>
      <c r="H875" s="9">
        <v>0.24979379050045883</v>
      </c>
    </row>
    <row r="876" spans="1:9" x14ac:dyDescent="0.3">
      <c r="A876" t="s">
        <v>186</v>
      </c>
      <c r="B876" t="s">
        <v>49</v>
      </c>
      <c r="C876" t="s">
        <v>87</v>
      </c>
      <c r="D876" t="s">
        <v>115</v>
      </c>
      <c r="E876" t="s">
        <v>131</v>
      </c>
      <c r="F876" t="s">
        <v>117</v>
      </c>
      <c r="G876" s="2">
        <v>0</v>
      </c>
      <c r="H876" s="2">
        <v>0</v>
      </c>
    </row>
    <row r="877" spans="1:9" x14ac:dyDescent="0.3">
      <c r="A877" t="s">
        <v>186</v>
      </c>
      <c r="B877" t="s">
        <v>49</v>
      </c>
      <c r="C877" t="s">
        <v>87</v>
      </c>
      <c r="D877" t="s">
        <v>115</v>
      </c>
      <c r="E877" t="s">
        <v>131</v>
      </c>
      <c r="F877" t="s">
        <v>119</v>
      </c>
      <c r="G877" s="2">
        <v>42.100767253172705</v>
      </c>
      <c r="H877" s="2">
        <v>28.780516507112306</v>
      </c>
    </row>
    <row r="878" spans="1:9" x14ac:dyDescent="0.3">
      <c r="A878" t="s">
        <v>186</v>
      </c>
      <c r="B878" t="s">
        <v>49</v>
      </c>
      <c r="C878" t="s">
        <v>87</v>
      </c>
      <c r="D878" t="s">
        <v>115</v>
      </c>
      <c r="E878" t="s">
        <v>131</v>
      </c>
      <c r="F878" t="s">
        <v>121</v>
      </c>
      <c r="G878" s="2">
        <v>28.120005774796336</v>
      </c>
      <c r="H878" s="2">
        <v>19.223124498298326</v>
      </c>
    </row>
    <row r="879" spans="1:9" x14ac:dyDescent="0.3">
      <c r="A879" t="s">
        <v>186</v>
      </c>
      <c r="B879" t="s">
        <v>49</v>
      </c>
      <c r="C879" t="s">
        <v>87</v>
      </c>
      <c r="D879" t="s">
        <v>115</v>
      </c>
      <c r="E879" t="s">
        <v>131</v>
      </c>
      <c r="F879" t="s">
        <v>123</v>
      </c>
      <c r="G879" s="2">
        <v>39.22723119238708</v>
      </c>
      <c r="H879" s="2">
        <v>26.816137769454247</v>
      </c>
    </row>
    <row r="880" spans="1:9" x14ac:dyDescent="0.3">
      <c r="A880" t="s">
        <v>186</v>
      </c>
      <c r="B880" t="s">
        <v>49</v>
      </c>
      <c r="C880" t="s">
        <v>87</v>
      </c>
      <c r="D880" t="s">
        <v>115</v>
      </c>
      <c r="E880" t="s">
        <v>131</v>
      </c>
      <c r="F880" t="s">
        <v>127</v>
      </c>
      <c r="G880" s="2">
        <f>SUM(G876:G879)</f>
        <v>109.44800422035613</v>
      </c>
      <c r="H880" s="2">
        <f>SUM(H876:H879)</f>
        <v>74.819778774864872</v>
      </c>
    </row>
    <row r="881" spans="1:8" x14ac:dyDescent="0.3">
      <c r="A881" t="s">
        <v>186</v>
      </c>
      <c r="B881" t="s">
        <v>49</v>
      </c>
      <c r="C881" t="s">
        <v>87</v>
      </c>
      <c r="D881" t="s">
        <v>144</v>
      </c>
      <c r="E881" t="s">
        <v>131</v>
      </c>
      <c r="F881" t="s">
        <v>149</v>
      </c>
      <c r="G881" s="3">
        <v>13.984092639828608</v>
      </c>
      <c r="H881" s="3">
        <v>9.5596692249651394</v>
      </c>
    </row>
    <row r="882" spans="1:8" x14ac:dyDescent="0.3">
      <c r="A882" t="s">
        <v>186</v>
      </c>
      <c r="B882" t="s">
        <v>49</v>
      </c>
      <c r="C882" t="s">
        <v>87</v>
      </c>
      <c r="D882" t="s">
        <v>144</v>
      </c>
      <c r="E882" t="s">
        <v>131</v>
      </c>
      <c r="F882" t="s">
        <v>151</v>
      </c>
      <c r="G882" s="3">
        <v>9.3984302105371764</v>
      </c>
      <c r="H882" s="3">
        <v>6.4248633329817535</v>
      </c>
    </row>
    <row r="883" spans="1:8" x14ac:dyDescent="0.3">
      <c r="A883" t="s">
        <v>186</v>
      </c>
      <c r="B883" t="s">
        <v>49</v>
      </c>
      <c r="C883" t="s">
        <v>87</v>
      </c>
      <c r="D883" t="s">
        <v>144</v>
      </c>
      <c r="E883" t="s">
        <v>131</v>
      </c>
      <c r="F883" t="s">
        <v>153</v>
      </c>
      <c r="G883" s="3">
        <v>14.636355714684216</v>
      </c>
      <c r="H883" s="3">
        <v>10.005562956069214</v>
      </c>
    </row>
    <row r="884" spans="1:8" x14ac:dyDescent="0.3">
      <c r="A884" t="s">
        <v>186</v>
      </c>
      <c r="B884" t="s">
        <v>49</v>
      </c>
      <c r="C884" t="s">
        <v>87</v>
      </c>
      <c r="D884" t="s">
        <v>144</v>
      </c>
      <c r="E884" t="s">
        <v>131</v>
      </c>
      <c r="F884" t="s">
        <v>155</v>
      </c>
      <c r="G884" s="3">
        <v>47.310956945863772</v>
      </c>
      <c r="H884" s="3">
        <v>32.34225564488019</v>
      </c>
    </row>
    <row r="885" spans="1:8" x14ac:dyDescent="0.3">
      <c r="A885" t="s">
        <v>186</v>
      </c>
      <c r="B885" t="s">
        <v>49</v>
      </c>
      <c r="C885" t="s">
        <v>87</v>
      </c>
      <c r="D885" t="s">
        <v>144</v>
      </c>
      <c r="E885" t="s">
        <v>131</v>
      </c>
      <c r="F885" t="s">
        <v>157</v>
      </c>
      <c r="G885" s="3">
        <v>7.8875596872122893</v>
      </c>
      <c r="H885" s="3">
        <v>5.392016739588982</v>
      </c>
    </row>
    <row r="886" spans="1:8" x14ac:dyDescent="0.3">
      <c r="A886" t="s">
        <v>186</v>
      </c>
      <c r="B886" t="s">
        <v>49</v>
      </c>
      <c r="C886" t="s">
        <v>87</v>
      </c>
      <c r="D886" t="s">
        <v>144</v>
      </c>
      <c r="E886" t="s">
        <v>131</v>
      </c>
      <c r="F886" t="s">
        <v>159</v>
      </c>
      <c r="G886" s="3">
        <v>16.230609022230112</v>
      </c>
      <c r="H886" s="3">
        <v>11.095410876379628</v>
      </c>
    </row>
    <row r="887" spans="1:8" x14ac:dyDescent="0.3">
      <c r="A887" t="s">
        <v>186</v>
      </c>
      <c r="B887" t="s">
        <v>49</v>
      </c>
      <c r="C887" t="s">
        <v>87</v>
      </c>
      <c r="D887" t="s">
        <v>144</v>
      </c>
      <c r="E887" t="s">
        <v>131</v>
      </c>
      <c r="F887" t="s">
        <v>127</v>
      </c>
      <c r="G887" s="3">
        <v>109.44800422035617</v>
      </c>
      <c r="H887" s="3">
        <v>74.819778774864901</v>
      </c>
    </row>
    <row r="888" spans="1:8" x14ac:dyDescent="0.3">
      <c r="A888" t="s">
        <v>186</v>
      </c>
      <c r="B888" t="s">
        <v>49</v>
      </c>
      <c r="C888" t="s">
        <v>87</v>
      </c>
      <c r="D888" t="s">
        <v>146</v>
      </c>
      <c r="E888" t="s">
        <v>131</v>
      </c>
      <c r="F888" t="s">
        <v>171</v>
      </c>
      <c r="G888" s="3">
        <v>63.358110858605009</v>
      </c>
      <c r="H888" s="3">
        <v>43.312254725906833</v>
      </c>
    </row>
    <row r="889" spans="1:8" x14ac:dyDescent="0.3">
      <c r="A889" t="s">
        <v>186</v>
      </c>
      <c r="B889" t="s">
        <v>49</v>
      </c>
      <c r="C889" t="s">
        <v>87</v>
      </c>
      <c r="D889" t="s">
        <v>146</v>
      </c>
      <c r="E889" t="s">
        <v>131</v>
      </c>
      <c r="F889" t="s">
        <v>173</v>
      </c>
      <c r="G889" s="3">
        <v>22.897695574336236</v>
      </c>
      <c r="H889" s="3">
        <v>15.653099657046077</v>
      </c>
    </row>
    <row r="890" spans="1:8" x14ac:dyDescent="0.3">
      <c r="A890" t="s">
        <v>186</v>
      </c>
      <c r="B890" t="s">
        <v>49</v>
      </c>
      <c r="C890" t="s">
        <v>87</v>
      </c>
      <c r="D890" t="s">
        <v>146</v>
      </c>
      <c r="E890" t="s">
        <v>131</v>
      </c>
      <c r="F890" t="s">
        <v>175</v>
      </c>
      <c r="G890" s="3">
        <v>23.192197787415036</v>
      </c>
      <c r="H890" s="3">
        <v>15.854424391912005</v>
      </c>
    </row>
    <row r="891" spans="1:8" x14ac:dyDescent="0.3">
      <c r="A891" t="s">
        <v>186</v>
      </c>
      <c r="B891" t="s">
        <v>49</v>
      </c>
      <c r="C891" t="s">
        <v>87</v>
      </c>
      <c r="D891" t="s">
        <v>146</v>
      </c>
      <c r="E891" t="s">
        <v>131</v>
      </c>
      <c r="F891" t="s">
        <v>127</v>
      </c>
      <c r="G891" s="4">
        <f>SUM(G888:G890)</f>
        <v>109.44800422035628</v>
      </c>
      <c r="H891" s="4">
        <f>SUM(H888:H890)</f>
        <v>74.819778774864915</v>
      </c>
    </row>
    <row r="892" spans="1:8" x14ac:dyDescent="0.3">
      <c r="A892" t="s">
        <v>186</v>
      </c>
      <c r="B892" t="s">
        <v>49</v>
      </c>
      <c r="C892" t="s">
        <v>87</v>
      </c>
      <c r="D892" t="s">
        <v>146</v>
      </c>
      <c r="E892" t="s">
        <v>131</v>
      </c>
      <c r="F892" t="s">
        <v>171</v>
      </c>
      <c r="G892" s="9">
        <v>0.57888776784858909</v>
      </c>
      <c r="H892" s="9">
        <v>0.57888776784858964</v>
      </c>
    </row>
    <row r="893" spans="1:8" x14ac:dyDescent="0.3">
      <c r="A893" t="s">
        <v>186</v>
      </c>
      <c r="B893" t="s">
        <v>49</v>
      </c>
      <c r="C893" t="s">
        <v>87</v>
      </c>
      <c r="D893" t="s">
        <v>146</v>
      </c>
      <c r="E893" t="s">
        <v>131</v>
      </c>
      <c r="F893" t="s">
        <v>173</v>
      </c>
      <c r="G893" s="9">
        <v>0.20921071825334833</v>
      </c>
      <c r="H893" s="9">
        <v>0.20921071825334783</v>
      </c>
    </row>
    <row r="894" spans="1:8" x14ac:dyDescent="0.3">
      <c r="A894" t="s">
        <v>186</v>
      </c>
      <c r="B894" t="s">
        <v>49</v>
      </c>
      <c r="C894" t="s">
        <v>87</v>
      </c>
      <c r="D894" t="s">
        <v>146</v>
      </c>
      <c r="E894" t="s">
        <v>131</v>
      </c>
      <c r="F894" t="s">
        <v>175</v>
      </c>
      <c r="G894" s="9">
        <v>0.21190151389806255</v>
      </c>
      <c r="H894" s="9">
        <v>0.21190151389806258</v>
      </c>
    </row>
    <row r="895" spans="1:8" x14ac:dyDescent="0.3">
      <c r="A895" t="s">
        <v>186</v>
      </c>
      <c r="B895" t="s">
        <v>49</v>
      </c>
      <c r="C895" t="s">
        <v>87</v>
      </c>
      <c r="D895" t="s">
        <v>115</v>
      </c>
      <c r="E895" t="s">
        <v>133</v>
      </c>
      <c r="F895" t="s">
        <v>117</v>
      </c>
      <c r="G895" s="2">
        <v>0</v>
      </c>
      <c r="H895" s="2">
        <v>0</v>
      </c>
    </row>
    <row r="896" spans="1:8" x14ac:dyDescent="0.3">
      <c r="A896" t="s">
        <v>186</v>
      </c>
      <c r="B896" t="s">
        <v>49</v>
      </c>
      <c r="C896" t="s">
        <v>87</v>
      </c>
      <c r="D896" t="s">
        <v>115</v>
      </c>
      <c r="E896" t="s">
        <v>133</v>
      </c>
      <c r="F896" t="s">
        <v>119</v>
      </c>
      <c r="G896" s="2">
        <v>178.65328576053383</v>
      </c>
      <c r="H896" s="2">
        <v>115.78791516989496</v>
      </c>
    </row>
    <row r="897" spans="1:8" x14ac:dyDescent="0.3">
      <c r="A897" t="s">
        <v>186</v>
      </c>
      <c r="B897" t="s">
        <v>49</v>
      </c>
      <c r="C897" t="s">
        <v>87</v>
      </c>
      <c r="D897" t="s">
        <v>115</v>
      </c>
      <c r="E897" t="s">
        <v>133</v>
      </c>
      <c r="F897" t="s">
        <v>121</v>
      </c>
      <c r="G897" s="2">
        <v>119.32636279672464</v>
      </c>
      <c r="H897" s="2">
        <v>77.337232921419229</v>
      </c>
    </row>
    <row r="898" spans="1:8" x14ac:dyDescent="0.3">
      <c r="A898" t="s">
        <v>186</v>
      </c>
      <c r="B898" t="s">
        <v>49</v>
      </c>
      <c r="C898" t="s">
        <v>87</v>
      </c>
      <c r="D898" t="s">
        <v>115</v>
      </c>
      <c r="E898" t="s">
        <v>133</v>
      </c>
      <c r="F898" t="s">
        <v>123</v>
      </c>
      <c r="G898" s="2">
        <v>166.45952558691022</v>
      </c>
      <c r="H898" s="2">
        <v>107.88495350548951</v>
      </c>
    </row>
    <row r="899" spans="1:8" x14ac:dyDescent="0.3">
      <c r="A899" t="s">
        <v>186</v>
      </c>
      <c r="B899" t="s">
        <v>49</v>
      </c>
      <c r="C899" t="s">
        <v>87</v>
      </c>
      <c r="D899" t="s">
        <v>115</v>
      </c>
      <c r="E899" t="s">
        <v>133</v>
      </c>
      <c r="F899" t="s">
        <v>127</v>
      </c>
      <c r="G899" s="2">
        <f>SUM(G895:G898)</f>
        <v>464.4391741441687</v>
      </c>
      <c r="H899" s="2">
        <f>SUM(H895:H898)</f>
        <v>301.01010159680368</v>
      </c>
    </row>
    <row r="900" spans="1:8" x14ac:dyDescent="0.3">
      <c r="A900" t="s">
        <v>186</v>
      </c>
      <c r="B900" t="s">
        <v>49</v>
      </c>
      <c r="C900" t="s">
        <v>87</v>
      </c>
      <c r="D900" t="s">
        <v>144</v>
      </c>
      <c r="E900" t="s">
        <v>133</v>
      </c>
      <c r="F900" t="s">
        <v>149</v>
      </c>
      <c r="G900" s="3">
        <v>59.34105864298246</v>
      </c>
      <c r="H900" s="3">
        <v>38.45984379741693</v>
      </c>
    </row>
    <row r="901" spans="1:8" x14ac:dyDescent="0.3">
      <c r="A901" t="s">
        <v>186</v>
      </c>
      <c r="B901" t="s">
        <v>49</v>
      </c>
      <c r="C901" t="s">
        <v>87</v>
      </c>
      <c r="D901" t="s">
        <v>144</v>
      </c>
      <c r="E901" t="s">
        <v>133</v>
      </c>
      <c r="F901" t="s">
        <v>151</v>
      </c>
      <c r="G901" s="3">
        <v>39.881943908682523</v>
      </c>
      <c r="H901" s="3">
        <v>25.848095199876642</v>
      </c>
    </row>
    <row r="902" spans="1:8" x14ac:dyDescent="0.3">
      <c r="A902" t="s">
        <v>186</v>
      </c>
      <c r="B902" t="s">
        <v>49</v>
      </c>
      <c r="C902" t="s">
        <v>87</v>
      </c>
      <c r="D902" t="s">
        <v>144</v>
      </c>
      <c r="E902" t="s">
        <v>133</v>
      </c>
      <c r="F902" t="s">
        <v>153</v>
      </c>
      <c r="G902" s="3">
        <v>62.108916549288004</v>
      </c>
      <c r="H902" s="3">
        <v>40.253734657544754</v>
      </c>
    </row>
    <row r="903" spans="1:8" x14ac:dyDescent="0.3">
      <c r="A903" t="s">
        <v>186</v>
      </c>
      <c r="B903" t="s">
        <v>49</v>
      </c>
      <c r="C903" t="s">
        <v>87</v>
      </c>
      <c r="D903" t="s">
        <v>144</v>
      </c>
      <c r="E903" t="s">
        <v>133</v>
      </c>
      <c r="F903" t="s">
        <v>155</v>
      </c>
      <c r="G903" s="3">
        <v>200.76256235488802</v>
      </c>
      <c r="H903" s="3">
        <v>130.1172740276225</v>
      </c>
    </row>
    <row r="904" spans="1:8" x14ac:dyDescent="0.3">
      <c r="A904" t="s">
        <v>186</v>
      </c>
      <c r="B904" t="s">
        <v>49</v>
      </c>
      <c r="C904" t="s">
        <v>87</v>
      </c>
      <c r="D904" t="s">
        <v>144</v>
      </c>
      <c r="E904" t="s">
        <v>133</v>
      </c>
      <c r="F904" t="s">
        <v>157</v>
      </c>
      <c r="G904" s="3">
        <v>33.470612216612537</v>
      </c>
      <c r="H904" s="3">
        <v>21.692813493597193</v>
      </c>
    </row>
    <row r="905" spans="1:8" x14ac:dyDescent="0.3">
      <c r="A905" t="s">
        <v>186</v>
      </c>
      <c r="B905" t="s">
        <v>49</v>
      </c>
      <c r="C905" t="s">
        <v>87</v>
      </c>
      <c r="D905" t="s">
        <v>144</v>
      </c>
      <c r="E905" t="s">
        <v>133</v>
      </c>
      <c r="F905" t="s">
        <v>159</v>
      </c>
      <c r="G905" s="3">
        <v>68.874080471715345</v>
      </c>
      <c r="H905" s="3">
        <v>44.638340420745834</v>
      </c>
    </row>
    <row r="906" spans="1:8" x14ac:dyDescent="0.3">
      <c r="A906" t="s">
        <v>186</v>
      </c>
      <c r="B906" t="s">
        <v>49</v>
      </c>
      <c r="C906" t="s">
        <v>87</v>
      </c>
      <c r="D906" t="s">
        <v>144</v>
      </c>
      <c r="E906" t="s">
        <v>133</v>
      </c>
      <c r="F906" t="s">
        <v>127</v>
      </c>
      <c r="G906" s="3">
        <v>464.43917414416887</v>
      </c>
      <c r="H906" s="3">
        <v>301.01010159680391</v>
      </c>
    </row>
    <row r="907" spans="1:8" x14ac:dyDescent="0.3">
      <c r="A907" t="s">
        <v>186</v>
      </c>
      <c r="B907" t="s">
        <v>49</v>
      </c>
      <c r="C907" t="s">
        <v>87</v>
      </c>
      <c r="D907" t="s">
        <v>146</v>
      </c>
      <c r="E907" t="s">
        <v>133</v>
      </c>
      <c r="F907" t="s">
        <v>161</v>
      </c>
      <c r="G907" s="3">
        <v>214.13079435903663</v>
      </c>
      <c r="H907" s="3">
        <v>138.78142877114405</v>
      </c>
    </row>
    <row r="908" spans="1:8" x14ac:dyDescent="0.3">
      <c r="A908" t="s">
        <v>186</v>
      </c>
      <c r="B908" t="s">
        <v>49</v>
      </c>
      <c r="C908" t="s">
        <v>87</v>
      </c>
      <c r="D908" t="s">
        <v>146</v>
      </c>
      <c r="E908" t="s">
        <v>133</v>
      </c>
      <c r="F908" t="s">
        <v>167</v>
      </c>
      <c r="G908" s="3">
        <v>145.87992078427689</v>
      </c>
      <c r="H908" s="3">
        <v>94.546998230984997</v>
      </c>
    </row>
    <row r="909" spans="1:8" x14ac:dyDescent="0.3">
      <c r="A909" t="s">
        <v>186</v>
      </c>
      <c r="B909" t="s">
        <v>49</v>
      </c>
      <c r="C909" t="s">
        <v>87</v>
      </c>
      <c r="D909" t="s">
        <v>146</v>
      </c>
      <c r="E909" t="s">
        <v>133</v>
      </c>
      <c r="F909" t="s">
        <v>169</v>
      </c>
      <c r="G909" s="3">
        <v>104.42845900085541</v>
      </c>
      <c r="H909" s="3">
        <v>67.681674594674803</v>
      </c>
    </row>
    <row r="910" spans="1:8" x14ac:dyDescent="0.3">
      <c r="A910" t="s">
        <v>186</v>
      </c>
      <c r="B910" t="s">
        <v>49</v>
      </c>
      <c r="C910" t="s">
        <v>87</v>
      </c>
      <c r="D910" t="s">
        <v>146</v>
      </c>
      <c r="E910" t="s">
        <v>133</v>
      </c>
      <c r="F910" t="s">
        <v>127</v>
      </c>
      <c r="G910" s="4">
        <f>SUM(G907:G909)</f>
        <v>464.43917414416893</v>
      </c>
      <c r="H910" s="4">
        <f>SUM(H907:H909)</f>
        <v>301.01010159680385</v>
      </c>
    </row>
    <row r="911" spans="1:8" x14ac:dyDescent="0.3">
      <c r="A911" t="s">
        <v>186</v>
      </c>
      <c r="B911" t="s">
        <v>49</v>
      </c>
      <c r="C911" t="s">
        <v>87</v>
      </c>
      <c r="D911" t="s">
        <v>146</v>
      </c>
      <c r="E911" t="s">
        <v>133</v>
      </c>
      <c r="F911" t="s">
        <v>161</v>
      </c>
      <c r="G911" s="9">
        <v>0.46105239669676784</v>
      </c>
      <c r="H911" s="9">
        <v>0.46105239669676801</v>
      </c>
    </row>
    <row r="912" spans="1:8" x14ac:dyDescent="0.3">
      <c r="A912" t="s">
        <v>186</v>
      </c>
      <c r="B912" t="s">
        <v>49</v>
      </c>
      <c r="C912" t="s">
        <v>87</v>
      </c>
      <c r="D912" t="s">
        <v>146</v>
      </c>
      <c r="E912" t="s">
        <v>133</v>
      </c>
      <c r="F912" t="s">
        <v>167</v>
      </c>
      <c r="G912" s="9">
        <v>0.31409908747058785</v>
      </c>
      <c r="H912" s="9">
        <v>0.31409908747058773</v>
      </c>
    </row>
    <row r="913" spans="1:8" x14ac:dyDescent="0.3">
      <c r="A913" t="s">
        <v>186</v>
      </c>
      <c r="B913" t="s">
        <v>49</v>
      </c>
      <c r="C913" t="s">
        <v>87</v>
      </c>
      <c r="D913" t="s">
        <v>146</v>
      </c>
      <c r="E913" t="s">
        <v>133</v>
      </c>
      <c r="F913" t="s">
        <v>169</v>
      </c>
      <c r="G913" s="9">
        <v>0.22484851583264431</v>
      </c>
      <c r="H913" s="9">
        <v>0.22484851583264426</v>
      </c>
    </row>
    <row r="914" spans="1:8" x14ac:dyDescent="0.3">
      <c r="A914" t="s">
        <v>186</v>
      </c>
      <c r="B914" t="s">
        <v>51</v>
      </c>
      <c r="C914" t="s">
        <v>95</v>
      </c>
      <c r="D914" t="s">
        <v>115</v>
      </c>
      <c r="E914" t="s">
        <v>130</v>
      </c>
      <c r="F914" t="s">
        <v>117</v>
      </c>
      <c r="G914" s="3">
        <v>5478.3765863168755</v>
      </c>
      <c r="H914" s="3">
        <v>6763.1789921728023</v>
      </c>
    </row>
    <row r="915" spans="1:8" x14ac:dyDescent="0.3">
      <c r="A915" t="s">
        <v>186</v>
      </c>
      <c r="B915" t="s">
        <v>51</v>
      </c>
      <c r="C915" t="s">
        <v>95</v>
      </c>
      <c r="D915" t="s">
        <v>115</v>
      </c>
      <c r="E915" t="s">
        <v>130</v>
      </c>
      <c r="F915" t="s">
        <v>119</v>
      </c>
      <c r="G915" s="3">
        <v>1387.0689136359704</v>
      </c>
      <c r="H915" s="3">
        <v>1413.4158779993072</v>
      </c>
    </row>
    <row r="916" spans="1:8" x14ac:dyDescent="0.3">
      <c r="A916" t="s">
        <v>186</v>
      </c>
      <c r="B916" t="s">
        <v>51</v>
      </c>
      <c r="C916" t="s">
        <v>95</v>
      </c>
      <c r="D916" t="s">
        <v>115</v>
      </c>
      <c r="E916" t="s">
        <v>130</v>
      </c>
      <c r="F916" t="s">
        <v>121</v>
      </c>
      <c r="G916" s="3">
        <v>1013.7169960412339</v>
      </c>
      <c r="H916" s="3">
        <v>1062.477649818396</v>
      </c>
    </row>
    <row r="917" spans="1:8" x14ac:dyDescent="0.3">
      <c r="A917" t="s">
        <v>186</v>
      </c>
      <c r="B917" t="s">
        <v>51</v>
      </c>
      <c r="C917" t="s">
        <v>95</v>
      </c>
      <c r="D917" t="s">
        <v>115</v>
      </c>
      <c r="E917" t="s">
        <v>130</v>
      </c>
      <c r="F917" t="s">
        <v>123</v>
      </c>
      <c r="G917" s="3">
        <v>567.34819998875105</v>
      </c>
      <c r="H917" s="3">
        <v>648.31219546538819</v>
      </c>
    </row>
    <row r="918" spans="1:8" x14ac:dyDescent="0.3">
      <c r="A918" t="s">
        <v>186</v>
      </c>
      <c r="B918" t="s">
        <v>51</v>
      </c>
      <c r="C918" t="s">
        <v>95</v>
      </c>
      <c r="D918" t="s">
        <v>115</v>
      </c>
      <c r="E918" t="s">
        <v>130</v>
      </c>
      <c r="F918" t="s">
        <v>127</v>
      </c>
      <c r="G918" s="3">
        <f>SUM(G914:G917)</f>
        <v>8446.5106959828317</v>
      </c>
      <c r="H918" s="3">
        <f>SUM(H914:H917)</f>
        <v>9887.3847154558953</v>
      </c>
    </row>
    <row r="919" spans="1:8" x14ac:dyDescent="0.3">
      <c r="A919" t="s">
        <v>186</v>
      </c>
      <c r="B919" t="s">
        <v>51</v>
      </c>
      <c r="C919" t="s">
        <v>95</v>
      </c>
      <c r="D919" t="s">
        <v>144</v>
      </c>
      <c r="E919" t="s">
        <v>130</v>
      </c>
      <c r="F919" t="s">
        <v>149</v>
      </c>
      <c r="G919" s="3">
        <v>575.01089490249478</v>
      </c>
      <c r="H919" s="3">
        <v>605.12595071584064</v>
      </c>
    </row>
    <row r="920" spans="1:8" x14ac:dyDescent="0.3">
      <c r="A920" t="s">
        <v>186</v>
      </c>
      <c r="B920" t="s">
        <v>51</v>
      </c>
      <c r="C920" t="s">
        <v>95</v>
      </c>
      <c r="D920" t="s">
        <v>144</v>
      </c>
      <c r="E920" t="s">
        <v>130</v>
      </c>
      <c r="F920" t="s">
        <v>151</v>
      </c>
      <c r="G920" s="3">
        <v>3854.0751635584411</v>
      </c>
      <c r="H920" s="3">
        <v>4720.4411126682025</v>
      </c>
    </row>
    <row r="921" spans="1:8" x14ac:dyDescent="0.3">
      <c r="A921" t="s">
        <v>186</v>
      </c>
      <c r="B921" t="s">
        <v>51</v>
      </c>
      <c r="C921" t="s">
        <v>95</v>
      </c>
      <c r="D921" t="s">
        <v>144</v>
      </c>
      <c r="E921" t="s">
        <v>130</v>
      </c>
      <c r="F921" t="s">
        <v>153</v>
      </c>
      <c r="G921" s="3">
        <v>313.5509044381555</v>
      </c>
      <c r="H921" s="3">
        <v>333.74633005146222</v>
      </c>
    </row>
    <row r="922" spans="1:8" x14ac:dyDescent="0.3">
      <c r="A922" t="s">
        <v>186</v>
      </c>
      <c r="B922" t="s">
        <v>51</v>
      </c>
      <c r="C922" t="s">
        <v>95</v>
      </c>
      <c r="D922" t="s">
        <v>144</v>
      </c>
      <c r="E922" t="s">
        <v>130</v>
      </c>
      <c r="F922" t="s">
        <v>155</v>
      </c>
      <c r="G922" s="3">
        <v>2910.6783173987483</v>
      </c>
      <c r="H922" s="3">
        <v>3302.7980665799992</v>
      </c>
    </row>
    <row r="923" spans="1:8" x14ac:dyDescent="0.3">
      <c r="A923" t="s">
        <v>186</v>
      </c>
      <c r="B923" t="s">
        <v>51</v>
      </c>
      <c r="C923" t="s">
        <v>95</v>
      </c>
      <c r="D923" t="s">
        <v>144</v>
      </c>
      <c r="E923" t="s">
        <v>130</v>
      </c>
      <c r="F923" t="s">
        <v>157</v>
      </c>
      <c r="G923" s="3">
        <v>504.77844961735173</v>
      </c>
      <c r="H923" s="3">
        <v>602.09420754190728</v>
      </c>
    </row>
    <row r="924" spans="1:8" x14ac:dyDescent="0.3">
      <c r="A924" t="s">
        <v>186</v>
      </c>
      <c r="B924" t="s">
        <v>51</v>
      </c>
      <c r="C924" t="s">
        <v>95</v>
      </c>
      <c r="D924" t="s">
        <v>144</v>
      </c>
      <c r="E924" t="s">
        <v>130</v>
      </c>
      <c r="F924" t="s">
        <v>159</v>
      </c>
      <c r="G924" s="3">
        <v>288.41696606763577</v>
      </c>
      <c r="H924" s="3">
        <v>323.17904789848114</v>
      </c>
    </row>
    <row r="925" spans="1:8" x14ac:dyDescent="0.3">
      <c r="A925" t="s">
        <v>186</v>
      </c>
      <c r="B925" t="s">
        <v>51</v>
      </c>
      <c r="C925" t="s">
        <v>95</v>
      </c>
      <c r="D925" t="s">
        <v>144</v>
      </c>
      <c r="E925" t="s">
        <v>130</v>
      </c>
      <c r="F925" t="s">
        <v>127</v>
      </c>
      <c r="G925" s="3">
        <f>SUM(G919:G924)</f>
        <v>8446.5106959828281</v>
      </c>
      <c r="H925" s="3">
        <f>SUM(H919:H924)</f>
        <v>9887.3847154558935</v>
      </c>
    </row>
    <row r="926" spans="1:8" x14ac:dyDescent="0.3">
      <c r="A926" t="s">
        <v>186</v>
      </c>
      <c r="B926" t="s">
        <v>51</v>
      </c>
      <c r="C926" t="s">
        <v>95</v>
      </c>
      <c r="D926" t="s">
        <v>146</v>
      </c>
      <c r="E926" t="s">
        <v>130</v>
      </c>
      <c r="F926" t="s">
        <v>161</v>
      </c>
      <c r="G926" s="3">
        <v>3760.8170971171148</v>
      </c>
      <c r="H926" s="3">
        <v>4433.4761061090685</v>
      </c>
    </row>
    <row r="927" spans="1:8" x14ac:dyDescent="0.3">
      <c r="A927" t="s">
        <v>186</v>
      </c>
      <c r="B927" t="s">
        <v>51</v>
      </c>
      <c r="C927" t="s">
        <v>95</v>
      </c>
      <c r="D927" t="s">
        <v>146</v>
      </c>
      <c r="E927" t="s">
        <v>130</v>
      </c>
      <c r="F927" t="s">
        <v>163</v>
      </c>
      <c r="G927" s="3">
        <v>3246.2048295769209</v>
      </c>
      <c r="H927" s="3">
        <v>3828.8175475970456</v>
      </c>
    </row>
    <row r="928" spans="1:8" x14ac:dyDescent="0.3">
      <c r="A928" t="s">
        <v>186</v>
      </c>
      <c r="B928" t="s">
        <v>51</v>
      </c>
      <c r="C928" t="s">
        <v>95</v>
      </c>
      <c r="D928" t="s">
        <v>146</v>
      </c>
      <c r="E928" t="s">
        <v>130</v>
      </c>
      <c r="F928" t="s">
        <v>165</v>
      </c>
      <c r="G928" s="3">
        <v>1439.4887692887958</v>
      </c>
      <c r="H928" s="3">
        <v>1625.0910617497668</v>
      </c>
    </row>
    <row r="929" spans="1:8" x14ac:dyDescent="0.3">
      <c r="A929" t="s">
        <v>186</v>
      </c>
      <c r="B929" t="s">
        <v>51</v>
      </c>
      <c r="C929" t="s">
        <v>95</v>
      </c>
      <c r="D929" t="s">
        <v>146</v>
      </c>
      <c r="E929" t="s">
        <v>130</v>
      </c>
      <c r="F929" t="s">
        <v>127</v>
      </c>
      <c r="G929" s="3">
        <f>SUM(G926:G928)</f>
        <v>8446.5106959828317</v>
      </c>
      <c r="H929" s="3">
        <f>SUM(H926:H928)</f>
        <v>9887.3847154558807</v>
      </c>
    </row>
    <row r="930" spans="1:8" x14ac:dyDescent="0.3">
      <c r="A930" t="s">
        <v>186</v>
      </c>
      <c r="B930" t="s">
        <v>51</v>
      </c>
      <c r="C930" t="s">
        <v>95</v>
      </c>
      <c r="D930" t="s">
        <v>146</v>
      </c>
      <c r="E930" t="s">
        <v>130</v>
      </c>
      <c r="F930" t="s">
        <v>161</v>
      </c>
      <c r="G930" s="9">
        <v>0.44525097196712993</v>
      </c>
      <c r="H930" s="9">
        <v>0.44839724898927963</v>
      </c>
    </row>
    <row r="931" spans="1:8" x14ac:dyDescent="0.3">
      <c r="A931" t="s">
        <v>186</v>
      </c>
      <c r="B931" t="s">
        <v>51</v>
      </c>
      <c r="C931" t="s">
        <v>95</v>
      </c>
      <c r="D931" t="s">
        <v>146</v>
      </c>
      <c r="E931" t="s">
        <v>130</v>
      </c>
      <c r="F931" t="s">
        <v>163</v>
      </c>
      <c r="G931" s="9">
        <v>0.38432495339416534</v>
      </c>
      <c r="H931" s="9">
        <v>0.38724269943819106</v>
      </c>
    </row>
    <row r="932" spans="1:8" x14ac:dyDescent="0.3">
      <c r="A932" t="s">
        <v>186</v>
      </c>
      <c r="B932" t="s">
        <v>51</v>
      </c>
      <c r="C932" t="s">
        <v>95</v>
      </c>
      <c r="D932" t="s">
        <v>146</v>
      </c>
      <c r="E932" t="s">
        <v>130</v>
      </c>
      <c r="F932" t="s">
        <v>165</v>
      </c>
      <c r="G932" s="9">
        <v>0.17042407463870471</v>
      </c>
      <c r="H932" s="9">
        <v>0.16436005157252934</v>
      </c>
    </row>
    <row r="933" spans="1:8" x14ac:dyDescent="0.3">
      <c r="A933" t="s">
        <v>186</v>
      </c>
      <c r="B933" t="s">
        <v>51</v>
      </c>
      <c r="C933" t="s">
        <v>95</v>
      </c>
      <c r="D933" t="s">
        <v>115</v>
      </c>
      <c r="E933" t="s">
        <v>131</v>
      </c>
      <c r="F933" t="s">
        <v>117</v>
      </c>
      <c r="G933" s="3">
        <v>497.45781103492408</v>
      </c>
      <c r="H933" s="3">
        <v>654.90398453819876</v>
      </c>
    </row>
    <row r="934" spans="1:8" x14ac:dyDescent="0.3">
      <c r="A934" t="s">
        <v>186</v>
      </c>
      <c r="B934" t="s">
        <v>51</v>
      </c>
      <c r="C934" t="s">
        <v>95</v>
      </c>
      <c r="D934" t="s">
        <v>115</v>
      </c>
      <c r="E934" t="s">
        <v>131</v>
      </c>
      <c r="F934" t="s">
        <v>119</v>
      </c>
      <c r="G934" s="3">
        <v>125.95122928484804</v>
      </c>
      <c r="H934" s="3">
        <v>127.9298446953033</v>
      </c>
    </row>
    <row r="935" spans="1:8" x14ac:dyDescent="0.3">
      <c r="A935" t="s">
        <v>186</v>
      </c>
      <c r="B935" t="s">
        <v>51</v>
      </c>
      <c r="C935" t="s">
        <v>95</v>
      </c>
      <c r="D935" t="s">
        <v>115</v>
      </c>
      <c r="E935" t="s">
        <v>131</v>
      </c>
      <c r="F935" t="s">
        <v>121</v>
      </c>
      <c r="G935" s="3">
        <v>92.049429226733849</v>
      </c>
      <c r="H935" s="3">
        <v>94.068700231139118</v>
      </c>
    </row>
    <row r="936" spans="1:8" x14ac:dyDescent="0.3">
      <c r="A936" t="s">
        <v>186</v>
      </c>
      <c r="B936" t="s">
        <v>51</v>
      </c>
      <c r="C936" t="s">
        <v>95</v>
      </c>
      <c r="D936" t="s">
        <v>115</v>
      </c>
      <c r="E936" t="s">
        <v>131</v>
      </c>
      <c r="F936" t="s">
        <v>123</v>
      </c>
      <c r="G936" s="3">
        <v>51.517413820351024</v>
      </c>
      <c r="H936" s="3">
        <v>59.661436195248754</v>
      </c>
    </row>
    <row r="937" spans="1:8" x14ac:dyDescent="0.3">
      <c r="A937" t="s">
        <v>186</v>
      </c>
      <c r="B937" t="s">
        <v>51</v>
      </c>
      <c r="C937" t="s">
        <v>95</v>
      </c>
      <c r="D937" t="s">
        <v>115</v>
      </c>
      <c r="E937" t="s">
        <v>131</v>
      </c>
      <c r="F937" t="s">
        <v>127</v>
      </c>
      <c r="G937" s="3">
        <f>SUM(G933:G936)</f>
        <v>766.97588336685703</v>
      </c>
      <c r="H937" s="3">
        <f>SUM(H933:H936)</f>
        <v>936.56396565988985</v>
      </c>
    </row>
    <row r="938" spans="1:8" x14ac:dyDescent="0.3">
      <c r="A938" t="s">
        <v>186</v>
      </c>
      <c r="B938" t="s">
        <v>51</v>
      </c>
      <c r="C938" t="s">
        <v>95</v>
      </c>
      <c r="D938" t="s">
        <v>144</v>
      </c>
      <c r="E938" t="s">
        <v>131</v>
      </c>
      <c r="F938" t="s">
        <v>149</v>
      </c>
      <c r="G938" s="3">
        <v>52.213216195080101</v>
      </c>
      <c r="H938" s="3">
        <v>53.797571630889919</v>
      </c>
    </row>
    <row r="939" spans="1:8" x14ac:dyDescent="0.3">
      <c r="A939" t="s">
        <v>186</v>
      </c>
      <c r="B939" t="s">
        <v>51</v>
      </c>
      <c r="C939" t="s">
        <v>95</v>
      </c>
      <c r="D939" t="s">
        <v>144</v>
      </c>
      <c r="E939" t="s">
        <v>131</v>
      </c>
      <c r="F939" t="s">
        <v>151</v>
      </c>
      <c r="G939" s="3">
        <v>349.96495115294971</v>
      </c>
      <c r="H939" s="3">
        <v>455.56154462018765</v>
      </c>
    </row>
    <row r="940" spans="1:8" x14ac:dyDescent="0.3">
      <c r="A940" t="s">
        <v>186</v>
      </c>
      <c r="B940" t="s">
        <v>51</v>
      </c>
      <c r="C940" t="s">
        <v>95</v>
      </c>
      <c r="D940" t="s">
        <v>144</v>
      </c>
      <c r="E940" t="s">
        <v>131</v>
      </c>
      <c r="F940" t="s">
        <v>153</v>
      </c>
      <c r="G940" s="3">
        <v>28.471636462415979</v>
      </c>
      <c r="H940" s="3">
        <v>30.199750010800742</v>
      </c>
    </row>
    <row r="941" spans="1:8" x14ac:dyDescent="0.3">
      <c r="A941" t="s">
        <v>186</v>
      </c>
      <c r="B941" t="s">
        <v>51</v>
      </c>
      <c r="C941" t="s">
        <v>95</v>
      </c>
      <c r="D941" t="s">
        <v>144</v>
      </c>
      <c r="E941" t="s">
        <v>131</v>
      </c>
      <c r="F941" t="s">
        <v>155</v>
      </c>
      <c r="G941" s="3">
        <v>264.30086387570714</v>
      </c>
      <c r="H941" s="3">
        <v>309.94750645041375</v>
      </c>
    </row>
    <row r="942" spans="1:8" x14ac:dyDescent="0.3">
      <c r="A942" t="s">
        <v>186</v>
      </c>
      <c r="B942" t="s">
        <v>51</v>
      </c>
      <c r="C942" t="s">
        <v>95</v>
      </c>
      <c r="D942" t="s">
        <v>144</v>
      </c>
      <c r="E942" t="s">
        <v>131</v>
      </c>
      <c r="F942" t="s">
        <v>157</v>
      </c>
      <c r="G942" s="3">
        <v>45.835838162609711</v>
      </c>
      <c r="H942" s="3">
        <v>57.308900792456441</v>
      </c>
    </row>
    <row r="943" spans="1:8" x14ac:dyDescent="0.3">
      <c r="A943" t="s">
        <v>186</v>
      </c>
      <c r="B943" t="s">
        <v>51</v>
      </c>
      <c r="C943" t="s">
        <v>95</v>
      </c>
      <c r="D943" t="s">
        <v>144</v>
      </c>
      <c r="E943" t="s">
        <v>131</v>
      </c>
      <c r="F943" t="s">
        <v>159</v>
      </c>
      <c r="G943" s="3">
        <v>26.189377518094066</v>
      </c>
      <c r="H943" s="3">
        <v>29.748692155141224</v>
      </c>
    </row>
    <row r="944" spans="1:8" x14ac:dyDescent="0.3">
      <c r="A944" t="s">
        <v>186</v>
      </c>
      <c r="B944" t="s">
        <v>51</v>
      </c>
      <c r="C944" t="s">
        <v>95</v>
      </c>
      <c r="D944" t="s">
        <v>144</v>
      </c>
      <c r="E944" t="s">
        <v>131</v>
      </c>
      <c r="F944" t="s">
        <v>127</v>
      </c>
      <c r="G944" s="3">
        <f>SUM(G938:G943)</f>
        <v>766.97588336685658</v>
      </c>
      <c r="H944" s="3">
        <f>SUM(H938:H943)</f>
        <v>936.56396565988973</v>
      </c>
    </row>
    <row r="945" spans="1:8" x14ac:dyDescent="0.3">
      <c r="A945" t="s">
        <v>186</v>
      </c>
      <c r="B945" t="s">
        <v>51</v>
      </c>
      <c r="C945" t="s">
        <v>95</v>
      </c>
      <c r="D945" t="s">
        <v>146</v>
      </c>
      <c r="E945" t="s">
        <v>131</v>
      </c>
      <c r="F945" t="s">
        <v>171</v>
      </c>
      <c r="G945" s="3">
        <v>408.48663391938453</v>
      </c>
      <c r="H945" s="3">
        <v>500.30019625323143</v>
      </c>
    </row>
    <row r="946" spans="1:8" x14ac:dyDescent="0.3">
      <c r="A946" t="s">
        <v>186</v>
      </c>
      <c r="B946" t="s">
        <v>51</v>
      </c>
      <c r="C946" t="s">
        <v>95</v>
      </c>
      <c r="D946" t="s">
        <v>146</v>
      </c>
      <c r="E946" t="s">
        <v>131</v>
      </c>
      <c r="F946" t="s">
        <v>173</v>
      </c>
      <c r="G946" s="3">
        <v>236.67374022751196</v>
      </c>
      <c r="H946" s="3">
        <v>293.19205112225615</v>
      </c>
    </row>
    <row r="947" spans="1:8" x14ac:dyDescent="0.3">
      <c r="A947" t="s">
        <v>186</v>
      </c>
      <c r="B947" t="s">
        <v>51</v>
      </c>
      <c r="C947" t="s">
        <v>95</v>
      </c>
      <c r="D947" t="s">
        <v>146</v>
      </c>
      <c r="E947" t="s">
        <v>131</v>
      </c>
      <c r="F947" t="s">
        <v>175</v>
      </c>
      <c r="G947" s="3">
        <v>121.81550921995986</v>
      </c>
      <c r="H947" s="3">
        <v>143.07171828440215</v>
      </c>
    </row>
    <row r="948" spans="1:8" x14ac:dyDescent="0.3">
      <c r="A948" t="s">
        <v>186</v>
      </c>
      <c r="B948" t="s">
        <v>51</v>
      </c>
      <c r="C948" t="s">
        <v>95</v>
      </c>
      <c r="D948" t="s">
        <v>146</v>
      </c>
      <c r="E948" t="s">
        <v>131</v>
      </c>
      <c r="F948" t="s">
        <v>127</v>
      </c>
      <c r="G948" s="3">
        <f>SUM(G945:G947)</f>
        <v>766.97588336685635</v>
      </c>
      <c r="H948" s="3">
        <f>SUM(H945:H947)</f>
        <v>936.56396565988962</v>
      </c>
    </row>
    <row r="949" spans="1:8" x14ac:dyDescent="0.3">
      <c r="A949" t="s">
        <v>186</v>
      </c>
      <c r="B949" t="s">
        <v>51</v>
      </c>
      <c r="C949" t="s">
        <v>95</v>
      </c>
      <c r="D949" t="s">
        <v>146</v>
      </c>
      <c r="E949" t="s">
        <v>131</v>
      </c>
      <c r="F949" t="s">
        <v>171</v>
      </c>
      <c r="G949" s="9">
        <v>0.53259384392403264</v>
      </c>
      <c r="H949" s="9">
        <v>0.53418689443248768</v>
      </c>
    </row>
    <row r="950" spans="1:8" x14ac:dyDescent="0.3">
      <c r="A950" t="s">
        <v>186</v>
      </c>
      <c r="B950" t="s">
        <v>51</v>
      </c>
      <c r="C950" t="s">
        <v>95</v>
      </c>
      <c r="D950" t="s">
        <v>146</v>
      </c>
      <c r="E950" t="s">
        <v>131</v>
      </c>
      <c r="F950" t="s">
        <v>173</v>
      </c>
      <c r="G950" s="9">
        <v>0.30858042001081704</v>
      </c>
      <c r="H950" s="9">
        <v>0.31305074919861686</v>
      </c>
    </row>
    <row r="951" spans="1:8" x14ac:dyDescent="0.3">
      <c r="A951" t="s">
        <v>186</v>
      </c>
      <c r="B951" t="s">
        <v>51</v>
      </c>
      <c r="C951" t="s">
        <v>95</v>
      </c>
      <c r="D951" t="s">
        <v>146</v>
      </c>
      <c r="E951" t="s">
        <v>131</v>
      </c>
      <c r="F951" t="s">
        <v>175</v>
      </c>
      <c r="G951" s="9">
        <v>0.15882573606515035</v>
      </c>
      <c r="H951" s="9">
        <v>0.1527623563688956</v>
      </c>
    </row>
    <row r="952" spans="1:8" x14ac:dyDescent="0.3">
      <c r="A952" t="s">
        <v>186</v>
      </c>
      <c r="B952" t="s">
        <v>51</v>
      </c>
      <c r="C952" t="s">
        <v>95</v>
      </c>
      <c r="D952" t="s">
        <v>115</v>
      </c>
      <c r="E952" t="s">
        <v>133</v>
      </c>
      <c r="F952" t="s">
        <v>117</v>
      </c>
      <c r="G952" s="3">
        <v>4980.9187752819507</v>
      </c>
      <c r="H952" s="3">
        <v>6108.2750076346038</v>
      </c>
    </row>
    <row r="953" spans="1:8" x14ac:dyDescent="0.3">
      <c r="A953" t="s">
        <v>186</v>
      </c>
      <c r="B953" t="s">
        <v>51</v>
      </c>
      <c r="C953" t="s">
        <v>95</v>
      </c>
      <c r="D953" t="s">
        <v>115</v>
      </c>
      <c r="E953" t="s">
        <v>133</v>
      </c>
      <c r="F953" t="s">
        <v>119</v>
      </c>
      <c r="G953" s="3">
        <v>1261.1176843511221</v>
      </c>
      <c r="H953" s="3">
        <v>1285.486033304004</v>
      </c>
    </row>
    <row r="954" spans="1:8" x14ac:dyDescent="0.3">
      <c r="A954" t="s">
        <v>186</v>
      </c>
      <c r="B954" t="s">
        <v>51</v>
      </c>
      <c r="C954" t="s">
        <v>95</v>
      </c>
      <c r="D954" t="s">
        <v>115</v>
      </c>
      <c r="E954" t="s">
        <v>133</v>
      </c>
      <c r="F954" t="s">
        <v>121</v>
      </c>
      <c r="G954" s="3">
        <v>921.66756681449988</v>
      </c>
      <c r="H954" s="3">
        <v>968.40894958725687</v>
      </c>
    </row>
    <row r="955" spans="1:8" x14ac:dyDescent="0.3">
      <c r="A955" t="s">
        <v>186</v>
      </c>
      <c r="B955" t="s">
        <v>51</v>
      </c>
      <c r="C955" t="s">
        <v>95</v>
      </c>
      <c r="D955" t="s">
        <v>115</v>
      </c>
      <c r="E955" t="s">
        <v>133</v>
      </c>
      <c r="F955" t="s">
        <v>123</v>
      </c>
      <c r="G955" s="3">
        <v>515.83078616839987</v>
      </c>
      <c r="H955" s="3">
        <v>588.65075927013936</v>
      </c>
    </row>
    <row r="956" spans="1:8" x14ac:dyDescent="0.3">
      <c r="A956" t="s">
        <v>186</v>
      </c>
      <c r="B956" t="s">
        <v>51</v>
      </c>
      <c r="C956" t="s">
        <v>95</v>
      </c>
      <c r="D956" t="s">
        <v>115</v>
      </c>
      <c r="E956" t="s">
        <v>133</v>
      </c>
      <c r="F956" t="s">
        <v>127</v>
      </c>
      <c r="G956" s="3">
        <v>7679.5348126159724</v>
      </c>
      <c r="H956" s="3">
        <v>8950.8207497960047</v>
      </c>
    </row>
    <row r="957" spans="1:8" x14ac:dyDescent="0.3">
      <c r="A957" t="s">
        <v>186</v>
      </c>
      <c r="B957" t="s">
        <v>51</v>
      </c>
      <c r="C957" t="s">
        <v>95</v>
      </c>
      <c r="D957" t="s">
        <v>144</v>
      </c>
      <c r="E957" t="s">
        <v>133</v>
      </c>
      <c r="F957" t="s">
        <v>149</v>
      </c>
      <c r="G957" s="3">
        <v>522.79767870741478</v>
      </c>
      <c r="H957" s="3">
        <v>551.32837908495105</v>
      </c>
    </row>
    <row r="958" spans="1:8" x14ac:dyDescent="0.3">
      <c r="A958" t="s">
        <v>186</v>
      </c>
      <c r="B958" t="s">
        <v>51</v>
      </c>
      <c r="C958" t="s">
        <v>95</v>
      </c>
      <c r="D958" t="s">
        <v>144</v>
      </c>
      <c r="E958" t="s">
        <v>133</v>
      </c>
      <c r="F958" t="s">
        <v>151</v>
      </c>
      <c r="G958" s="3">
        <v>3504.1102124054905</v>
      </c>
      <c r="H958" s="3">
        <v>4264.8795680480134</v>
      </c>
    </row>
    <row r="959" spans="1:8" x14ac:dyDescent="0.3">
      <c r="A959" t="s">
        <v>186</v>
      </c>
      <c r="B959" t="s">
        <v>51</v>
      </c>
      <c r="C959" t="s">
        <v>95</v>
      </c>
      <c r="D959" t="s">
        <v>144</v>
      </c>
      <c r="E959" t="s">
        <v>133</v>
      </c>
      <c r="F959" t="s">
        <v>153</v>
      </c>
      <c r="G959" s="3">
        <v>285.07926797573947</v>
      </c>
      <c r="H959" s="3">
        <v>303.54658004066164</v>
      </c>
    </row>
    <row r="960" spans="1:8" x14ac:dyDescent="0.3">
      <c r="A960" t="s">
        <v>186</v>
      </c>
      <c r="B960" t="s">
        <v>51</v>
      </c>
      <c r="C960" t="s">
        <v>95</v>
      </c>
      <c r="D960" t="s">
        <v>144</v>
      </c>
      <c r="E960" t="s">
        <v>133</v>
      </c>
      <c r="F960" t="s">
        <v>155</v>
      </c>
      <c r="G960" s="3">
        <v>2646.3774535230391</v>
      </c>
      <c r="H960" s="3">
        <v>2992.8505601295828</v>
      </c>
    </row>
    <row r="961" spans="1:8" x14ac:dyDescent="0.3">
      <c r="A961" t="s">
        <v>186</v>
      </c>
      <c r="B961" t="s">
        <v>51</v>
      </c>
      <c r="C961" t="s">
        <v>95</v>
      </c>
      <c r="D961" t="s">
        <v>144</v>
      </c>
      <c r="E961" t="s">
        <v>133</v>
      </c>
      <c r="F961" t="s">
        <v>157</v>
      </c>
      <c r="G961" s="3">
        <v>458.94261145474195</v>
      </c>
      <c r="H961" s="3">
        <v>544.78530674945068</v>
      </c>
    </row>
    <row r="962" spans="1:8" x14ac:dyDescent="0.3">
      <c r="A962" t="s">
        <v>186</v>
      </c>
      <c r="B962" t="s">
        <v>51</v>
      </c>
      <c r="C962" t="s">
        <v>95</v>
      </c>
      <c r="D962" t="s">
        <v>144</v>
      </c>
      <c r="E962" t="s">
        <v>133</v>
      </c>
      <c r="F962" t="s">
        <v>159</v>
      </c>
      <c r="G962" s="3">
        <v>262.22758854954168</v>
      </c>
      <c r="H962" s="3">
        <v>293.43035574333982</v>
      </c>
    </row>
    <row r="963" spans="1:8" x14ac:dyDescent="0.3">
      <c r="A963" t="s">
        <v>186</v>
      </c>
      <c r="B963" t="s">
        <v>51</v>
      </c>
      <c r="C963" t="s">
        <v>95</v>
      </c>
      <c r="D963" t="s">
        <v>144</v>
      </c>
      <c r="E963" t="s">
        <v>133</v>
      </c>
      <c r="F963" t="s">
        <v>127</v>
      </c>
      <c r="G963" s="3">
        <f>SUM(G957:G962)</f>
        <v>7679.5348126159679</v>
      </c>
      <c r="H963" s="3">
        <f>SUM(H957:H962)</f>
        <v>8950.8207497959993</v>
      </c>
    </row>
    <row r="964" spans="1:8" x14ac:dyDescent="0.3">
      <c r="A964" t="s">
        <v>186</v>
      </c>
      <c r="B964" t="s">
        <v>51</v>
      </c>
      <c r="C964" t="s">
        <v>95</v>
      </c>
      <c r="D964" t="s">
        <v>146</v>
      </c>
      <c r="E964" t="s">
        <v>133</v>
      </c>
      <c r="F964" t="s">
        <v>161</v>
      </c>
      <c r="G964" s="3">
        <v>3416.3670281095824</v>
      </c>
      <c r="H964" s="3">
        <v>4010.1344933338873</v>
      </c>
    </row>
    <row r="965" spans="1:8" x14ac:dyDescent="0.3">
      <c r="A965" t="s">
        <v>186</v>
      </c>
      <c r="B965" t="s">
        <v>51</v>
      </c>
      <c r="C965" t="s">
        <v>95</v>
      </c>
      <c r="D965" t="s">
        <v>146</v>
      </c>
      <c r="E965" t="s">
        <v>133</v>
      </c>
      <c r="F965" t="s">
        <v>167</v>
      </c>
      <c r="G965" s="3">
        <v>3000.9975313922027</v>
      </c>
      <c r="H965" s="3">
        <v>3516.1630962207623</v>
      </c>
    </row>
    <row r="966" spans="1:8" x14ac:dyDescent="0.3">
      <c r="A966" t="s">
        <v>186</v>
      </c>
      <c r="B966" t="s">
        <v>51</v>
      </c>
      <c r="C966" t="s">
        <v>95</v>
      </c>
      <c r="D966" t="s">
        <v>146</v>
      </c>
      <c r="E966" t="s">
        <v>133</v>
      </c>
      <c r="F966" t="s">
        <v>169</v>
      </c>
      <c r="G966" s="3">
        <v>1262.1702531141814</v>
      </c>
      <c r="H966" s="3">
        <v>1424.5231602413437</v>
      </c>
    </row>
    <row r="967" spans="1:8" x14ac:dyDescent="0.3">
      <c r="A967" t="s">
        <v>186</v>
      </c>
      <c r="B967" t="s">
        <v>51</v>
      </c>
      <c r="C967" t="s">
        <v>95</v>
      </c>
      <c r="D967" t="s">
        <v>146</v>
      </c>
      <c r="E967" t="s">
        <v>133</v>
      </c>
      <c r="F967" t="s">
        <v>127</v>
      </c>
      <c r="G967" s="3">
        <f>SUM(G964:G966)</f>
        <v>7679.5348126159661</v>
      </c>
      <c r="H967" s="3">
        <f>SUM(H964:H966)</f>
        <v>8950.8207497959938</v>
      </c>
    </row>
    <row r="968" spans="1:8" x14ac:dyDescent="0.3">
      <c r="A968" t="s">
        <v>186</v>
      </c>
      <c r="B968" t="s">
        <v>51</v>
      </c>
      <c r="C968" t="s">
        <v>95</v>
      </c>
      <c r="D968" t="s">
        <v>146</v>
      </c>
      <c r="E968" t="s">
        <v>133</v>
      </c>
      <c r="F968" t="s">
        <v>161</v>
      </c>
      <c r="G968" s="9">
        <v>0.44486640290986934</v>
      </c>
      <c r="H968" s="9">
        <v>0.44801863487493992</v>
      </c>
    </row>
    <row r="969" spans="1:8" x14ac:dyDescent="0.3">
      <c r="A969" t="s">
        <v>186</v>
      </c>
      <c r="B969" t="s">
        <v>51</v>
      </c>
      <c r="C969" t="s">
        <v>95</v>
      </c>
      <c r="D969" t="s">
        <v>146</v>
      </c>
      <c r="E969" t="s">
        <v>133</v>
      </c>
      <c r="F969" t="s">
        <v>167</v>
      </c>
      <c r="G969" s="9">
        <v>0.39077855685505242</v>
      </c>
      <c r="H969" s="9">
        <v>0.39283136088954773</v>
      </c>
    </row>
    <row r="970" spans="1:8" x14ac:dyDescent="0.3">
      <c r="A970" t="s">
        <v>186</v>
      </c>
      <c r="B970" t="s">
        <v>51</v>
      </c>
      <c r="C970" t="s">
        <v>95</v>
      </c>
      <c r="D970" t="s">
        <v>146</v>
      </c>
      <c r="E970" t="s">
        <v>133</v>
      </c>
      <c r="F970" t="s">
        <v>169</v>
      </c>
      <c r="G970" s="9">
        <v>0.16435504023507827</v>
      </c>
      <c r="H970" s="9">
        <v>0.15915000423551229</v>
      </c>
    </row>
    <row r="971" spans="1:8" x14ac:dyDescent="0.3">
      <c r="A971" t="s">
        <v>186</v>
      </c>
      <c r="B971" t="s">
        <v>51</v>
      </c>
      <c r="C971" t="s">
        <v>97</v>
      </c>
      <c r="D971" t="s">
        <v>115</v>
      </c>
      <c r="E971" t="s">
        <v>130</v>
      </c>
      <c r="F971" t="s">
        <v>117</v>
      </c>
      <c r="G971" s="3">
        <v>2319.6667110525145</v>
      </c>
      <c r="H971" s="3">
        <v>3065.1640243754991</v>
      </c>
    </row>
    <row r="972" spans="1:8" x14ac:dyDescent="0.3">
      <c r="A972" t="s">
        <v>186</v>
      </c>
      <c r="B972" t="s">
        <v>51</v>
      </c>
      <c r="C972" t="s">
        <v>97</v>
      </c>
      <c r="D972" t="s">
        <v>115</v>
      </c>
      <c r="E972" t="s">
        <v>130</v>
      </c>
      <c r="F972" t="s">
        <v>119</v>
      </c>
      <c r="G972" s="3">
        <v>845.57354848032844</v>
      </c>
      <c r="H972" s="3">
        <v>859.9577262238364</v>
      </c>
    </row>
    <row r="973" spans="1:8" x14ac:dyDescent="0.3">
      <c r="A973" t="s">
        <v>186</v>
      </c>
      <c r="B973" t="s">
        <v>51</v>
      </c>
      <c r="C973" t="s">
        <v>97</v>
      </c>
      <c r="D973" t="s">
        <v>115</v>
      </c>
      <c r="E973" t="s">
        <v>130</v>
      </c>
      <c r="F973" t="s">
        <v>121</v>
      </c>
      <c r="G973" s="3">
        <v>891.82711506724922</v>
      </c>
      <c r="H973" s="3">
        <v>907.18019778704456</v>
      </c>
    </row>
    <row r="974" spans="1:8" x14ac:dyDescent="0.3">
      <c r="A974" t="s">
        <v>186</v>
      </c>
      <c r="B974" t="s">
        <v>51</v>
      </c>
      <c r="C974" t="s">
        <v>97</v>
      </c>
      <c r="D974" t="s">
        <v>115</v>
      </c>
      <c r="E974" t="s">
        <v>130</v>
      </c>
      <c r="F974" t="s">
        <v>123</v>
      </c>
      <c r="G974" s="3">
        <v>357.80580033528014</v>
      </c>
      <c r="H974" s="3">
        <v>404.03805452587977</v>
      </c>
    </row>
    <row r="975" spans="1:8" x14ac:dyDescent="0.3">
      <c r="A975" t="s">
        <v>186</v>
      </c>
      <c r="B975" t="s">
        <v>51</v>
      </c>
      <c r="C975" t="s">
        <v>97</v>
      </c>
      <c r="D975" t="s">
        <v>115</v>
      </c>
      <c r="E975" t="s">
        <v>130</v>
      </c>
      <c r="F975" t="s">
        <v>127</v>
      </c>
      <c r="G975" s="3">
        <f>SUM(G971:G974)</f>
        <v>4414.8731749353719</v>
      </c>
      <c r="H975" s="3">
        <f>SUM(H971:H974)</f>
        <v>5236.3400029122595</v>
      </c>
    </row>
    <row r="976" spans="1:8" x14ac:dyDescent="0.3">
      <c r="A976" t="s">
        <v>186</v>
      </c>
      <c r="B976" t="s">
        <v>51</v>
      </c>
      <c r="C976" t="s">
        <v>97</v>
      </c>
      <c r="D976" t="s">
        <v>144</v>
      </c>
      <c r="E976" t="s">
        <v>130</v>
      </c>
      <c r="F976" t="s">
        <v>149</v>
      </c>
      <c r="G976" s="3">
        <v>421.21344894310789</v>
      </c>
      <c r="H976" s="3">
        <v>431.08344826688216</v>
      </c>
    </row>
    <row r="977" spans="1:8" x14ac:dyDescent="0.3">
      <c r="A977" t="s">
        <v>186</v>
      </c>
      <c r="B977" t="s">
        <v>51</v>
      </c>
      <c r="C977" t="s">
        <v>97</v>
      </c>
      <c r="D977" t="s">
        <v>144</v>
      </c>
      <c r="E977" t="s">
        <v>130</v>
      </c>
      <c r="F977" t="s">
        <v>151</v>
      </c>
      <c r="G977" s="3">
        <v>2022.5966422064596</v>
      </c>
      <c r="H977" s="3">
        <v>2635.5590983932866</v>
      </c>
    </row>
    <row r="978" spans="1:8" x14ac:dyDescent="0.3">
      <c r="A978" t="s">
        <v>186</v>
      </c>
      <c r="B978" t="s">
        <v>51</v>
      </c>
      <c r="C978" t="s">
        <v>97</v>
      </c>
      <c r="D978" t="s">
        <v>144</v>
      </c>
      <c r="E978" t="s">
        <v>130</v>
      </c>
      <c r="F978" t="s">
        <v>153</v>
      </c>
      <c r="G978" s="3">
        <v>213.0129313243265</v>
      </c>
      <c r="H978" s="3">
        <v>223.35888290342962</v>
      </c>
    </row>
    <row r="979" spans="1:8" x14ac:dyDescent="0.3">
      <c r="A979" t="s">
        <v>186</v>
      </c>
      <c r="B979" t="s">
        <v>51</v>
      </c>
      <c r="C979" t="s">
        <v>97</v>
      </c>
      <c r="D979" t="s">
        <v>144</v>
      </c>
      <c r="E979" t="s">
        <v>130</v>
      </c>
      <c r="F979" t="s">
        <v>155</v>
      </c>
      <c r="G979" s="3">
        <v>1409.6225492340541</v>
      </c>
      <c r="H979" s="3">
        <v>1547.4938537733706</v>
      </c>
    </row>
    <row r="980" spans="1:8" x14ac:dyDescent="0.3">
      <c r="A980" t="s">
        <v>186</v>
      </c>
      <c r="B980" t="s">
        <v>51</v>
      </c>
      <c r="C980" t="s">
        <v>97</v>
      </c>
      <c r="D980" t="s">
        <v>144</v>
      </c>
      <c r="E980" t="s">
        <v>130</v>
      </c>
      <c r="F980" t="s">
        <v>157</v>
      </c>
      <c r="G980" s="3">
        <v>180.03912548234214</v>
      </c>
      <c r="H980" s="3">
        <v>212.6717051010456</v>
      </c>
    </row>
    <row r="981" spans="1:8" x14ac:dyDescent="0.3">
      <c r="A981" t="s">
        <v>186</v>
      </c>
      <c r="B981" t="s">
        <v>51</v>
      </c>
      <c r="C981" t="s">
        <v>97</v>
      </c>
      <c r="D981" t="s">
        <v>144</v>
      </c>
      <c r="E981" t="s">
        <v>130</v>
      </c>
      <c r="F981" t="s">
        <v>159</v>
      </c>
      <c r="G981" s="3">
        <v>168.38847774508346</v>
      </c>
      <c r="H981" s="3">
        <v>186.17301447424663</v>
      </c>
    </row>
    <row r="982" spans="1:8" x14ac:dyDescent="0.3">
      <c r="A982" t="s">
        <v>186</v>
      </c>
      <c r="B982" t="s">
        <v>51</v>
      </c>
      <c r="C982" t="s">
        <v>97</v>
      </c>
      <c r="D982" t="s">
        <v>144</v>
      </c>
      <c r="E982" t="s">
        <v>130</v>
      </c>
      <c r="F982" t="s">
        <v>127</v>
      </c>
      <c r="G982" s="3">
        <f>SUM(G976:G981)</f>
        <v>4414.8731749353738</v>
      </c>
      <c r="H982" s="3">
        <f>SUM(H976:H981)</f>
        <v>5236.3400029122613</v>
      </c>
    </row>
    <row r="983" spans="1:8" x14ac:dyDescent="0.3">
      <c r="A983" t="s">
        <v>186</v>
      </c>
      <c r="B983" t="s">
        <v>51</v>
      </c>
      <c r="C983" t="s">
        <v>97</v>
      </c>
      <c r="D983" t="s">
        <v>146</v>
      </c>
      <c r="E983" t="s">
        <v>130</v>
      </c>
      <c r="F983" t="s">
        <v>161</v>
      </c>
      <c r="G983" s="3">
        <v>2092.5020184599166</v>
      </c>
      <c r="H983" s="3">
        <v>2525.4699624807085</v>
      </c>
    </row>
    <row r="984" spans="1:8" x14ac:dyDescent="0.3">
      <c r="A984" t="s">
        <v>186</v>
      </c>
      <c r="B984" t="s">
        <v>51</v>
      </c>
      <c r="C984" t="s">
        <v>97</v>
      </c>
      <c r="D984" t="s">
        <v>146</v>
      </c>
      <c r="E984" t="s">
        <v>130</v>
      </c>
      <c r="F984" t="s">
        <v>163</v>
      </c>
      <c r="G984" s="3">
        <v>1563.4869978782181</v>
      </c>
      <c r="H984" s="3">
        <v>1880.9689643861502</v>
      </c>
    </row>
    <row r="985" spans="1:8" x14ac:dyDescent="0.3">
      <c r="A985" t="s">
        <v>186</v>
      </c>
      <c r="B985" t="s">
        <v>51</v>
      </c>
      <c r="C985" t="s">
        <v>97</v>
      </c>
      <c r="D985" t="s">
        <v>146</v>
      </c>
      <c r="E985" t="s">
        <v>130</v>
      </c>
      <c r="F985" t="s">
        <v>165</v>
      </c>
      <c r="G985" s="3">
        <v>758.88415859723557</v>
      </c>
      <c r="H985" s="3">
        <v>829.90107604540242</v>
      </c>
    </row>
    <row r="986" spans="1:8" x14ac:dyDescent="0.3">
      <c r="A986" t="s">
        <v>186</v>
      </c>
      <c r="B986" t="s">
        <v>51</v>
      </c>
      <c r="C986" t="s">
        <v>97</v>
      </c>
      <c r="D986" t="s">
        <v>146</v>
      </c>
      <c r="E986" t="s">
        <v>130</v>
      </c>
      <c r="F986" t="s">
        <v>127</v>
      </c>
      <c r="G986" s="3">
        <f>SUM(G983:G985)</f>
        <v>4414.8731749353701</v>
      </c>
      <c r="H986" s="3">
        <f>SUM(H983:H985)</f>
        <v>5236.3400029122604</v>
      </c>
    </row>
    <row r="987" spans="1:8" x14ac:dyDescent="0.3">
      <c r="A987" t="s">
        <v>186</v>
      </c>
      <c r="B987" t="s">
        <v>51</v>
      </c>
      <c r="C987" t="s">
        <v>97</v>
      </c>
      <c r="D987" t="s">
        <v>146</v>
      </c>
      <c r="E987" t="s">
        <v>130</v>
      </c>
      <c r="F987" t="s">
        <v>161</v>
      </c>
      <c r="G987" s="9">
        <v>0.47396650720109279</v>
      </c>
      <c r="H987" s="9">
        <v>0.48229678765628947</v>
      </c>
    </row>
    <row r="988" spans="1:8" x14ac:dyDescent="0.3">
      <c r="A988" t="s">
        <v>186</v>
      </c>
      <c r="B988" t="s">
        <v>51</v>
      </c>
      <c r="C988" t="s">
        <v>97</v>
      </c>
      <c r="D988" t="s">
        <v>146</v>
      </c>
      <c r="E988" t="s">
        <v>130</v>
      </c>
      <c r="F988" t="s">
        <v>163</v>
      </c>
      <c r="G988" s="9">
        <v>0.35414086337850603</v>
      </c>
      <c r="H988" s="9">
        <v>0.359214444314163</v>
      </c>
    </row>
    <row r="989" spans="1:8" x14ac:dyDescent="0.3">
      <c r="A989" t="s">
        <v>186</v>
      </c>
      <c r="B989" t="s">
        <v>51</v>
      </c>
      <c r="C989" t="s">
        <v>97</v>
      </c>
      <c r="D989" t="s">
        <v>146</v>
      </c>
      <c r="E989" t="s">
        <v>130</v>
      </c>
      <c r="F989" t="s">
        <v>165</v>
      </c>
      <c r="G989" s="9">
        <v>0.17189262942040118</v>
      </c>
      <c r="H989" s="9">
        <v>0.1584887680295477</v>
      </c>
    </row>
    <row r="990" spans="1:8" x14ac:dyDescent="0.3">
      <c r="A990" t="s">
        <v>186</v>
      </c>
      <c r="B990" t="s">
        <v>51</v>
      </c>
      <c r="C990" t="s">
        <v>97</v>
      </c>
      <c r="D990" t="s">
        <v>115</v>
      </c>
      <c r="E990" t="s">
        <v>131</v>
      </c>
      <c r="F990" t="s">
        <v>117</v>
      </c>
      <c r="G990" s="3">
        <v>190.35236659997054</v>
      </c>
      <c r="H990" s="3">
        <v>281.99527629652016</v>
      </c>
    </row>
    <row r="991" spans="1:8" x14ac:dyDescent="0.3">
      <c r="A991" t="s">
        <v>186</v>
      </c>
      <c r="B991" t="s">
        <v>51</v>
      </c>
      <c r="C991" t="s">
        <v>97</v>
      </c>
      <c r="D991" t="s">
        <v>115</v>
      </c>
      <c r="E991" t="s">
        <v>131</v>
      </c>
      <c r="F991" t="s">
        <v>119</v>
      </c>
      <c r="G991" s="3">
        <v>69.387953588614295</v>
      </c>
      <c r="H991" s="3">
        <v>70.560869273182576</v>
      </c>
    </row>
    <row r="992" spans="1:8" x14ac:dyDescent="0.3">
      <c r="A992" t="s">
        <v>186</v>
      </c>
      <c r="B992" t="s">
        <v>51</v>
      </c>
      <c r="C992" t="s">
        <v>97</v>
      </c>
      <c r="D992" t="s">
        <v>115</v>
      </c>
      <c r="E992" t="s">
        <v>131</v>
      </c>
      <c r="F992" t="s">
        <v>121</v>
      </c>
      <c r="G992" s="3">
        <v>73.183531557448788</v>
      </c>
      <c r="H992" s="3">
        <v>74.064597136208704</v>
      </c>
    </row>
    <row r="993" spans="1:8" x14ac:dyDescent="0.3">
      <c r="A993" t="s">
        <v>186</v>
      </c>
      <c r="B993" t="s">
        <v>51</v>
      </c>
      <c r="C993" t="s">
        <v>97</v>
      </c>
      <c r="D993" t="s">
        <v>115</v>
      </c>
      <c r="E993" t="s">
        <v>131</v>
      </c>
      <c r="F993" t="s">
        <v>123</v>
      </c>
      <c r="G993" s="3">
        <v>29.361623612779081</v>
      </c>
      <c r="H993" s="3">
        <v>34.247553496380888</v>
      </c>
    </row>
    <row r="994" spans="1:8" x14ac:dyDescent="0.3">
      <c r="A994" t="s">
        <v>186</v>
      </c>
      <c r="B994" t="s">
        <v>51</v>
      </c>
      <c r="C994" t="s">
        <v>97</v>
      </c>
      <c r="D994" t="s">
        <v>115</v>
      </c>
      <c r="E994" t="s">
        <v>131</v>
      </c>
      <c r="F994" t="s">
        <v>127</v>
      </c>
      <c r="G994" s="3">
        <v>362.28547535881302</v>
      </c>
      <c r="H994" s="3">
        <v>460.8682962022923</v>
      </c>
    </row>
    <row r="995" spans="1:8" x14ac:dyDescent="0.3">
      <c r="A995" t="s">
        <v>186</v>
      </c>
      <c r="B995" t="s">
        <v>51</v>
      </c>
      <c r="C995" t="s">
        <v>97</v>
      </c>
      <c r="D995" t="s">
        <v>144</v>
      </c>
      <c r="E995" t="s">
        <v>131</v>
      </c>
      <c r="F995" t="s">
        <v>149</v>
      </c>
      <c r="G995" s="3">
        <v>34.564869370253831</v>
      </c>
      <c r="H995" s="3">
        <v>35.286668650699667</v>
      </c>
    </row>
    <row r="996" spans="1:8" x14ac:dyDescent="0.3">
      <c r="A996" t="s">
        <v>186</v>
      </c>
      <c r="B996" t="s">
        <v>51</v>
      </c>
      <c r="C996" t="s">
        <v>97</v>
      </c>
      <c r="D996" t="s">
        <v>144</v>
      </c>
      <c r="E996" t="s">
        <v>131</v>
      </c>
      <c r="F996" t="s">
        <v>151</v>
      </c>
      <c r="G996" s="3">
        <v>165.97473063122183</v>
      </c>
      <c r="H996" s="3">
        <v>241.15657523746873</v>
      </c>
    </row>
    <row r="997" spans="1:8" x14ac:dyDescent="0.3">
      <c r="A997" t="s">
        <v>186</v>
      </c>
      <c r="B997" t="s">
        <v>51</v>
      </c>
      <c r="C997" t="s">
        <v>97</v>
      </c>
      <c r="D997" t="s">
        <v>144</v>
      </c>
      <c r="E997" t="s">
        <v>131</v>
      </c>
      <c r="F997" t="s">
        <v>153</v>
      </c>
      <c r="G997" s="3">
        <v>17.479888555017759</v>
      </c>
      <c r="H997" s="3">
        <v>18.48170098062613</v>
      </c>
    </row>
    <row r="998" spans="1:8" x14ac:dyDescent="0.3">
      <c r="A998" t="s">
        <v>186</v>
      </c>
      <c r="B998" t="s">
        <v>51</v>
      </c>
      <c r="C998" t="s">
        <v>97</v>
      </c>
      <c r="D998" t="s">
        <v>144</v>
      </c>
      <c r="E998" t="s">
        <v>131</v>
      </c>
      <c r="F998" t="s">
        <v>155</v>
      </c>
      <c r="G998" s="3">
        <v>115.6739401315274</v>
      </c>
      <c r="H998" s="3">
        <v>131.58730209186197</v>
      </c>
    </row>
    <row r="999" spans="1:8" x14ac:dyDescent="0.3">
      <c r="A999" t="s">
        <v>186</v>
      </c>
      <c r="B999" t="s">
        <v>51</v>
      </c>
      <c r="C999" t="s">
        <v>97</v>
      </c>
      <c r="D999" t="s">
        <v>144</v>
      </c>
      <c r="E999" t="s">
        <v>131</v>
      </c>
      <c r="F999" t="s">
        <v>157</v>
      </c>
      <c r="G999" s="3">
        <v>14.774050708605024</v>
      </c>
      <c r="H999" s="3">
        <v>18.608283345169234</v>
      </c>
    </row>
    <row r="1000" spans="1:8" x14ac:dyDescent="0.3">
      <c r="A1000" t="s">
        <v>186</v>
      </c>
      <c r="B1000" t="s">
        <v>51</v>
      </c>
      <c r="C1000" t="s">
        <v>97</v>
      </c>
      <c r="D1000" t="s">
        <v>144</v>
      </c>
      <c r="E1000" t="s">
        <v>131</v>
      </c>
      <c r="F1000" t="s">
        <v>159</v>
      </c>
      <c r="G1000" s="3">
        <v>13.817995962186938</v>
      </c>
      <c r="H1000" s="3">
        <v>15.74776589646677</v>
      </c>
    </row>
    <row r="1001" spans="1:8" x14ac:dyDescent="0.3">
      <c r="A1001" t="s">
        <v>186</v>
      </c>
      <c r="B1001" t="s">
        <v>51</v>
      </c>
      <c r="C1001" t="s">
        <v>97</v>
      </c>
      <c r="D1001" t="s">
        <v>144</v>
      </c>
      <c r="E1001" t="s">
        <v>131</v>
      </c>
      <c r="F1001" t="s">
        <v>127</v>
      </c>
      <c r="G1001" s="3">
        <f>SUM(G995:G1000)</f>
        <v>362.28547535881285</v>
      </c>
      <c r="H1001" s="3">
        <f>SUM(H995:H1000)</f>
        <v>460.86829620229253</v>
      </c>
    </row>
    <row r="1002" spans="1:8" x14ac:dyDescent="0.3">
      <c r="A1002" t="s">
        <v>186</v>
      </c>
      <c r="B1002" t="s">
        <v>51</v>
      </c>
      <c r="C1002" t="s">
        <v>97</v>
      </c>
      <c r="D1002" t="s">
        <v>146</v>
      </c>
      <c r="E1002" t="s">
        <v>131</v>
      </c>
      <c r="F1002" t="s">
        <v>171</v>
      </c>
      <c r="G1002" s="3">
        <v>202.87835842225979</v>
      </c>
      <c r="H1002" s="3">
        <v>261.98880140199412</v>
      </c>
    </row>
    <row r="1003" spans="1:8" x14ac:dyDescent="0.3">
      <c r="A1003" t="s">
        <v>186</v>
      </c>
      <c r="B1003" t="s">
        <v>51</v>
      </c>
      <c r="C1003" t="s">
        <v>97</v>
      </c>
      <c r="D1003" t="s">
        <v>146</v>
      </c>
      <c r="E1003" t="s">
        <v>131</v>
      </c>
      <c r="F1003" t="s">
        <v>173</v>
      </c>
      <c r="G1003" s="3">
        <v>103.9077276959687</v>
      </c>
      <c r="H1003" s="3">
        <v>135.36012206978862</v>
      </c>
    </row>
    <row r="1004" spans="1:8" x14ac:dyDescent="0.3">
      <c r="A1004" t="s">
        <v>186</v>
      </c>
      <c r="B1004" t="s">
        <v>51</v>
      </c>
      <c r="C1004" t="s">
        <v>97</v>
      </c>
      <c r="D1004" t="s">
        <v>146</v>
      </c>
      <c r="E1004" t="s">
        <v>131</v>
      </c>
      <c r="F1004" t="s">
        <v>175</v>
      </c>
      <c r="G1004" s="3">
        <v>55.49938924058452</v>
      </c>
      <c r="H1004" s="3">
        <v>63.519372730509737</v>
      </c>
    </row>
    <row r="1005" spans="1:8" x14ac:dyDescent="0.3">
      <c r="A1005" t="s">
        <v>186</v>
      </c>
      <c r="B1005" t="s">
        <v>51</v>
      </c>
      <c r="C1005" t="s">
        <v>97</v>
      </c>
      <c r="D1005" t="s">
        <v>146</v>
      </c>
      <c r="E1005" t="s">
        <v>131</v>
      </c>
      <c r="F1005" t="s">
        <v>127</v>
      </c>
      <c r="G1005" s="3">
        <f>SUM(G1002:G1004)</f>
        <v>362.28547535881296</v>
      </c>
      <c r="H1005" s="3">
        <f>SUM(H1002:H1004)</f>
        <v>460.86829620229253</v>
      </c>
    </row>
    <row r="1006" spans="1:8" x14ac:dyDescent="0.3">
      <c r="A1006" t="s">
        <v>186</v>
      </c>
      <c r="B1006" t="s">
        <v>51</v>
      </c>
      <c r="C1006" t="s">
        <v>97</v>
      </c>
      <c r="D1006" t="s">
        <v>146</v>
      </c>
      <c r="E1006" t="s">
        <v>131</v>
      </c>
      <c r="F1006" t="s">
        <v>171</v>
      </c>
      <c r="G1006" s="9">
        <v>0.55999583814759901</v>
      </c>
      <c r="H1006" s="9">
        <v>0.56846783248244381</v>
      </c>
    </row>
    <row r="1007" spans="1:8" x14ac:dyDescent="0.3">
      <c r="A1007" t="s">
        <v>186</v>
      </c>
      <c r="B1007" t="s">
        <v>51</v>
      </c>
      <c r="C1007" t="s">
        <v>97</v>
      </c>
      <c r="D1007" t="s">
        <v>146</v>
      </c>
      <c r="E1007" t="s">
        <v>131</v>
      </c>
      <c r="F1007" t="s">
        <v>173</v>
      </c>
      <c r="G1007" s="9">
        <v>0.28681174036319546</v>
      </c>
      <c r="H1007" s="9">
        <v>0.29370673397411118</v>
      </c>
    </row>
    <row r="1008" spans="1:8" x14ac:dyDescent="0.3">
      <c r="A1008" t="s">
        <v>186</v>
      </c>
      <c r="B1008" t="s">
        <v>51</v>
      </c>
      <c r="C1008" t="s">
        <v>97</v>
      </c>
      <c r="D1008" t="s">
        <v>146</v>
      </c>
      <c r="E1008" t="s">
        <v>131</v>
      </c>
      <c r="F1008" t="s">
        <v>175</v>
      </c>
      <c r="G1008" s="9">
        <v>0.1531924214892057</v>
      </c>
      <c r="H1008" s="9">
        <v>0.13782543354344487</v>
      </c>
    </row>
    <row r="1009" spans="1:8" x14ac:dyDescent="0.3">
      <c r="A1009" t="s">
        <v>186</v>
      </c>
      <c r="B1009" t="s">
        <v>51</v>
      </c>
      <c r="C1009" t="s">
        <v>97</v>
      </c>
      <c r="D1009" t="s">
        <v>115</v>
      </c>
      <c r="E1009" t="s">
        <v>133</v>
      </c>
      <c r="F1009" t="s">
        <v>117</v>
      </c>
      <c r="G1009" s="3">
        <v>2129.314344452544</v>
      </c>
      <c r="H1009" s="3">
        <v>2783.1687480789788</v>
      </c>
    </row>
    <row r="1010" spans="1:8" x14ac:dyDescent="0.3">
      <c r="A1010" t="s">
        <v>186</v>
      </c>
      <c r="B1010" t="s">
        <v>51</v>
      </c>
      <c r="C1010" t="s">
        <v>97</v>
      </c>
      <c r="D1010" t="s">
        <v>115</v>
      </c>
      <c r="E1010" t="s">
        <v>133</v>
      </c>
      <c r="F1010" t="s">
        <v>119</v>
      </c>
      <c r="G1010" s="3">
        <v>776.18559489171412</v>
      </c>
      <c r="H1010" s="3">
        <v>789.39685695065373</v>
      </c>
    </row>
    <row r="1011" spans="1:8" x14ac:dyDescent="0.3">
      <c r="A1011" t="s">
        <v>186</v>
      </c>
      <c r="B1011" t="s">
        <v>51</v>
      </c>
      <c r="C1011" t="s">
        <v>97</v>
      </c>
      <c r="D1011" t="s">
        <v>115</v>
      </c>
      <c r="E1011" t="s">
        <v>133</v>
      </c>
      <c r="F1011" t="s">
        <v>121</v>
      </c>
      <c r="G1011" s="3">
        <v>818.64358350980046</v>
      </c>
      <c r="H1011" s="3">
        <v>833.11560065083586</v>
      </c>
    </row>
    <row r="1012" spans="1:8" x14ac:dyDescent="0.3">
      <c r="A1012" t="s">
        <v>186</v>
      </c>
      <c r="B1012" t="s">
        <v>51</v>
      </c>
      <c r="C1012" t="s">
        <v>97</v>
      </c>
      <c r="D1012" t="s">
        <v>115</v>
      </c>
      <c r="E1012" t="s">
        <v>133</v>
      </c>
      <c r="F1012" t="s">
        <v>123</v>
      </c>
      <c r="G1012" s="3">
        <v>328.44417672250108</v>
      </c>
      <c r="H1012" s="3">
        <v>369.79050102949884</v>
      </c>
    </row>
    <row r="1013" spans="1:8" x14ac:dyDescent="0.3">
      <c r="A1013" t="s">
        <v>186</v>
      </c>
      <c r="B1013" t="s">
        <v>51</v>
      </c>
      <c r="C1013" t="s">
        <v>97</v>
      </c>
      <c r="D1013" t="s">
        <v>115</v>
      </c>
      <c r="E1013" t="s">
        <v>133</v>
      </c>
      <c r="F1013" t="s">
        <v>127</v>
      </c>
      <c r="G1013" s="3">
        <f>SUM(G1009:G1012)</f>
        <v>4052.5876995765598</v>
      </c>
      <c r="H1013" s="3">
        <f>SUM(H1009:H1012)</f>
        <v>4775.4717067099673</v>
      </c>
    </row>
    <row r="1014" spans="1:8" x14ac:dyDescent="0.3">
      <c r="A1014" t="s">
        <v>186</v>
      </c>
      <c r="B1014" t="s">
        <v>51</v>
      </c>
      <c r="C1014" t="s">
        <v>97</v>
      </c>
      <c r="D1014" t="s">
        <v>144</v>
      </c>
      <c r="E1014" t="s">
        <v>133</v>
      </c>
      <c r="F1014" t="s">
        <v>149</v>
      </c>
      <c r="G1014" s="3">
        <v>386.64857957285409</v>
      </c>
      <c r="H1014" s="3">
        <v>395.79677961618279</v>
      </c>
    </row>
    <row r="1015" spans="1:8" x14ac:dyDescent="0.3">
      <c r="A1015" t="s">
        <v>186</v>
      </c>
      <c r="B1015" t="s">
        <v>51</v>
      </c>
      <c r="C1015" t="s">
        <v>97</v>
      </c>
      <c r="D1015" t="s">
        <v>144</v>
      </c>
      <c r="E1015" t="s">
        <v>133</v>
      </c>
      <c r="F1015" t="s">
        <v>151</v>
      </c>
      <c r="G1015" s="3">
        <v>1856.6219115752385</v>
      </c>
      <c r="H1015" s="3">
        <v>2394.4025231558176</v>
      </c>
    </row>
    <row r="1016" spans="1:8" x14ac:dyDescent="0.3">
      <c r="A1016" t="s">
        <v>186</v>
      </c>
      <c r="B1016" t="s">
        <v>51</v>
      </c>
      <c r="C1016" t="s">
        <v>97</v>
      </c>
      <c r="D1016" t="s">
        <v>144</v>
      </c>
      <c r="E1016" t="s">
        <v>133</v>
      </c>
      <c r="F1016" t="s">
        <v>153</v>
      </c>
      <c r="G1016" s="3">
        <v>195.53304276930871</v>
      </c>
      <c r="H1016" s="3">
        <v>204.8771819228034</v>
      </c>
    </row>
    <row r="1017" spans="1:8" x14ac:dyDescent="0.3">
      <c r="A1017" t="s">
        <v>186</v>
      </c>
      <c r="B1017" t="s">
        <v>51</v>
      </c>
      <c r="C1017" t="s">
        <v>97</v>
      </c>
      <c r="D1017" t="s">
        <v>144</v>
      </c>
      <c r="E1017" t="s">
        <v>133</v>
      </c>
      <c r="F1017" t="s">
        <v>155</v>
      </c>
      <c r="G1017" s="3">
        <v>1293.9486091025256</v>
      </c>
      <c r="H1017" s="3">
        <v>1415.9065516815087</v>
      </c>
    </row>
    <row r="1018" spans="1:8" x14ac:dyDescent="0.3">
      <c r="A1018" t="s">
        <v>186</v>
      </c>
      <c r="B1018" t="s">
        <v>51</v>
      </c>
      <c r="C1018" t="s">
        <v>97</v>
      </c>
      <c r="D1018" t="s">
        <v>144</v>
      </c>
      <c r="E1018" t="s">
        <v>133</v>
      </c>
      <c r="F1018" t="s">
        <v>157</v>
      </c>
      <c r="G1018" s="3">
        <v>165.2650747737371</v>
      </c>
      <c r="H1018" s="3">
        <v>194.06342175587636</v>
      </c>
    </row>
    <row r="1019" spans="1:8" x14ac:dyDescent="0.3">
      <c r="A1019" t="s">
        <v>186</v>
      </c>
      <c r="B1019" t="s">
        <v>51</v>
      </c>
      <c r="C1019" t="s">
        <v>97</v>
      </c>
      <c r="D1019" t="s">
        <v>144</v>
      </c>
      <c r="E1019" t="s">
        <v>133</v>
      </c>
      <c r="F1019" t="s">
        <v>159</v>
      </c>
      <c r="G1019" s="3">
        <v>154.57048178289656</v>
      </c>
      <c r="H1019" s="3">
        <v>170.42524857777988</v>
      </c>
    </row>
    <row r="1020" spans="1:8" x14ac:dyDescent="0.3">
      <c r="A1020" t="s">
        <v>186</v>
      </c>
      <c r="B1020" t="s">
        <v>51</v>
      </c>
      <c r="C1020" t="s">
        <v>97</v>
      </c>
      <c r="D1020" t="s">
        <v>144</v>
      </c>
      <c r="E1020" t="s">
        <v>133</v>
      </c>
      <c r="F1020" t="s">
        <v>127</v>
      </c>
      <c r="G1020" s="3">
        <f>SUM(G1014:G1019)</f>
        <v>4052.5876995765607</v>
      </c>
      <c r="H1020" s="3">
        <f>SUM(H1014:H1019)</f>
        <v>4775.4717067099691</v>
      </c>
    </row>
    <row r="1021" spans="1:8" x14ac:dyDescent="0.3">
      <c r="A1021" t="s">
        <v>186</v>
      </c>
      <c r="B1021" t="s">
        <v>51</v>
      </c>
      <c r="C1021" t="s">
        <v>97</v>
      </c>
      <c r="D1021" t="s">
        <v>146</v>
      </c>
      <c r="E1021" t="s">
        <v>133</v>
      </c>
      <c r="F1021" t="s">
        <v>161</v>
      </c>
      <c r="G1021" s="3">
        <v>1919.1259207648275</v>
      </c>
      <c r="H1021" s="3">
        <v>2299.9106222844521</v>
      </c>
    </row>
    <row r="1022" spans="1:8" x14ac:dyDescent="0.3">
      <c r="A1022" t="s">
        <v>186</v>
      </c>
      <c r="B1022" t="s">
        <v>51</v>
      </c>
      <c r="C1022" t="s">
        <v>97</v>
      </c>
      <c r="D1022" t="s">
        <v>146</v>
      </c>
      <c r="E1022" t="s">
        <v>133</v>
      </c>
      <c r="F1022" t="s">
        <v>167</v>
      </c>
      <c r="G1022" s="3">
        <v>1472.0882522596758</v>
      </c>
      <c r="H1022" s="3">
        <v>1752.3534885978102</v>
      </c>
    </row>
    <row r="1023" spans="1:8" x14ac:dyDescent="0.3">
      <c r="A1023" t="s">
        <v>186</v>
      </c>
      <c r="B1023" t="s">
        <v>51</v>
      </c>
      <c r="C1023" t="s">
        <v>97</v>
      </c>
      <c r="D1023" t="s">
        <v>146</v>
      </c>
      <c r="E1023" t="s">
        <v>133</v>
      </c>
      <c r="F1023" t="s">
        <v>169</v>
      </c>
      <c r="G1023" s="3">
        <v>661.37352655205461</v>
      </c>
      <c r="H1023" s="3">
        <v>723.20759582770518</v>
      </c>
    </row>
    <row r="1024" spans="1:8" x14ac:dyDescent="0.3">
      <c r="A1024" t="s">
        <v>186</v>
      </c>
      <c r="B1024" t="s">
        <v>51</v>
      </c>
      <c r="C1024" t="s">
        <v>97</v>
      </c>
      <c r="D1024" t="s">
        <v>146</v>
      </c>
      <c r="E1024" t="s">
        <v>133</v>
      </c>
      <c r="F1024" t="s">
        <v>127</v>
      </c>
      <c r="G1024" s="3">
        <f>SUM(G1021:G1023)</f>
        <v>4052.5876995765575</v>
      </c>
      <c r="H1024" s="3">
        <f>SUM(H1021:H1023)</f>
        <v>4775.4717067099673</v>
      </c>
    </row>
    <row r="1025" spans="1:8" x14ac:dyDescent="0.3">
      <c r="A1025" t="s">
        <v>186</v>
      </c>
      <c r="B1025" t="s">
        <v>51</v>
      </c>
      <c r="C1025" t="s">
        <v>97</v>
      </c>
      <c r="D1025" t="s">
        <v>146</v>
      </c>
      <c r="E1025" t="s">
        <v>133</v>
      </c>
      <c r="F1025" t="s">
        <v>161</v>
      </c>
      <c r="G1025" s="9">
        <v>0.4735556792430059</v>
      </c>
      <c r="H1025" s="9">
        <v>0.48160909822853115</v>
      </c>
    </row>
    <row r="1026" spans="1:8" x14ac:dyDescent="0.3">
      <c r="A1026" t="s">
        <v>186</v>
      </c>
      <c r="B1026" t="s">
        <v>51</v>
      </c>
      <c r="C1026" t="s">
        <v>97</v>
      </c>
      <c r="D1026" t="s">
        <v>146</v>
      </c>
      <c r="E1026" t="s">
        <v>133</v>
      </c>
      <c r="F1026" t="s">
        <v>167</v>
      </c>
      <c r="G1026" s="9">
        <v>0.36324648875914267</v>
      </c>
      <c r="H1026" s="9">
        <v>0.36694877411494153</v>
      </c>
    </row>
    <row r="1027" spans="1:8" x14ac:dyDescent="0.3">
      <c r="A1027" t="s">
        <v>186</v>
      </c>
      <c r="B1027" t="s">
        <v>51</v>
      </c>
      <c r="C1027" t="s">
        <v>97</v>
      </c>
      <c r="D1027" t="s">
        <v>146</v>
      </c>
      <c r="E1027" t="s">
        <v>133</v>
      </c>
      <c r="F1027" t="s">
        <v>169</v>
      </c>
      <c r="G1027" s="9">
        <v>0.16319783199785151</v>
      </c>
      <c r="H1027" s="9">
        <v>0.15144212765652731</v>
      </c>
    </row>
    <row r="1028" spans="1:8" x14ac:dyDescent="0.3">
      <c r="A1028" t="s">
        <v>186</v>
      </c>
      <c r="B1028" t="s">
        <v>51</v>
      </c>
      <c r="C1028" t="s">
        <v>99</v>
      </c>
      <c r="D1028" t="s">
        <v>115</v>
      </c>
      <c r="E1028" t="s">
        <v>130</v>
      </c>
      <c r="F1028" t="s">
        <v>117</v>
      </c>
      <c r="G1028" s="3">
        <v>7899.0755394864791</v>
      </c>
      <c r="H1028" s="3">
        <v>8263.1295960529787</v>
      </c>
    </row>
    <row r="1029" spans="1:8" x14ac:dyDescent="0.3">
      <c r="A1029" t="s">
        <v>186</v>
      </c>
      <c r="B1029" t="s">
        <v>51</v>
      </c>
      <c r="C1029" t="s">
        <v>99</v>
      </c>
      <c r="D1029" t="s">
        <v>115</v>
      </c>
      <c r="E1029" t="s">
        <v>130</v>
      </c>
      <c r="F1029" t="s">
        <v>119</v>
      </c>
      <c r="G1029" s="3">
        <v>1999.9651273791123</v>
      </c>
      <c r="H1029" s="3">
        <v>2004.4194612565125</v>
      </c>
    </row>
    <row r="1030" spans="1:8" x14ac:dyDescent="0.3">
      <c r="A1030" t="s">
        <v>186</v>
      </c>
      <c r="B1030" t="s">
        <v>51</v>
      </c>
      <c r="C1030" t="s">
        <v>99</v>
      </c>
      <c r="D1030" t="s">
        <v>115</v>
      </c>
      <c r="E1030" t="s">
        <v>130</v>
      </c>
      <c r="F1030" t="s">
        <v>121</v>
      </c>
      <c r="G1030" s="3">
        <v>1461.6423316700898</v>
      </c>
      <c r="H1030" s="3">
        <v>1467.5909515930043</v>
      </c>
    </row>
    <row r="1031" spans="1:8" x14ac:dyDescent="0.3">
      <c r="A1031" t="s">
        <v>186</v>
      </c>
      <c r="B1031" t="s">
        <v>51</v>
      </c>
      <c r="C1031" t="s">
        <v>99</v>
      </c>
      <c r="D1031" t="s">
        <v>115</v>
      </c>
      <c r="E1031" t="s">
        <v>130</v>
      </c>
      <c r="F1031" t="s">
        <v>123</v>
      </c>
      <c r="G1031" s="3">
        <v>818.03910671204358</v>
      </c>
      <c r="H1031" s="3">
        <v>834.75854735237772</v>
      </c>
    </row>
    <row r="1032" spans="1:8" x14ac:dyDescent="0.3">
      <c r="A1032" t="s">
        <v>186</v>
      </c>
      <c r="B1032" t="s">
        <v>51</v>
      </c>
      <c r="C1032" t="s">
        <v>99</v>
      </c>
      <c r="D1032" t="s">
        <v>115</v>
      </c>
      <c r="E1032" t="s">
        <v>130</v>
      </c>
      <c r="F1032" t="s">
        <v>127</v>
      </c>
      <c r="G1032" s="3">
        <f>SUM(G1028:G1031)</f>
        <v>12178.722105247725</v>
      </c>
      <c r="H1032" s="3">
        <f>SUM(H1028:H1031)</f>
        <v>12569.898556254871</v>
      </c>
    </row>
    <row r="1033" spans="1:8" x14ac:dyDescent="0.3">
      <c r="A1033" t="s">
        <v>186</v>
      </c>
      <c r="B1033" t="s">
        <v>51</v>
      </c>
      <c r="C1033" t="s">
        <v>99</v>
      </c>
      <c r="D1033" t="s">
        <v>144</v>
      </c>
      <c r="E1033" t="s">
        <v>130</v>
      </c>
      <c r="F1033" t="s">
        <v>149</v>
      </c>
      <c r="G1033" s="3">
        <v>829.08767283487612</v>
      </c>
      <c r="H1033" s="3">
        <v>833.24247583531576</v>
      </c>
    </row>
    <row r="1034" spans="1:8" x14ac:dyDescent="0.3">
      <c r="A1034" t="s">
        <v>186</v>
      </c>
      <c r="B1034" t="s">
        <v>51</v>
      </c>
      <c r="C1034" t="s">
        <v>99</v>
      </c>
      <c r="D1034" t="s">
        <v>144</v>
      </c>
      <c r="E1034" t="s">
        <v>130</v>
      </c>
      <c r="F1034" t="s">
        <v>151</v>
      </c>
      <c r="G1034" s="3">
        <v>5557.0533299672543</v>
      </c>
      <c r="H1034" s="3">
        <v>5801.119823770161</v>
      </c>
    </row>
    <row r="1035" spans="1:8" x14ac:dyDescent="0.3">
      <c r="A1035" t="s">
        <v>186</v>
      </c>
      <c r="B1035" t="s">
        <v>51</v>
      </c>
      <c r="C1035" t="s">
        <v>99</v>
      </c>
      <c r="D1035" t="s">
        <v>144</v>
      </c>
      <c r="E1035" t="s">
        <v>130</v>
      </c>
      <c r="F1035" t="s">
        <v>153</v>
      </c>
      <c r="G1035" s="3">
        <v>452.09785063286978</v>
      </c>
      <c r="H1035" s="3">
        <v>455.83249953136976</v>
      </c>
    </row>
    <row r="1036" spans="1:8" x14ac:dyDescent="0.3">
      <c r="A1036" t="s">
        <v>186</v>
      </c>
      <c r="B1036" t="s">
        <v>51</v>
      </c>
      <c r="C1036" t="s">
        <v>99</v>
      </c>
      <c r="D1036" t="s">
        <v>144</v>
      </c>
      <c r="E1036" t="s">
        <v>130</v>
      </c>
      <c r="F1036" t="s">
        <v>155</v>
      </c>
      <c r="G1036" s="3">
        <v>4196.8031109258682</v>
      </c>
      <c r="H1036" s="3">
        <v>4302.0217788956388</v>
      </c>
    </row>
    <row r="1037" spans="1:8" x14ac:dyDescent="0.3">
      <c r="A1037" t="s">
        <v>186</v>
      </c>
      <c r="B1037" t="s">
        <v>51</v>
      </c>
      <c r="C1037" t="s">
        <v>99</v>
      </c>
      <c r="D1037" t="s">
        <v>144</v>
      </c>
      <c r="E1037" t="s">
        <v>130</v>
      </c>
      <c r="F1037" t="s">
        <v>157</v>
      </c>
      <c r="G1037" s="3">
        <v>727.82201833134513</v>
      </c>
      <c r="H1037" s="3">
        <v>754.03351410566415</v>
      </c>
    </row>
    <row r="1038" spans="1:8" x14ac:dyDescent="0.3">
      <c r="A1038" t="s">
        <v>186</v>
      </c>
      <c r="B1038" t="s">
        <v>51</v>
      </c>
      <c r="C1038" t="s">
        <v>99</v>
      </c>
      <c r="D1038" t="s">
        <v>144</v>
      </c>
      <c r="E1038" t="s">
        <v>130</v>
      </c>
      <c r="F1038" t="s">
        <v>159</v>
      </c>
      <c r="G1038" s="3">
        <v>415.85812255550366</v>
      </c>
      <c r="H1038" s="3">
        <v>423.64846411672016</v>
      </c>
    </row>
    <row r="1039" spans="1:8" x14ac:dyDescent="0.3">
      <c r="A1039" t="s">
        <v>186</v>
      </c>
      <c r="B1039" t="s">
        <v>51</v>
      </c>
      <c r="C1039" t="s">
        <v>99</v>
      </c>
      <c r="D1039" t="s">
        <v>144</v>
      </c>
      <c r="E1039" t="s">
        <v>130</v>
      </c>
      <c r="F1039" t="s">
        <v>127</v>
      </c>
      <c r="G1039" s="3">
        <f>SUM(G1033:G1038)</f>
        <v>12178.72210524772</v>
      </c>
      <c r="H1039" s="3">
        <f>SUM(H1033:H1038)</f>
        <v>12569.89855625487</v>
      </c>
    </row>
    <row r="1040" spans="1:8" x14ac:dyDescent="0.3">
      <c r="A1040" t="s">
        <v>186</v>
      </c>
      <c r="B1040" t="s">
        <v>51</v>
      </c>
      <c r="C1040" t="s">
        <v>99</v>
      </c>
      <c r="D1040" t="s">
        <v>146</v>
      </c>
      <c r="E1040" t="s">
        <v>130</v>
      </c>
      <c r="F1040" t="s">
        <v>161</v>
      </c>
      <c r="G1040" s="3">
        <v>5422.58785467913</v>
      </c>
      <c r="H1040" s="3">
        <v>5604.2765878731152</v>
      </c>
    </row>
    <row r="1041" spans="1:8" x14ac:dyDescent="0.3">
      <c r="A1041" t="s">
        <v>186</v>
      </c>
      <c r="B1041" t="s">
        <v>51</v>
      </c>
      <c r="C1041" t="s">
        <v>99</v>
      </c>
      <c r="D1041" t="s">
        <v>146</v>
      </c>
      <c r="E1041" t="s">
        <v>130</v>
      </c>
      <c r="F1041" t="s">
        <v>163</v>
      </c>
      <c r="G1041" s="3">
        <v>4680.5868054998155</v>
      </c>
      <c r="H1041" s="3">
        <v>4840.4889591478723</v>
      </c>
    </row>
    <row r="1042" spans="1:8" x14ac:dyDescent="0.3">
      <c r="A1042" t="s">
        <v>186</v>
      </c>
      <c r="B1042" t="s">
        <v>51</v>
      </c>
      <c r="C1042" t="s">
        <v>99</v>
      </c>
      <c r="D1042" t="s">
        <v>146</v>
      </c>
      <c r="E1042" t="s">
        <v>130</v>
      </c>
      <c r="F1042" t="s">
        <v>165</v>
      </c>
      <c r="G1042" s="3">
        <v>2075.5474450687798</v>
      </c>
      <c r="H1042" s="3">
        <v>2125.1330092338767</v>
      </c>
    </row>
    <row r="1043" spans="1:8" x14ac:dyDescent="0.3">
      <c r="A1043" t="s">
        <v>186</v>
      </c>
      <c r="B1043" t="s">
        <v>51</v>
      </c>
      <c r="C1043" t="s">
        <v>99</v>
      </c>
      <c r="D1043" t="s">
        <v>146</v>
      </c>
      <c r="E1043" t="s">
        <v>130</v>
      </c>
      <c r="F1043" t="s">
        <v>127</v>
      </c>
      <c r="G1043" s="3">
        <f>SUM(G1040:G1042)</f>
        <v>12178.722105247725</v>
      </c>
      <c r="H1043" s="3">
        <f>SUM(H1040:H1042)</f>
        <v>12569.898556254862</v>
      </c>
    </row>
    <row r="1044" spans="1:8" x14ac:dyDescent="0.3">
      <c r="A1044" t="s">
        <v>186</v>
      </c>
      <c r="B1044" t="s">
        <v>51</v>
      </c>
      <c r="C1044" t="s">
        <v>99</v>
      </c>
      <c r="D1044" t="s">
        <v>146</v>
      </c>
      <c r="E1044" t="s">
        <v>130</v>
      </c>
      <c r="F1044" t="s">
        <v>161</v>
      </c>
      <c r="G1044" s="9">
        <v>0.4452509719671307</v>
      </c>
      <c r="H1044" s="9">
        <v>0.44584899096774261</v>
      </c>
    </row>
    <row r="1045" spans="1:8" x14ac:dyDescent="0.3">
      <c r="A1045" t="s">
        <v>186</v>
      </c>
      <c r="B1045" t="s">
        <v>51</v>
      </c>
      <c r="C1045" t="s">
        <v>99</v>
      </c>
      <c r="D1045" t="s">
        <v>146</v>
      </c>
      <c r="E1045" t="s">
        <v>130</v>
      </c>
      <c r="F1045" t="s">
        <v>163</v>
      </c>
      <c r="G1045" s="9">
        <v>0.38432495339416473</v>
      </c>
      <c r="H1045" s="9">
        <v>0.38508576163005021</v>
      </c>
    </row>
    <row r="1046" spans="1:8" x14ac:dyDescent="0.3">
      <c r="A1046" t="s">
        <v>186</v>
      </c>
      <c r="B1046" t="s">
        <v>51</v>
      </c>
      <c r="C1046" t="s">
        <v>99</v>
      </c>
      <c r="D1046" t="s">
        <v>146</v>
      </c>
      <c r="E1046" t="s">
        <v>130</v>
      </c>
      <c r="F1046" t="s">
        <v>165</v>
      </c>
      <c r="G1046" s="9">
        <v>0.1704240746387046</v>
      </c>
      <c r="H1046" s="9">
        <v>0.1690652474022073</v>
      </c>
    </row>
    <row r="1047" spans="1:8" x14ac:dyDescent="0.3">
      <c r="A1047" t="s">
        <v>186</v>
      </c>
      <c r="B1047" t="s">
        <v>51</v>
      </c>
      <c r="C1047" t="s">
        <v>99</v>
      </c>
      <c r="D1047" t="s">
        <v>115</v>
      </c>
      <c r="E1047" t="s">
        <v>131</v>
      </c>
      <c r="F1047" t="s">
        <v>117</v>
      </c>
      <c r="G1047" s="3">
        <v>717.26665101608842</v>
      </c>
      <c r="H1047" s="3">
        <v>774.06749188457343</v>
      </c>
    </row>
    <row r="1048" spans="1:8" x14ac:dyDescent="0.3">
      <c r="A1048" t="s">
        <v>186</v>
      </c>
      <c r="B1048" t="s">
        <v>51</v>
      </c>
      <c r="C1048" t="s">
        <v>99</v>
      </c>
      <c r="D1048" t="s">
        <v>115</v>
      </c>
      <c r="E1048" t="s">
        <v>131</v>
      </c>
      <c r="F1048" t="s">
        <v>119</v>
      </c>
      <c r="G1048" s="3">
        <v>181.6045791552765</v>
      </c>
      <c r="H1048" s="3">
        <v>182.05664801390947</v>
      </c>
    </row>
    <row r="1049" spans="1:8" x14ac:dyDescent="0.3">
      <c r="A1049" t="s">
        <v>186</v>
      </c>
      <c r="B1049" t="s">
        <v>51</v>
      </c>
      <c r="C1049" t="s">
        <v>99</v>
      </c>
      <c r="D1049" t="s">
        <v>115</v>
      </c>
      <c r="E1049" t="s">
        <v>131</v>
      </c>
      <c r="F1049" t="s">
        <v>121</v>
      </c>
      <c r="G1049" s="3">
        <v>132.72278445491457</v>
      </c>
      <c r="H1049" s="3">
        <v>133.0726274799587</v>
      </c>
    </row>
    <row r="1050" spans="1:8" x14ac:dyDescent="0.3">
      <c r="A1050" t="s">
        <v>186</v>
      </c>
      <c r="B1050" t="s">
        <v>51</v>
      </c>
      <c r="C1050" t="s">
        <v>99</v>
      </c>
      <c r="D1050" t="s">
        <v>115</v>
      </c>
      <c r="E1050" t="s">
        <v>131</v>
      </c>
      <c r="F1050" t="s">
        <v>123</v>
      </c>
      <c r="G1050" s="3">
        <v>74.281119042151218</v>
      </c>
      <c r="H1050" s="3">
        <v>76.626706497956633</v>
      </c>
    </row>
    <row r="1051" spans="1:8" x14ac:dyDescent="0.3">
      <c r="A1051" t="s">
        <v>186</v>
      </c>
      <c r="B1051" t="s">
        <v>51</v>
      </c>
      <c r="C1051" t="s">
        <v>99</v>
      </c>
      <c r="D1051" t="s">
        <v>115</v>
      </c>
      <c r="E1051" t="s">
        <v>131</v>
      </c>
      <c r="F1051" t="s">
        <v>127</v>
      </c>
      <c r="G1051" s="3">
        <f>SUM(G1047:G1050)</f>
        <v>1105.8751336684306</v>
      </c>
      <c r="H1051" s="3">
        <f>SUM(H1047:H1050)</f>
        <v>1165.8234738763981</v>
      </c>
    </row>
    <row r="1052" spans="1:8" x14ac:dyDescent="0.3">
      <c r="A1052" t="s">
        <v>186</v>
      </c>
      <c r="B1052" t="s">
        <v>51</v>
      </c>
      <c r="C1052" t="s">
        <v>99</v>
      </c>
      <c r="D1052" t="s">
        <v>144</v>
      </c>
      <c r="E1052" t="s">
        <v>131</v>
      </c>
      <c r="F1052" t="s">
        <v>149</v>
      </c>
      <c r="G1052" s="3">
        <v>75.284371635677985</v>
      </c>
      <c r="H1052" s="3">
        <v>75.622972193573332</v>
      </c>
    </row>
    <row r="1053" spans="1:8" x14ac:dyDescent="0.3">
      <c r="A1053" t="s">
        <v>186</v>
      </c>
      <c r="B1053" t="s">
        <v>51</v>
      </c>
      <c r="C1053" t="s">
        <v>99</v>
      </c>
      <c r="D1053" t="s">
        <v>144</v>
      </c>
      <c r="E1053" t="s">
        <v>131</v>
      </c>
      <c r="F1053" t="s">
        <v>151</v>
      </c>
      <c r="G1053" s="3">
        <v>504.60196406256176</v>
      </c>
      <c r="H1053" s="3">
        <v>542.59468323045735</v>
      </c>
    </row>
    <row r="1054" spans="1:8" x14ac:dyDescent="0.3">
      <c r="A1054" t="s">
        <v>186</v>
      </c>
      <c r="B1054" t="s">
        <v>51</v>
      </c>
      <c r="C1054" t="s">
        <v>99</v>
      </c>
      <c r="D1054" t="s">
        <v>144</v>
      </c>
      <c r="E1054" t="s">
        <v>131</v>
      </c>
      <c r="F1054" t="s">
        <v>153</v>
      </c>
      <c r="G1054" s="3">
        <v>41.052235750120637</v>
      </c>
      <c r="H1054" s="3">
        <v>41.519406397425783</v>
      </c>
    </row>
    <row r="1055" spans="1:8" x14ac:dyDescent="0.3">
      <c r="A1055" t="s">
        <v>186</v>
      </c>
      <c r="B1055" t="s">
        <v>51</v>
      </c>
      <c r="C1055" t="s">
        <v>99</v>
      </c>
      <c r="D1055" t="s">
        <v>144</v>
      </c>
      <c r="E1055" t="s">
        <v>131</v>
      </c>
      <c r="F1055" t="s">
        <v>155</v>
      </c>
      <c r="G1055" s="3">
        <v>381.08597611200929</v>
      </c>
      <c r="H1055" s="3">
        <v>397.1037146181942</v>
      </c>
    </row>
    <row r="1056" spans="1:8" x14ac:dyDescent="0.3">
      <c r="A1056" t="s">
        <v>186</v>
      </c>
      <c r="B1056" t="s">
        <v>51</v>
      </c>
      <c r="C1056" t="s">
        <v>99</v>
      </c>
      <c r="D1056" t="s">
        <v>144</v>
      </c>
      <c r="E1056" t="s">
        <v>131</v>
      </c>
      <c r="F1056" t="s">
        <v>157</v>
      </c>
      <c r="G1056" s="3">
        <v>66.089058018836482</v>
      </c>
      <c r="H1056" s="3">
        <v>70.110725303363864</v>
      </c>
    </row>
    <row r="1057" spans="1:8" x14ac:dyDescent="0.3">
      <c r="A1057" t="s">
        <v>186</v>
      </c>
      <c r="B1057" t="s">
        <v>51</v>
      </c>
      <c r="C1057" t="s">
        <v>99</v>
      </c>
      <c r="D1057" t="s">
        <v>144</v>
      </c>
      <c r="E1057" t="s">
        <v>131</v>
      </c>
      <c r="F1057" t="s">
        <v>159</v>
      </c>
      <c r="G1057" s="3">
        <v>37.76152808922442</v>
      </c>
      <c r="H1057" s="3">
        <v>38.871972133383515</v>
      </c>
    </row>
    <row r="1058" spans="1:8" x14ac:dyDescent="0.3">
      <c r="A1058" t="s">
        <v>186</v>
      </c>
      <c r="B1058" t="s">
        <v>51</v>
      </c>
      <c r="C1058" t="s">
        <v>99</v>
      </c>
      <c r="D1058" t="s">
        <v>144</v>
      </c>
      <c r="E1058" t="s">
        <v>131</v>
      </c>
      <c r="F1058" t="s">
        <v>127</v>
      </c>
      <c r="G1058" s="3">
        <f>SUM(G1052:G1057)</f>
        <v>1105.8751336684306</v>
      </c>
      <c r="H1058" s="3">
        <f>SUM(H1052:H1057)</f>
        <v>1165.8234738763979</v>
      </c>
    </row>
    <row r="1059" spans="1:8" x14ac:dyDescent="0.3">
      <c r="A1059" t="s">
        <v>186</v>
      </c>
      <c r="B1059" t="s">
        <v>51</v>
      </c>
      <c r="C1059" t="s">
        <v>99</v>
      </c>
      <c r="D1059" t="s">
        <v>146</v>
      </c>
      <c r="E1059" t="s">
        <v>131</v>
      </c>
      <c r="F1059" t="s">
        <v>171</v>
      </c>
      <c r="G1059" s="3">
        <v>588.98228834047211</v>
      </c>
      <c r="H1059" s="3">
        <v>621.3219890499463</v>
      </c>
    </row>
    <row r="1060" spans="1:8" x14ac:dyDescent="0.3">
      <c r="A1060" t="s">
        <v>186</v>
      </c>
      <c r="B1060" t="s">
        <v>51</v>
      </c>
      <c r="C1060" t="s">
        <v>99</v>
      </c>
      <c r="D1060" t="s">
        <v>146</v>
      </c>
      <c r="E1060" t="s">
        <v>131</v>
      </c>
      <c r="F1060" t="s">
        <v>173</v>
      </c>
      <c r="G1060" s="3">
        <v>341.25141322692269</v>
      </c>
      <c r="H1060" s="3">
        <v>361.3875516421524</v>
      </c>
    </row>
    <row r="1061" spans="1:8" x14ac:dyDescent="0.3">
      <c r="A1061" t="s">
        <v>186</v>
      </c>
      <c r="B1061" t="s">
        <v>51</v>
      </c>
      <c r="C1061" t="s">
        <v>99</v>
      </c>
      <c r="D1061" t="s">
        <v>146</v>
      </c>
      <c r="E1061" t="s">
        <v>131</v>
      </c>
      <c r="F1061" t="s">
        <v>175</v>
      </c>
      <c r="G1061" s="3">
        <v>175.64143210103492</v>
      </c>
      <c r="H1061" s="3">
        <v>183.11393318430055</v>
      </c>
    </row>
    <row r="1062" spans="1:8" x14ac:dyDescent="0.3">
      <c r="A1062" t="s">
        <v>186</v>
      </c>
      <c r="B1062" t="s">
        <v>51</v>
      </c>
      <c r="C1062" t="s">
        <v>99</v>
      </c>
      <c r="D1062" t="s">
        <v>146</v>
      </c>
      <c r="E1062" t="s">
        <v>131</v>
      </c>
      <c r="F1062" t="s">
        <v>127</v>
      </c>
      <c r="G1062" s="3">
        <f>SUM(G1059:G1061)</f>
        <v>1105.8751336684297</v>
      </c>
      <c r="H1062" s="3">
        <f>SUM(H1059:H1061)</f>
        <v>1165.8234738763992</v>
      </c>
    </row>
    <row r="1063" spans="1:8" x14ac:dyDescent="0.3">
      <c r="A1063" t="s">
        <v>186</v>
      </c>
      <c r="B1063" t="s">
        <v>51</v>
      </c>
      <c r="C1063" t="s">
        <v>99</v>
      </c>
      <c r="D1063" t="s">
        <v>146</v>
      </c>
      <c r="E1063" t="s">
        <v>131</v>
      </c>
      <c r="F1063" t="s">
        <v>171</v>
      </c>
      <c r="G1063" s="9">
        <v>0.53259384392403242</v>
      </c>
      <c r="H1063" s="9">
        <v>0.53294688516095101</v>
      </c>
    </row>
    <row r="1064" spans="1:8" x14ac:dyDescent="0.3">
      <c r="A1064" t="s">
        <v>186</v>
      </c>
      <c r="B1064" t="s">
        <v>51</v>
      </c>
      <c r="C1064" t="s">
        <v>99</v>
      </c>
      <c r="D1064" t="s">
        <v>146</v>
      </c>
      <c r="E1064" t="s">
        <v>131</v>
      </c>
      <c r="F1064" t="s">
        <v>173</v>
      </c>
      <c r="G1064" s="9">
        <v>0.30858042001081726</v>
      </c>
      <c r="H1064" s="9">
        <v>0.30998479593186401</v>
      </c>
    </row>
    <row r="1065" spans="1:8" x14ac:dyDescent="0.3">
      <c r="A1065" t="s">
        <v>186</v>
      </c>
      <c r="B1065" t="s">
        <v>51</v>
      </c>
      <c r="C1065" t="s">
        <v>99</v>
      </c>
      <c r="D1065" t="s">
        <v>146</v>
      </c>
      <c r="E1065" t="s">
        <v>131</v>
      </c>
      <c r="F1065" t="s">
        <v>175</v>
      </c>
      <c r="G1065" s="9">
        <v>0.15882573606515038</v>
      </c>
      <c r="H1065" s="9">
        <v>0.15706831890718501</v>
      </c>
    </row>
    <row r="1066" spans="1:8" x14ac:dyDescent="0.3">
      <c r="A1066" t="s">
        <v>186</v>
      </c>
      <c r="B1066" t="s">
        <v>51</v>
      </c>
      <c r="C1066" t="s">
        <v>99</v>
      </c>
      <c r="D1066" t="s">
        <v>115</v>
      </c>
      <c r="E1066" t="s">
        <v>133</v>
      </c>
      <c r="F1066" t="s">
        <v>117</v>
      </c>
      <c r="G1066" s="3">
        <v>7181.8088884703902</v>
      </c>
      <c r="H1066" s="3">
        <v>7489.0621041684044</v>
      </c>
    </row>
    <row r="1067" spans="1:8" x14ac:dyDescent="0.3">
      <c r="A1067" t="s">
        <v>186</v>
      </c>
      <c r="B1067" t="s">
        <v>51</v>
      </c>
      <c r="C1067" t="s">
        <v>99</v>
      </c>
      <c r="D1067" t="s">
        <v>115</v>
      </c>
      <c r="E1067" t="s">
        <v>133</v>
      </c>
      <c r="F1067" t="s">
        <v>119</v>
      </c>
      <c r="G1067" s="3">
        <v>1818.3605482238358</v>
      </c>
      <c r="H1067" s="3">
        <v>1822.3628132426031</v>
      </c>
    </row>
    <row r="1068" spans="1:8" x14ac:dyDescent="0.3">
      <c r="A1068" t="s">
        <v>186</v>
      </c>
      <c r="B1068" t="s">
        <v>51</v>
      </c>
      <c r="C1068" t="s">
        <v>99</v>
      </c>
      <c r="D1068" t="s">
        <v>115</v>
      </c>
      <c r="E1068" t="s">
        <v>133</v>
      </c>
      <c r="F1068" t="s">
        <v>121</v>
      </c>
      <c r="G1068" s="3">
        <v>1328.919547215175</v>
      </c>
      <c r="H1068" s="3">
        <v>1334.5183241130455</v>
      </c>
    </row>
    <row r="1069" spans="1:8" x14ac:dyDescent="0.3">
      <c r="A1069" t="s">
        <v>186</v>
      </c>
      <c r="B1069" t="s">
        <v>51</v>
      </c>
      <c r="C1069" t="s">
        <v>99</v>
      </c>
      <c r="D1069" t="s">
        <v>115</v>
      </c>
      <c r="E1069" t="s">
        <v>133</v>
      </c>
      <c r="F1069" t="s">
        <v>123</v>
      </c>
      <c r="G1069" s="3">
        <v>743.75798766989226</v>
      </c>
      <c r="H1069" s="3">
        <v>758.13184085442106</v>
      </c>
    </row>
    <row r="1070" spans="1:8" x14ac:dyDescent="0.3">
      <c r="A1070" t="s">
        <v>186</v>
      </c>
      <c r="B1070" t="s">
        <v>51</v>
      </c>
      <c r="C1070" t="s">
        <v>99</v>
      </c>
      <c r="D1070" t="s">
        <v>115</v>
      </c>
      <c r="E1070" t="s">
        <v>133</v>
      </c>
      <c r="F1070" t="s">
        <v>127</v>
      </c>
      <c r="G1070" s="3">
        <f>SUM(G1066:G1069)</f>
        <v>11072.846971579294</v>
      </c>
      <c r="H1070" s="3">
        <f>SUM(H1066:H1069)</f>
        <v>11404.075082378475</v>
      </c>
    </row>
    <row r="1071" spans="1:8" x14ac:dyDescent="0.3">
      <c r="A1071" t="s">
        <v>186</v>
      </c>
      <c r="B1071" t="s">
        <v>51</v>
      </c>
      <c r="C1071" t="s">
        <v>99</v>
      </c>
      <c r="D1071" t="s">
        <v>144</v>
      </c>
      <c r="E1071" t="s">
        <v>133</v>
      </c>
      <c r="F1071" t="s">
        <v>149</v>
      </c>
      <c r="G1071" s="3">
        <v>753.80330119919734</v>
      </c>
      <c r="H1071" s="3">
        <v>757.61950364174243</v>
      </c>
    </row>
    <row r="1072" spans="1:8" x14ac:dyDescent="0.3">
      <c r="A1072" t="s">
        <v>186</v>
      </c>
      <c r="B1072" t="s">
        <v>51</v>
      </c>
      <c r="C1072" t="s">
        <v>99</v>
      </c>
      <c r="D1072" t="s">
        <v>144</v>
      </c>
      <c r="E1072" t="s">
        <v>133</v>
      </c>
      <c r="F1072" t="s">
        <v>151</v>
      </c>
      <c r="G1072" s="3">
        <v>5052.4513659046916</v>
      </c>
      <c r="H1072" s="3">
        <v>5258.5251405397003</v>
      </c>
    </row>
    <row r="1073" spans="1:8" x14ac:dyDescent="0.3">
      <c r="A1073" t="s">
        <v>186</v>
      </c>
      <c r="B1073" t="s">
        <v>51</v>
      </c>
      <c r="C1073" t="s">
        <v>99</v>
      </c>
      <c r="D1073" t="s">
        <v>144</v>
      </c>
      <c r="E1073" t="s">
        <v>133</v>
      </c>
      <c r="F1073" t="s">
        <v>153</v>
      </c>
      <c r="G1073" s="3">
        <v>411.04561488274902</v>
      </c>
      <c r="H1073" s="3">
        <v>414.31309313394394</v>
      </c>
    </row>
    <row r="1074" spans="1:8" x14ac:dyDescent="0.3">
      <c r="A1074" t="s">
        <v>186</v>
      </c>
      <c r="B1074" t="s">
        <v>51</v>
      </c>
      <c r="C1074" t="s">
        <v>99</v>
      </c>
      <c r="D1074" t="s">
        <v>144</v>
      </c>
      <c r="E1074" t="s">
        <v>133</v>
      </c>
      <c r="F1074" t="s">
        <v>155</v>
      </c>
      <c r="G1074" s="3">
        <v>3815.7171348138595</v>
      </c>
      <c r="H1074" s="3">
        <v>3904.9180642774459</v>
      </c>
    </row>
    <row r="1075" spans="1:8" x14ac:dyDescent="0.3">
      <c r="A1075" t="s">
        <v>186</v>
      </c>
      <c r="B1075" t="s">
        <v>51</v>
      </c>
      <c r="C1075" t="s">
        <v>99</v>
      </c>
      <c r="D1075" t="s">
        <v>144</v>
      </c>
      <c r="E1075" t="s">
        <v>133</v>
      </c>
      <c r="F1075" t="s">
        <v>157</v>
      </c>
      <c r="G1075" s="3">
        <v>661.73296031250857</v>
      </c>
      <c r="H1075" s="3">
        <v>683.92278880230003</v>
      </c>
    </row>
    <row r="1076" spans="1:8" x14ac:dyDescent="0.3">
      <c r="A1076" t="s">
        <v>186</v>
      </c>
      <c r="B1076" t="s">
        <v>51</v>
      </c>
      <c r="C1076" t="s">
        <v>99</v>
      </c>
      <c r="D1076" t="s">
        <v>144</v>
      </c>
      <c r="E1076" t="s">
        <v>133</v>
      </c>
      <c r="F1076" t="s">
        <v>159</v>
      </c>
      <c r="G1076" s="3">
        <v>378.09659446627927</v>
      </c>
      <c r="H1076" s="3">
        <v>384.77649198333637</v>
      </c>
    </row>
    <row r="1077" spans="1:8" x14ac:dyDescent="0.3">
      <c r="A1077" t="s">
        <v>186</v>
      </c>
      <c r="B1077" t="s">
        <v>51</v>
      </c>
      <c r="C1077" t="s">
        <v>99</v>
      </c>
      <c r="D1077" t="s">
        <v>144</v>
      </c>
      <c r="E1077" t="s">
        <v>133</v>
      </c>
      <c r="F1077" t="s">
        <v>127</v>
      </c>
      <c r="G1077" s="3">
        <f>SUM(G1071:G1076)</f>
        <v>11072.846971579285</v>
      </c>
      <c r="H1077" s="3">
        <f>SUM(H1071:H1076)</f>
        <v>11404.075082378469</v>
      </c>
    </row>
    <row r="1078" spans="1:8" x14ac:dyDescent="0.3">
      <c r="A1078" t="s">
        <v>186</v>
      </c>
      <c r="B1078" t="s">
        <v>51</v>
      </c>
      <c r="C1078" t="s">
        <v>99</v>
      </c>
      <c r="D1078" t="s">
        <v>146</v>
      </c>
      <c r="E1078" t="s">
        <v>133</v>
      </c>
      <c r="F1078" t="s">
        <v>161</v>
      </c>
      <c r="G1078" s="3">
        <v>2702.3304691499616</v>
      </c>
      <c r="H1078" s="3">
        <v>2764.3239115706801</v>
      </c>
    </row>
    <row r="1079" spans="1:8" x14ac:dyDescent="0.3">
      <c r="A1079" t="s">
        <v>186</v>
      </c>
      <c r="B1079" t="s">
        <v>51</v>
      </c>
      <c r="C1079" t="s">
        <v>99</v>
      </c>
      <c r="D1079" t="s">
        <v>146</v>
      </c>
      <c r="E1079" t="s">
        <v>133</v>
      </c>
      <c r="F1079" t="s">
        <v>167</v>
      </c>
      <c r="G1079" s="3">
        <v>5628.0741244225937</v>
      </c>
      <c r="H1079" s="3">
        <v>5824.0419553022257</v>
      </c>
    </row>
    <row r="1080" spans="1:8" x14ac:dyDescent="0.3">
      <c r="A1080" t="s">
        <v>186</v>
      </c>
      <c r="B1080" t="s">
        <v>51</v>
      </c>
      <c r="C1080" t="s">
        <v>99</v>
      </c>
      <c r="D1080" t="s">
        <v>146</v>
      </c>
      <c r="E1080" t="s">
        <v>133</v>
      </c>
      <c r="F1080" t="s">
        <v>169</v>
      </c>
      <c r="G1080" s="3">
        <v>2742.4423780067368</v>
      </c>
      <c r="H1080" s="3">
        <v>2815.7092155055598</v>
      </c>
    </row>
    <row r="1081" spans="1:8" x14ac:dyDescent="0.3">
      <c r="A1081" t="s">
        <v>186</v>
      </c>
      <c r="B1081" t="s">
        <v>51</v>
      </c>
      <c r="C1081" t="s">
        <v>99</v>
      </c>
      <c r="D1081" t="s">
        <v>146</v>
      </c>
      <c r="E1081" t="s">
        <v>133</v>
      </c>
      <c r="F1081" t="s">
        <v>127</v>
      </c>
      <c r="G1081" s="3">
        <f>SUM(G1078:G1080)</f>
        <v>11072.846971579293</v>
      </c>
      <c r="H1081" s="3">
        <f>SUM(H1078:H1080)</f>
        <v>11404.075082378466</v>
      </c>
    </row>
    <row r="1082" spans="1:8" x14ac:dyDescent="0.3">
      <c r="A1082" t="s">
        <v>186</v>
      </c>
      <c r="B1082" t="s">
        <v>51</v>
      </c>
      <c r="C1082" t="s">
        <v>99</v>
      </c>
      <c r="D1082" t="s">
        <v>146</v>
      </c>
      <c r="E1082" t="s">
        <v>133</v>
      </c>
      <c r="F1082" t="s">
        <v>161</v>
      </c>
      <c r="G1082" s="9">
        <v>0.24405019558980998</v>
      </c>
      <c r="H1082" s="9">
        <v>0.24239790527529087</v>
      </c>
    </row>
    <row r="1083" spans="1:8" x14ac:dyDescent="0.3">
      <c r="A1083" t="s">
        <v>186</v>
      </c>
      <c r="B1083" t="s">
        <v>51</v>
      </c>
      <c r="C1083" t="s">
        <v>99</v>
      </c>
      <c r="D1083" t="s">
        <v>146</v>
      </c>
      <c r="E1083" t="s">
        <v>133</v>
      </c>
      <c r="F1083" t="s">
        <v>167</v>
      </c>
      <c r="G1083" s="9">
        <v>0.50827706179523546</v>
      </c>
      <c r="H1083" s="9">
        <v>0.51069831733232918</v>
      </c>
    </row>
    <row r="1084" spans="1:8" x14ac:dyDescent="0.3">
      <c r="A1084" t="s">
        <v>186</v>
      </c>
      <c r="B1084" t="s">
        <v>51</v>
      </c>
      <c r="C1084" t="s">
        <v>99</v>
      </c>
      <c r="D1084" t="s">
        <v>146</v>
      </c>
      <c r="E1084" t="s">
        <v>133</v>
      </c>
      <c r="F1084" t="s">
        <v>169</v>
      </c>
      <c r="G1084" s="9">
        <v>0.24767274261495453</v>
      </c>
      <c r="H1084" s="9">
        <v>0.24690377739237995</v>
      </c>
    </row>
    <row r="1085" spans="1:8" x14ac:dyDescent="0.3">
      <c r="A1085" t="s">
        <v>186</v>
      </c>
      <c r="B1085" t="s">
        <v>51</v>
      </c>
      <c r="C1085" t="s">
        <v>101</v>
      </c>
      <c r="D1085" t="s">
        <v>115</v>
      </c>
      <c r="E1085" t="s">
        <v>130</v>
      </c>
      <c r="F1085" t="s">
        <v>117</v>
      </c>
      <c r="G1085" s="3">
        <v>3344.6445837259803</v>
      </c>
      <c r="H1085" s="3">
        <v>4388.652360121856</v>
      </c>
    </row>
    <row r="1086" spans="1:8" x14ac:dyDescent="0.3">
      <c r="A1086" t="s">
        <v>186</v>
      </c>
      <c r="B1086" t="s">
        <v>51</v>
      </c>
      <c r="C1086" t="s">
        <v>101</v>
      </c>
      <c r="D1086" t="s">
        <v>115</v>
      </c>
      <c r="E1086" t="s">
        <v>130</v>
      </c>
      <c r="F1086" t="s">
        <v>119</v>
      </c>
      <c r="G1086" s="3">
        <v>1219.202299878443</v>
      </c>
      <c r="H1086" s="3">
        <v>1230.0986393827613</v>
      </c>
    </row>
    <row r="1087" spans="1:8" x14ac:dyDescent="0.3">
      <c r="A1087" t="s">
        <v>186</v>
      </c>
      <c r="B1087" t="s">
        <v>51</v>
      </c>
      <c r="C1087" t="s">
        <v>101</v>
      </c>
      <c r="D1087" t="s">
        <v>115</v>
      </c>
      <c r="E1087" t="s">
        <v>130</v>
      </c>
      <c r="F1087" t="s">
        <v>121</v>
      </c>
      <c r="G1087" s="3">
        <v>1285.8936655931147</v>
      </c>
      <c r="H1087" s="3">
        <v>1293.7538815150831</v>
      </c>
    </row>
    <row r="1088" spans="1:8" x14ac:dyDescent="0.3">
      <c r="A1088" t="s">
        <v>186</v>
      </c>
      <c r="B1088" t="s">
        <v>51</v>
      </c>
      <c r="C1088" t="s">
        <v>101</v>
      </c>
      <c r="D1088" t="s">
        <v>115</v>
      </c>
      <c r="E1088" t="s">
        <v>130</v>
      </c>
      <c r="F1088" t="s">
        <v>123</v>
      </c>
      <c r="G1088" s="3">
        <v>515.90740446248606</v>
      </c>
      <c r="H1088" s="3">
        <v>560.51392554268364</v>
      </c>
    </row>
    <row r="1089" spans="1:8" x14ac:dyDescent="0.3">
      <c r="A1089" t="s">
        <v>186</v>
      </c>
      <c r="B1089" t="s">
        <v>51</v>
      </c>
      <c r="C1089" t="s">
        <v>101</v>
      </c>
      <c r="D1089" t="s">
        <v>115</v>
      </c>
      <c r="E1089" t="s">
        <v>130</v>
      </c>
      <c r="F1089" t="s">
        <v>127</v>
      </c>
      <c r="G1089" s="3">
        <f>SUM(G1085:G1088)</f>
        <v>6365.6479536600236</v>
      </c>
      <c r="H1089" s="3">
        <f>SUM(H1085:H1088)</f>
        <v>7473.0188065623843</v>
      </c>
    </row>
    <row r="1090" spans="1:8" x14ac:dyDescent="0.3">
      <c r="A1090" t="s">
        <v>186</v>
      </c>
      <c r="B1090" t="s">
        <v>51</v>
      </c>
      <c r="C1090" t="s">
        <v>101</v>
      </c>
      <c r="D1090" t="s">
        <v>144</v>
      </c>
      <c r="E1090" t="s">
        <v>130</v>
      </c>
      <c r="F1090" t="s">
        <v>149</v>
      </c>
      <c r="G1090" s="3">
        <v>607.33262838473865</v>
      </c>
      <c r="H1090" s="3">
        <v>613.85010225967005</v>
      </c>
    </row>
    <row r="1091" spans="1:8" x14ac:dyDescent="0.3">
      <c r="A1091" t="s">
        <v>186</v>
      </c>
      <c r="B1091" t="s">
        <v>51</v>
      </c>
      <c r="C1091" t="s">
        <v>101</v>
      </c>
      <c r="D1091" t="s">
        <v>144</v>
      </c>
      <c r="E1091" t="s">
        <v>130</v>
      </c>
      <c r="F1091" t="s">
        <v>151</v>
      </c>
      <c r="G1091" s="3">
        <v>2916.3098613200041</v>
      </c>
      <c r="H1091" s="3">
        <v>3771.4881011245338</v>
      </c>
    </row>
    <row r="1092" spans="1:8" x14ac:dyDescent="0.3">
      <c r="A1092" t="s">
        <v>186</v>
      </c>
      <c r="B1092" t="s">
        <v>51</v>
      </c>
      <c r="C1092" t="s">
        <v>101</v>
      </c>
      <c r="D1092" t="s">
        <v>144</v>
      </c>
      <c r="E1092" t="s">
        <v>130</v>
      </c>
      <c r="F1092" t="s">
        <v>153</v>
      </c>
      <c r="G1092" s="3">
        <v>307.13573791565875</v>
      </c>
      <c r="H1092" s="3">
        <v>316.28679597039979</v>
      </c>
    </row>
    <row r="1093" spans="1:8" x14ac:dyDescent="0.3">
      <c r="A1093" t="s">
        <v>186</v>
      </c>
      <c r="B1093" t="s">
        <v>51</v>
      </c>
      <c r="C1093" t="s">
        <v>101</v>
      </c>
      <c r="D1093" t="s">
        <v>144</v>
      </c>
      <c r="E1093" t="s">
        <v>130</v>
      </c>
      <c r="F1093" t="s">
        <v>155</v>
      </c>
      <c r="G1093" s="3">
        <v>2032.4844090444649</v>
      </c>
      <c r="H1093" s="3">
        <v>2208.2192900324617</v>
      </c>
    </row>
    <row r="1094" spans="1:8" x14ac:dyDescent="0.3">
      <c r="A1094" t="s">
        <v>186</v>
      </c>
      <c r="B1094" t="s">
        <v>51</v>
      </c>
      <c r="C1094" t="s">
        <v>101</v>
      </c>
      <c r="D1094" t="s">
        <v>144</v>
      </c>
      <c r="E1094" t="s">
        <v>130</v>
      </c>
      <c r="F1094" t="s">
        <v>157</v>
      </c>
      <c r="G1094" s="3">
        <v>259.59198493220327</v>
      </c>
      <c r="H1094" s="3">
        <v>301.28747076202177</v>
      </c>
    </row>
    <row r="1095" spans="1:8" x14ac:dyDescent="0.3">
      <c r="A1095" t="s">
        <v>186</v>
      </c>
      <c r="B1095" t="s">
        <v>51</v>
      </c>
      <c r="C1095" t="s">
        <v>101</v>
      </c>
      <c r="D1095" t="s">
        <v>144</v>
      </c>
      <c r="E1095" t="s">
        <v>130</v>
      </c>
      <c r="F1095" t="s">
        <v>159</v>
      </c>
      <c r="G1095" s="3">
        <v>242.79333206295524</v>
      </c>
      <c r="H1095" s="3">
        <v>261.88704641329798</v>
      </c>
    </row>
    <row r="1096" spans="1:8" x14ac:dyDescent="0.3">
      <c r="A1096" t="s">
        <v>186</v>
      </c>
      <c r="B1096" t="s">
        <v>51</v>
      </c>
      <c r="C1096" t="s">
        <v>101</v>
      </c>
      <c r="D1096" t="s">
        <v>144</v>
      </c>
      <c r="E1096" t="s">
        <v>130</v>
      </c>
      <c r="F1096" t="s">
        <v>127</v>
      </c>
      <c r="G1096" s="3">
        <f>SUM(G1090:G1095)</f>
        <v>6365.6479536600255</v>
      </c>
      <c r="H1096" s="3">
        <f>SUM(H1090:H1095)</f>
        <v>7473.0188065623852</v>
      </c>
    </row>
    <row r="1097" spans="1:8" x14ac:dyDescent="0.3">
      <c r="A1097" t="s">
        <v>186</v>
      </c>
      <c r="B1097" t="s">
        <v>51</v>
      </c>
      <c r="C1097" t="s">
        <v>101</v>
      </c>
      <c r="D1097" t="s">
        <v>146</v>
      </c>
      <c r="E1097" t="s">
        <v>130</v>
      </c>
      <c r="F1097" t="s">
        <v>161</v>
      </c>
      <c r="G1097" s="3">
        <v>3017.1039266680191</v>
      </c>
      <c r="H1097" s="3">
        <v>3603.1516586059224</v>
      </c>
    </row>
    <row r="1098" spans="1:8" x14ac:dyDescent="0.3">
      <c r="A1098" t="s">
        <v>186</v>
      </c>
      <c r="B1098" t="s">
        <v>51</v>
      </c>
      <c r="C1098" t="s">
        <v>101</v>
      </c>
      <c r="D1098" t="s">
        <v>146</v>
      </c>
      <c r="E1098" t="s">
        <v>130</v>
      </c>
      <c r="F1098" t="s">
        <v>163</v>
      </c>
      <c r="G1098" s="3">
        <v>2254.336062272786</v>
      </c>
      <c r="H1098" s="3">
        <v>2685.3105852475933</v>
      </c>
    </row>
    <row r="1099" spans="1:8" x14ac:dyDescent="0.3">
      <c r="A1099" t="s">
        <v>186</v>
      </c>
      <c r="B1099" t="s">
        <v>51</v>
      </c>
      <c r="C1099" t="s">
        <v>101</v>
      </c>
      <c r="D1099" t="s">
        <v>146</v>
      </c>
      <c r="E1099" t="s">
        <v>130</v>
      </c>
      <c r="F1099" t="s">
        <v>165</v>
      </c>
      <c r="G1099" s="3">
        <v>1094.2079647192177</v>
      </c>
      <c r="H1099" s="3">
        <v>1184.5565627088677</v>
      </c>
    </row>
    <row r="1100" spans="1:8" x14ac:dyDescent="0.3">
      <c r="A1100" t="s">
        <v>186</v>
      </c>
      <c r="B1100" t="s">
        <v>51</v>
      </c>
      <c r="C1100" t="s">
        <v>101</v>
      </c>
      <c r="D1100" t="s">
        <v>146</v>
      </c>
      <c r="E1100" t="s">
        <v>130</v>
      </c>
      <c r="F1100" t="s">
        <v>127</v>
      </c>
      <c r="G1100" s="3">
        <f>SUM(G1097:G1099)</f>
        <v>6365.6479536600227</v>
      </c>
      <c r="H1100" s="3">
        <f>SUM(H1097:H1099)</f>
        <v>7473.0188065623825</v>
      </c>
    </row>
    <row r="1101" spans="1:8" x14ac:dyDescent="0.3">
      <c r="A1101" t="s">
        <v>186</v>
      </c>
      <c r="B1101" t="s">
        <v>51</v>
      </c>
      <c r="C1101" t="s">
        <v>101</v>
      </c>
      <c r="D1101" t="s">
        <v>146</v>
      </c>
      <c r="E1101" t="s">
        <v>130</v>
      </c>
      <c r="F1101" t="s">
        <v>161</v>
      </c>
      <c r="G1101" s="9">
        <v>0.4739665072010919</v>
      </c>
      <c r="H1101" s="9">
        <v>0.48215476929374756</v>
      </c>
    </row>
    <row r="1102" spans="1:8" x14ac:dyDescent="0.3">
      <c r="A1102" t="s">
        <v>186</v>
      </c>
      <c r="B1102" t="s">
        <v>51</v>
      </c>
      <c r="C1102" t="s">
        <v>101</v>
      </c>
      <c r="D1102" t="s">
        <v>146</v>
      </c>
      <c r="E1102" t="s">
        <v>130</v>
      </c>
      <c r="F1102" t="s">
        <v>163</v>
      </c>
      <c r="G1102" s="9">
        <v>0.35414086337850686</v>
      </c>
      <c r="H1102" s="9">
        <v>0.35933411312835256</v>
      </c>
    </row>
    <row r="1103" spans="1:8" x14ac:dyDescent="0.3">
      <c r="A1103" t="s">
        <v>186</v>
      </c>
      <c r="B1103" t="s">
        <v>51</v>
      </c>
      <c r="C1103" t="s">
        <v>101</v>
      </c>
      <c r="D1103" t="s">
        <v>146</v>
      </c>
      <c r="E1103" t="s">
        <v>130</v>
      </c>
      <c r="F1103" t="s">
        <v>165</v>
      </c>
      <c r="G1103" s="9">
        <v>0.17189262942040123</v>
      </c>
      <c r="H1103" s="9">
        <v>0.15851111757789998</v>
      </c>
    </row>
    <row r="1104" spans="1:8" x14ac:dyDescent="0.3">
      <c r="A1104" t="s">
        <v>186</v>
      </c>
      <c r="B1104" t="s">
        <v>51</v>
      </c>
      <c r="C1104" t="s">
        <v>101</v>
      </c>
      <c r="D1104" t="s">
        <v>115</v>
      </c>
      <c r="E1104" t="s">
        <v>131</v>
      </c>
      <c r="F1104" t="s">
        <v>117</v>
      </c>
      <c r="G1104" s="3">
        <v>274.46227896210928</v>
      </c>
      <c r="H1104" s="3">
        <v>377.19239266475358</v>
      </c>
    </row>
    <row r="1105" spans="1:8" x14ac:dyDescent="0.3">
      <c r="A1105" t="s">
        <v>186</v>
      </c>
      <c r="B1105" t="s">
        <v>51</v>
      </c>
      <c r="C1105" t="s">
        <v>101</v>
      </c>
      <c r="D1105" t="s">
        <v>115</v>
      </c>
      <c r="E1105" t="s">
        <v>131</v>
      </c>
      <c r="F1105" t="s">
        <v>119</v>
      </c>
      <c r="G1105" s="3">
        <v>100.04801208734274</v>
      </c>
      <c r="H1105" s="3">
        <v>100.79867824406436</v>
      </c>
    </row>
    <row r="1106" spans="1:8" x14ac:dyDescent="0.3">
      <c r="A1106" t="s">
        <v>186</v>
      </c>
      <c r="B1106" t="s">
        <v>51</v>
      </c>
      <c r="C1106" t="s">
        <v>101</v>
      </c>
      <c r="D1106" t="s">
        <v>115</v>
      </c>
      <c r="E1106" t="s">
        <v>131</v>
      </c>
      <c r="F1106" t="s">
        <v>121</v>
      </c>
      <c r="G1106" s="3">
        <v>105.52072040146597</v>
      </c>
      <c r="H1106" s="3">
        <v>105.83202498915171</v>
      </c>
    </row>
    <row r="1107" spans="1:8" x14ac:dyDescent="0.3">
      <c r="A1107" t="s">
        <v>186</v>
      </c>
      <c r="B1107" t="s">
        <v>51</v>
      </c>
      <c r="C1107" t="s">
        <v>101</v>
      </c>
      <c r="D1107" t="s">
        <v>115</v>
      </c>
      <c r="E1107" t="s">
        <v>131</v>
      </c>
      <c r="F1107" t="s">
        <v>123</v>
      </c>
      <c r="G1107" s="3">
        <v>42.335476436321201</v>
      </c>
      <c r="H1107" s="3">
        <v>46.448962541103256</v>
      </c>
    </row>
    <row r="1108" spans="1:8" x14ac:dyDescent="0.3">
      <c r="A1108" t="s">
        <v>186</v>
      </c>
      <c r="B1108" t="s">
        <v>51</v>
      </c>
      <c r="C1108" t="s">
        <v>101</v>
      </c>
      <c r="D1108" t="s">
        <v>115</v>
      </c>
      <c r="E1108" t="s">
        <v>131</v>
      </c>
      <c r="F1108" t="s">
        <v>127</v>
      </c>
      <c r="G1108" s="3">
        <f>SUM(G1104:G1107)</f>
        <v>522.36648788723915</v>
      </c>
      <c r="H1108" s="3">
        <f>SUM(H1104:H1107)</f>
        <v>630.27205843907291</v>
      </c>
    </row>
    <row r="1109" spans="1:8" x14ac:dyDescent="0.3">
      <c r="A1109" t="s">
        <v>186</v>
      </c>
      <c r="B1109" t="s">
        <v>51</v>
      </c>
      <c r="C1109" t="s">
        <v>101</v>
      </c>
      <c r="D1109" t="s">
        <v>144</v>
      </c>
      <c r="E1109" t="s">
        <v>131</v>
      </c>
      <c r="F1109" t="s">
        <v>149</v>
      </c>
      <c r="G1109" s="3">
        <v>49.83785066000295</v>
      </c>
      <c r="H1109" s="3">
        <v>50.258079351063174</v>
      </c>
    </row>
    <row r="1110" spans="1:8" x14ac:dyDescent="0.3">
      <c r="A1110" t="s">
        <v>186</v>
      </c>
      <c r="B1110" t="s">
        <v>51</v>
      </c>
      <c r="C1110" t="s">
        <v>101</v>
      </c>
      <c r="D1110" t="s">
        <v>144</v>
      </c>
      <c r="E1110" t="s">
        <v>131</v>
      </c>
      <c r="F1110" t="s">
        <v>151</v>
      </c>
      <c r="G1110" s="3">
        <v>239.31303630650211</v>
      </c>
      <c r="H1110" s="3">
        <v>323.39072279040289</v>
      </c>
    </row>
    <row r="1111" spans="1:8" x14ac:dyDescent="0.3">
      <c r="A1111" t="s">
        <v>186</v>
      </c>
      <c r="B1111" t="s">
        <v>51</v>
      </c>
      <c r="C1111" t="s">
        <v>101</v>
      </c>
      <c r="D1111" t="s">
        <v>144</v>
      </c>
      <c r="E1111" t="s">
        <v>131</v>
      </c>
      <c r="F1111" t="s">
        <v>153</v>
      </c>
      <c r="G1111" s="3">
        <v>25.203627012928397</v>
      </c>
      <c r="H1111" s="3">
        <v>25.990348817008453</v>
      </c>
    </row>
    <row r="1112" spans="1:8" x14ac:dyDescent="0.3">
      <c r="A1112" t="s">
        <v>186</v>
      </c>
      <c r="B1112" t="s">
        <v>51</v>
      </c>
      <c r="C1112" t="s">
        <v>101</v>
      </c>
      <c r="D1112" t="s">
        <v>144</v>
      </c>
      <c r="E1112" t="s">
        <v>131</v>
      </c>
      <c r="F1112" t="s">
        <v>155</v>
      </c>
      <c r="G1112" s="3">
        <v>166.78612297868068</v>
      </c>
      <c r="H1112" s="3">
        <v>183.5897176713369</v>
      </c>
    </row>
    <row r="1113" spans="1:8" x14ac:dyDescent="0.3">
      <c r="A1113" t="s">
        <v>186</v>
      </c>
      <c r="B1113" t="s">
        <v>51</v>
      </c>
      <c r="C1113" t="s">
        <v>101</v>
      </c>
      <c r="D1113" t="s">
        <v>144</v>
      </c>
      <c r="E1113" t="s">
        <v>131</v>
      </c>
      <c r="F1113" t="s">
        <v>157</v>
      </c>
      <c r="G1113" s="3">
        <v>21.302176061235947</v>
      </c>
      <c r="H1113" s="3">
        <v>25.337806167592436</v>
      </c>
    </row>
    <row r="1114" spans="1:8" x14ac:dyDescent="0.3">
      <c r="A1114" t="s">
        <v>186</v>
      </c>
      <c r="B1114" t="s">
        <v>51</v>
      </c>
      <c r="C1114" t="s">
        <v>101</v>
      </c>
      <c r="D1114" t="s">
        <v>144</v>
      </c>
      <c r="E1114" t="s">
        <v>131</v>
      </c>
      <c r="F1114" t="s">
        <v>159</v>
      </c>
      <c r="G1114" s="3">
        <v>19.92367486788914</v>
      </c>
      <c r="H1114" s="3">
        <v>21.705383641669304</v>
      </c>
    </row>
    <row r="1115" spans="1:8" x14ac:dyDescent="0.3">
      <c r="A1115" t="s">
        <v>186</v>
      </c>
      <c r="B1115" t="s">
        <v>51</v>
      </c>
      <c r="C1115" t="s">
        <v>101</v>
      </c>
      <c r="D1115" t="s">
        <v>144</v>
      </c>
      <c r="E1115" t="s">
        <v>131</v>
      </c>
      <c r="F1115" t="s">
        <v>127</v>
      </c>
      <c r="G1115" s="3">
        <f>SUM(G1109:G1114)</f>
        <v>522.36648788723926</v>
      </c>
      <c r="H1115" s="3">
        <f>SUM(H1109:H1114)</f>
        <v>630.27205843907313</v>
      </c>
    </row>
    <row r="1116" spans="1:8" x14ac:dyDescent="0.3">
      <c r="A1116" t="s">
        <v>186</v>
      </c>
      <c r="B1116" t="s">
        <v>51</v>
      </c>
      <c r="C1116" t="s">
        <v>101</v>
      </c>
      <c r="D1116" t="s">
        <v>146</v>
      </c>
      <c r="E1116" t="s">
        <v>131</v>
      </c>
      <c r="F1116" t="s">
        <v>171</v>
      </c>
      <c r="G1116" s="3">
        <v>292.52305920463272</v>
      </c>
      <c r="H1116" s="3">
        <v>357.20048680147329</v>
      </c>
    </row>
    <row r="1117" spans="1:8" x14ac:dyDescent="0.3">
      <c r="A1117" t="s">
        <v>186</v>
      </c>
      <c r="B1117" t="s">
        <v>51</v>
      </c>
      <c r="C1117" t="s">
        <v>101</v>
      </c>
      <c r="D1117" t="s">
        <v>146</v>
      </c>
      <c r="E1117" t="s">
        <v>131</v>
      </c>
      <c r="F1117" t="s">
        <v>173</v>
      </c>
      <c r="G1117" s="3">
        <v>149.8208414983485</v>
      </c>
      <c r="H1117" s="3">
        <v>184.52092702673565</v>
      </c>
    </row>
    <row r="1118" spans="1:8" x14ac:dyDescent="0.3">
      <c r="A1118" t="s">
        <v>186</v>
      </c>
      <c r="B1118" t="s">
        <v>51</v>
      </c>
      <c r="C1118" t="s">
        <v>101</v>
      </c>
      <c r="D1118" t="s">
        <v>146</v>
      </c>
      <c r="E1118" t="s">
        <v>131</v>
      </c>
      <c r="F1118" t="s">
        <v>175</v>
      </c>
      <c r="G1118" s="3">
        <v>80.022587184258143</v>
      </c>
      <c r="H1118" s="3">
        <v>88.550644610864083</v>
      </c>
    </row>
    <row r="1119" spans="1:8" x14ac:dyDescent="0.3">
      <c r="A1119" t="s">
        <v>186</v>
      </c>
      <c r="B1119" t="s">
        <v>51</v>
      </c>
      <c r="C1119" t="s">
        <v>101</v>
      </c>
      <c r="D1119" t="s">
        <v>146</v>
      </c>
      <c r="E1119" t="s">
        <v>131</v>
      </c>
      <c r="F1119" t="s">
        <v>127</v>
      </c>
      <c r="G1119" s="3">
        <f>SUM(G1116:G1118)</f>
        <v>522.36648788723937</v>
      </c>
      <c r="H1119" s="3">
        <f>SUM(H1116:H1118)</f>
        <v>630.27205843907302</v>
      </c>
    </row>
    <row r="1120" spans="1:8" x14ac:dyDescent="0.3">
      <c r="A1120" t="s">
        <v>186</v>
      </c>
      <c r="B1120" t="s">
        <v>51</v>
      </c>
      <c r="C1120" t="s">
        <v>101</v>
      </c>
      <c r="D1120" t="s">
        <v>146</v>
      </c>
      <c r="E1120" t="s">
        <v>131</v>
      </c>
      <c r="F1120" t="s">
        <v>171</v>
      </c>
      <c r="G1120" s="9">
        <v>0.5599958381475999</v>
      </c>
      <c r="H1120" s="9">
        <v>0.56674015929900701</v>
      </c>
    </row>
    <row r="1121" spans="1:8" x14ac:dyDescent="0.3">
      <c r="A1121" t="s">
        <v>186</v>
      </c>
      <c r="B1121" t="s">
        <v>51</v>
      </c>
      <c r="C1121" t="s">
        <v>101</v>
      </c>
      <c r="D1121" t="s">
        <v>146</v>
      </c>
      <c r="E1121" t="s">
        <v>131</v>
      </c>
      <c r="F1121" t="s">
        <v>173</v>
      </c>
      <c r="G1121" s="9">
        <v>0.28681174036319412</v>
      </c>
      <c r="H1121" s="9">
        <v>0.29276393353644581</v>
      </c>
    </row>
    <row r="1122" spans="1:8" x14ac:dyDescent="0.3">
      <c r="A1122" t="s">
        <v>186</v>
      </c>
      <c r="B1122" t="s">
        <v>51</v>
      </c>
      <c r="C1122" t="s">
        <v>101</v>
      </c>
      <c r="D1122" t="s">
        <v>146</v>
      </c>
      <c r="E1122" t="s">
        <v>131</v>
      </c>
      <c r="F1122" t="s">
        <v>175</v>
      </c>
      <c r="G1122" s="9">
        <v>0.15319242148920589</v>
      </c>
      <c r="H1122" s="9">
        <v>0.14049590716454721</v>
      </c>
    </row>
    <row r="1123" spans="1:8" x14ac:dyDescent="0.3">
      <c r="A1123" t="s">
        <v>186</v>
      </c>
      <c r="B1123" t="s">
        <v>51</v>
      </c>
      <c r="C1123" t="s">
        <v>101</v>
      </c>
      <c r="D1123" t="s">
        <v>115</v>
      </c>
      <c r="E1123" t="s">
        <v>133</v>
      </c>
      <c r="F1123" t="s">
        <v>117</v>
      </c>
      <c r="G1123" s="3">
        <v>3070.1823047638709</v>
      </c>
      <c r="H1123" s="3">
        <v>4011.4599674571023</v>
      </c>
    </row>
    <row r="1124" spans="1:8" x14ac:dyDescent="0.3">
      <c r="A1124" t="s">
        <v>186</v>
      </c>
      <c r="B1124" t="s">
        <v>51</v>
      </c>
      <c r="C1124" t="s">
        <v>101</v>
      </c>
      <c r="D1124" t="s">
        <v>115</v>
      </c>
      <c r="E1124" t="s">
        <v>133</v>
      </c>
      <c r="F1124" t="s">
        <v>119</v>
      </c>
      <c r="G1124" s="3">
        <v>1119.1542877911002</v>
      </c>
      <c r="H1124" s="3">
        <v>1129.299961138697</v>
      </c>
    </row>
    <row r="1125" spans="1:8" x14ac:dyDescent="0.3">
      <c r="A1125" t="s">
        <v>186</v>
      </c>
      <c r="B1125" t="s">
        <v>51</v>
      </c>
      <c r="C1125" t="s">
        <v>101</v>
      </c>
      <c r="D1125" t="s">
        <v>115</v>
      </c>
      <c r="E1125" t="s">
        <v>133</v>
      </c>
      <c r="F1125" t="s">
        <v>121</v>
      </c>
      <c r="G1125" s="3">
        <v>1180.3729451916488</v>
      </c>
      <c r="H1125" s="3">
        <v>1187.9218565259314</v>
      </c>
    </row>
    <row r="1126" spans="1:8" x14ac:dyDescent="0.3">
      <c r="A1126" t="s">
        <v>186</v>
      </c>
      <c r="B1126" t="s">
        <v>51</v>
      </c>
      <c r="C1126" t="s">
        <v>101</v>
      </c>
      <c r="D1126" t="s">
        <v>115</v>
      </c>
      <c r="E1126" t="s">
        <v>133</v>
      </c>
      <c r="F1126" t="s">
        <v>123</v>
      </c>
      <c r="G1126" s="3">
        <v>473.57192802616487</v>
      </c>
      <c r="H1126" s="3">
        <v>514.06496300158028</v>
      </c>
    </row>
    <row r="1127" spans="1:8" x14ac:dyDescent="0.3">
      <c r="A1127" t="s">
        <v>186</v>
      </c>
      <c r="B1127" t="s">
        <v>51</v>
      </c>
      <c r="C1127" t="s">
        <v>101</v>
      </c>
      <c r="D1127" t="s">
        <v>115</v>
      </c>
      <c r="E1127" t="s">
        <v>133</v>
      </c>
      <c r="F1127" t="s">
        <v>127</v>
      </c>
      <c r="G1127" s="3">
        <f>SUM(G1123:G1126)</f>
        <v>5843.2814657727849</v>
      </c>
      <c r="H1127" s="3">
        <f>SUM(H1123:H1126)</f>
        <v>6842.7467481233116</v>
      </c>
    </row>
    <row r="1128" spans="1:8" x14ac:dyDescent="0.3">
      <c r="A1128" t="s">
        <v>186</v>
      </c>
      <c r="B1128" t="s">
        <v>51</v>
      </c>
      <c r="C1128" t="s">
        <v>101</v>
      </c>
      <c r="D1128" t="s">
        <v>144</v>
      </c>
      <c r="E1128" t="s">
        <v>133</v>
      </c>
      <c r="F1128" t="s">
        <v>149</v>
      </c>
      <c r="G1128" s="3">
        <v>557.49477772473597</v>
      </c>
      <c r="H1128" s="3">
        <v>563.59202290860708</v>
      </c>
    </row>
    <row r="1129" spans="1:8" x14ac:dyDescent="0.3">
      <c r="A1129" t="s">
        <v>186</v>
      </c>
      <c r="B1129" t="s">
        <v>51</v>
      </c>
      <c r="C1129" t="s">
        <v>101</v>
      </c>
      <c r="D1129" t="s">
        <v>144</v>
      </c>
      <c r="E1129" t="s">
        <v>133</v>
      </c>
      <c r="F1129" t="s">
        <v>151</v>
      </c>
      <c r="G1129" s="3">
        <v>2676.9968250135025</v>
      </c>
      <c r="H1129" s="3">
        <v>3448.0973783341319</v>
      </c>
    </row>
    <row r="1130" spans="1:8" x14ac:dyDescent="0.3">
      <c r="A1130" t="s">
        <v>186</v>
      </c>
      <c r="B1130" t="s">
        <v>51</v>
      </c>
      <c r="C1130" t="s">
        <v>101</v>
      </c>
      <c r="D1130" t="s">
        <v>144</v>
      </c>
      <c r="E1130" t="s">
        <v>133</v>
      </c>
      <c r="F1130" t="s">
        <v>153</v>
      </c>
      <c r="G1130" s="3">
        <v>281.93211090273013</v>
      </c>
      <c r="H1130" s="3">
        <v>290.29644715339128</v>
      </c>
    </row>
    <row r="1131" spans="1:8" x14ac:dyDescent="0.3">
      <c r="A1131" t="s">
        <v>186</v>
      </c>
      <c r="B1131" t="s">
        <v>51</v>
      </c>
      <c r="C1131" t="s">
        <v>101</v>
      </c>
      <c r="D1131" t="s">
        <v>144</v>
      </c>
      <c r="E1131" t="s">
        <v>133</v>
      </c>
      <c r="F1131" t="s">
        <v>155</v>
      </c>
      <c r="G1131" s="3">
        <v>1865.6982860657836</v>
      </c>
      <c r="H1131" s="3">
        <v>2024.629572361124</v>
      </c>
    </row>
    <row r="1132" spans="1:8" x14ac:dyDescent="0.3">
      <c r="A1132" t="s">
        <v>186</v>
      </c>
      <c r="B1132" t="s">
        <v>51</v>
      </c>
      <c r="C1132" t="s">
        <v>101</v>
      </c>
      <c r="D1132" t="s">
        <v>144</v>
      </c>
      <c r="E1132" t="s">
        <v>133</v>
      </c>
      <c r="F1132" t="s">
        <v>157</v>
      </c>
      <c r="G1132" s="3">
        <v>238.28980887096728</v>
      </c>
      <c r="H1132" s="3">
        <v>275.94966459442929</v>
      </c>
    </row>
    <row r="1133" spans="1:8" x14ac:dyDescent="0.3">
      <c r="A1133" t="s">
        <v>186</v>
      </c>
      <c r="B1133" t="s">
        <v>51</v>
      </c>
      <c r="C1133" t="s">
        <v>101</v>
      </c>
      <c r="D1133" t="s">
        <v>144</v>
      </c>
      <c r="E1133" t="s">
        <v>133</v>
      </c>
      <c r="F1133" t="s">
        <v>159</v>
      </c>
      <c r="G1133" s="3">
        <v>222.86965719506608</v>
      </c>
      <c r="H1133" s="3">
        <v>240.18166277162865</v>
      </c>
    </row>
    <row r="1134" spans="1:8" x14ac:dyDescent="0.3">
      <c r="A1134" t="s">
        <v>186</v>
      </c>
      <c r="B1134" t="s">
        <v>51</v>
      </c>
      <c r="C1134" t="s">
        <v>101</v>
      </c>
      <c r="D1134" t="s">
        <v>144</v>
      </c>
      <c r="E1134" t="s">
        <v>133</v>
      </c>
      <c r="F1134" t="s">
        <v>127</v>
      </c>
      <c r="G1134" s="3">
        <f>SUM(G1128:G1133)</f>
        <v>5843.2814657727859</v>
      </c>
      <c r="H1134" s="3">
        <f>SUM(H1128:H1133)</f>
        <v>6842.7467481233125</v>
      </c>
    </row>
    <row r="1135" spans="1:8" x14ac:dyDescent="0.3">
      <c r="A1135" t="s">
        <v>186</v>
      </c>
      <c r="B1135" t="s">
        <v>51</v>
      </c>
      <c r="C1135" t="s">
        <v>101</v>
      </c>
      <c r="D1135" t="s">
        <v>146</v>
      </c>
      <c r="E1135" t="s">
        <v>133</v>
      </c>
      <c r="F1135" t="s">
        <v>161</v>
      </c>
      <c r="G1135" s="3">
        <v>2767.1191235320971</v>
      </c>
      <c r="H1135" s="3">
        <v>3295.913947784431</v>
      </c>
    </row>
    <row r="1136" spans="1:8" x14ac:dyDescent="0.3">
      <c r="A1136" t="s">
        <v>186</v>
      </c>
      <c r="B1136" t="s">
        <v>51</v>
      </c>
      <c r="C1136" t="s">
        <v>101</v>
      </c>
      <c r="D1136" t="s">
        <v>146</v>
      </c>
      <c r="E1136" t="s">
        <v>133</v>
      </c>
      <c r="F1136" t="s">
        <v>167</v>
      </c>
      <c r="G1136" s="3">
        <v>2122.5514752733461</v>
      </c>
      <c r="H1136" s="3">
        <v>2512.3453758601272</v>
      </c>
    </row>
    <row r="1137" spans="1:8" x14ac:dyDescent="0.3">
      <c r="A1137" t="s">
        <v>186</v>
      </c>
      <c r="B1137" t="s">
        <v>51</v>
      </c>
      <c r="C1137" t="s">
        <v>101</v>
      </c>
      <c r="D1137" t="s">
        <v>146</v>
      </c>
      <c r="E1137" t="s">
        <v>133</v>
      </c>
      <c r="F1137" t="s">
        <v>169</v>
      </c>
      <c r="G1137" s="3">
        <v>953.61086696734651</v>
      </c>
      <c r="H1137" s="3">
        <v>1034.4874244787497</v>
      </c>
    </row>
    <row r="1138" spans="1:8" x14ac:dyDescent="0.3">
      <c r="A1138" t="s">
        <v>186</v>
      </c>
      <c r="B1138" t="s">
        <v>51</v>
      </c>
      <c r="C1138" t="s">
        <v>101</v>
      </c>
      <c r="D1138" t="s">
        <v>146</v>
      </c>
      <c r="E1138" t="s">
        <v>133</v>
      </c>
      <c r="F1138" t="s">
        <v>127</v>
      </c>
      <c r="G1138" s="3">
        <f>SUM(G1135:G1137)</f>
        <v>5843.2814657727904</v>
      </c>
      <c r="H1138" s="3">
        <f>SUM(H1135:H1137)</f>
        <v>6842.746748123308</v>
      </c>
    </row>
    <row r="1139" spans="1:8" x14ac:dyDescent="0.3">
      <c r="A1139" t="s">
        <v>186</v>
      </c>
      <c r="B1139" t="s">
        <v>51</v>
      </c>
      <c r="C1139" t="s">
        <v>101</v>
      </c>
      <c r="D1139" t="s">
        <v>146</v>
      </c>
      <c r="E1139" t="s">
        <v>133</v>
      </c>
      <c r="F1139" t="s">
        <v>161</v>
      </c>
      <c r="G1139" s="9">
        <v>0.47355567924300523</v>
      </c>
      <c r="H1139" s="9">
        <v>0.48166534128833111</v>
      </c>
    </row>
    <row r="1140" spans="1:8" x14ac:dyDescent="0.3">
      <c r="A1140" t="s">
        <v>186</v>
      </c>
      <c r="B1140" t="s">
        <v>51</v>
      </c>
      <c r="C1140" t="s">
        <v>101</v>
      </c>
      <c r="D1140" t="s">
        <v>146</v>
      </c>
      <c r="E1140" t="s">
        <v>133</v>
      </c>
      <c r="F1140" t="s">
        <v>167</v>
      </c>
      <c r="G1140" s="9">
        <v>0.36324648875914328</v>
      </c>
      <c r="H1140" s="9">
        <v>0.36715451679534439</v>
      </c>
    </row>
    <row r="1141" spans="1:8" x14ac:dyDescent="0.3">
      <c r="A1141" t="s">
        <v>186</v>
      </c>
      <c r="B1141" t="s">
        <v>51</v>
      </c>
      <c r="C1141" t="s">
        <v>101</v>
      </c>
      <c r="D1141" t="s">
        <v>146</v>
      </c>
      <c r="E1141" t="s">
        <v>133</v>
      </c>
      <c r="F1141" t="s">
        <v>169</v>
      </c>
      <c r="G1141" s="9">
        <v>0.16319783199785137</v>
      </c>
      <c r="H1141" s="9">
        <v>0.15118014191632451</v>
      </c>
    </row>
    <row r="1142" spans="1:8" x14ac:dyDescent="0.3">
      <c r="A1142" t="s">
        <v>186</v>
      </c>
      <c r="B1142" t="s">
        <v>51</v>
      </c>
      <c r="C1142" t="s">
        <v>103</v>
      </c>
      <c r="D1142" t="s">
        <v>115</v>
      </c>
      <c r="E1142" t="s">
        <v>130</v>
      </c>
      <c r="F1142" t="s">
        <v>117</v>
      </c>
      <c r="G1142" s="3">
        <v>3224.6307556299985</v>
      </c>
      <c r="H1142" s="3">
        <v>3608.2708315597943</v>
      </c>
    </row>
    <row r="1143" spans="1:8" x14ac:dyDescent="0.3">
      <c r="A1143" t="s">
        <v>186</v>
      </c>
      <c r="B1143" t="s">
        <v>51</v>
      </c>
      <c r="C1143" t="s">
        <v>103</v>
      </c>
      <c r="D1143" t="s">
        <v>115</v>
      </c>
      <c r="E1143" t="s">
        <v>130</v>
      </c>
      <c r="F1143" t="s">
        <v>119</v>
      </c>
      <c r="G1143" s="3">
        <v>622.70777082516634</v>
      </c>
      <c r="H1143" s="3">
        <v>629.98203835980394</v>
      </c>
    </row>
    <row r="1144" spans="1:8" x14ac:dyDescent="0.3">
      <c r="A1144" t="s">
        <v>186</v>
      </c>
      <c r="B1144" t="s">
        <v>51</v>
      </c>
      <c r="C1144" t="s">
        <v>103</v>
      </c>
      <c r="D1144" t="s">
        <v>115</v>
      </c>
      <c r="E1144" t="s">
        <v>130</v>
      </c>
      <c r="F1144" t="s">
        <v>121</v>
      </c>
      <c r="G1144" s="3">
        <v>1218.6751983449408</v>
      </c>
      <c r="H1144" s="3">
        <v>1247.5256523242597</v>
      </c>
    </row>
    <row r="1145" spans="1:8" x14ac:dyDescent="0.3">
      <c r="A1145" t="s">
        <v>186</v>
      </c>
      <c r="B1145" t="s">
        <v>51</v>
      </c>
      <c r="C1145" t="s">
        <v>103</v>
      </c>
      <c r="D1145" t="s">
        <v>115</v>
      </c>
      <c r="E1145" t="s">
        <v>130</v>
      </c>
      <c r="F1145" t="s">
        <v>123</v>
      </c>
      <c r="G1145" s="3">
        <v>161.69875477465638</v>
      </c>
      <c r="H1145" s="3">
        <v>187.60793983265523</v>
      </c>
    </row>
    <row r="1146" spans="1:8" x14ac:dyDescent="0.3">
      <c r="A1146" t="s">
        <v>186</v>
      </c>
      <c r="B1146" t="s">
        <v>51</v>
      </c>
      <c r="C1146" t="s">
        <v>103</v>
      </c>
      <c r="D1146" t="s">
        <v>115</v>
      </c>
      <c r="E1146" t="s">
        <v>130</v>
      </c>
      <c r="F1146" t="s">
        <v>127</v>
      </c>
      <c r="G1146" s="3">
        <f>SUM(G1142:G1145)</f>
        <v>5227.7124795747623</v>
      </c>
      <c r="H1146" s="3">
        <f>SUM(H1142:H1145)</f>
        <v>5673.3864620765135</v>
      </c>
    </row>
    <row r="1147" spans="1:8" x14ac:dyDescent="0.3">
      <c r="A1147" t="s">
        <v>186</v>
      </c>
      <c r="B1147" t="s">
        <v>51</v>
      </c>
      <c r="C1147" t="s">
        <v>103</v>
      </c>
      <c r="D1147" t="s">
        <v>144</v>
      </c>
      <c r="E1147" t="s">
        <v>130</v>
      </c>
      <c r="F1147" t="s">
        <v>149</v>
      </c>
      <c r="G1147" s="3">
        <v>554.82277275098261</v>
      </c>
      <c r="H1147" s="3">
        <v>569.35145893049264</v>
      </c>
    </row>
    <row r="1148" spans="1:8" x14ac:dyDescent="0.3">
      <c r="A1148" t="s">
        <v>186</v>
      </c>
      <c r="B1148" t="s">
        <v>51</v>
      </c>
      <c r="C1148" t="s">
        <v>103</v>
      </c>
      <c r="D1148" t="s">
        <v>144</v>
      </c>
      <c r="E1148" t="s">
        <v>130</v>
      </c>
      <c r="F1148" t="s">
        <v>151</v>
      </c>
      <c r="G1148" s="3">
        <v>2817.3734916036769</v>
      </c>
      <c r="H1148" s="3">
        <v>3134.1387567141678</v>
      </c>
    </row>
    <row r="1149" spans="1:8" x14ac:dyDescent="0.3">
      <c r="A1149" t="s">
        <v>186</v>
      </c>
      <c r="B1149" t="s">
        <v>51</v>
      </c>
      <c r="C1149" t="s">
        <v>103</v>
      </c>
      <c r="D1149" t="s">
        <v>144</v>
      </c>
      <c r="E1149" t="s">
        <v>130</v>
      </c>
      <c r="F1149" t="s">
        <v>153</v>
      </c>
      <c r="G1149" s="3">
        <v>194.4803442833753</v>
      </c>
      <c r="H1149" s="3">
        <v>202.13943633880862</v>
      </c>
    </row>
    <row r="1150" spans="1:8" x14ac:dyDescent="0.3">
      <c r="A1150" t="s">
        <v>186</v>
      </c>
      <c r="B1150" t="s">
        <v>51</v>
      </c>
      <c r="C1150" t="s">
        <v>103</v>
      </c>
      <c r="D1150" t="s">
        <v>144</v>
      </c>
      <c r="E1150" t="s">
        <v>130</v>
      </c>
      <c r="F1150" t="s">
        <v>155</v>
      </c>
      <c r="G1150" s="3">
        <v>1176.4782045473228</v>
      </c>
      <c r="H1150" s="3">
        <v>1252.0853242705714</v>
      </c>
    </row>
    <row r="1151" spans="1:8" x14ac:dyDescent="0.3">
      <c r="A1151" t="s">
        <v>186</v>
      </c>
      <c r="B1151" t="s">
        <v>51</v>
      </c>
      <c r="C1151" t="s">
        <v>103</v>
      </c>
      <c r="D1151" t="s">
        <v>144</v>
      </c>
      <c r="E1151" t="s">
        <v>130</v>
      </c>
      <c r="F1151" t="s">
        <v>157</v>
      </c>
      <c r="G1151" s="3">
        <v>148.35408233231541</v>
      </c>
      <c r="H1151" s="3">
        <v>162.41106384063383</v>
      </c>
    </row>
    <row r="1152" spans="1:8" x14ac:dyDescent="0.3">
      <c r="A1152" t="s">
        <v>186</v>
      </c>
      <c r="B1152" t="s">
        <v>51</v>
      </c>
      <c r="C1152" t="s">
        <v>103</v>
      </c>
      <c r="D1152" t="s">
        <v>144</v>
      </c>
      <c r="E1152" t="s">
        <v>130</v>
      </c>
      <c r="F1152" t="s">
        <v>159</v>
      </c>
      <c r="G1152" s="3">
        <v>336.20358405709027</v>
      </c>
      <c r="H1152" s="3">
        <v>353.26042198183768</v>
      </c>
    </row>
    <row r="1153" spans="1:8" x14ac:dyDescent="0.3">
      <c r="A1153" t="s">
        <v>186</v>
      </c>
      <c r="B1153" t="s">
        <v>51</v>
      </c>
      <c r="C1153" t="s">
        <v>103</v>
      </c>
      <c r="D1153" t="s">
        <v>144</v>
      </c>
      <c r="E1153" t="s">
        <v>130</v>
      </c>
      <c r="F1153" t="s">
        <v>127</v>
      </c>
      <c r="G1153" s="3">
        <f>SUM(G1147:G1152)</f>
        <v>5227.7124795747641</v>
      </c>
      <c r="H1153" s="3">
        <f>SUM(H1147:H1152)</f>
        <v>5673.3864620765116</v>
      </c>
    </row>
    <row r="1154" spans="1:8" x14ac:dyDescent="0.3">
      <c r="A1154" t="s">
        <v>186</v>
      </c>
      <c r="B1154" t="s">
        <v>51</v>
      </c>
      <c r="C1154" t="s">
        <v>103</v>
      </c>
      <c r="D1154" t="s">
        <v>146</v>
      </c>
      <c r="E1154" t="s">
        <v>130</v>
      </c>
      <c r="F1154" t="s">
        <v>161</v>
      </c>
      <c r="G1154" s="3">
        <v>3101.6362279541313</v>
      </c>
      <c r="H1154" s="3">
        <v>3374.5830899390658</v>
      </c>
    </row>
    <row r="1155" spans="1:8" x14ac:dyDescent="0.3">
      <c r="A1155" t="s">
        <v>186</v>
      </c>
      <c r="B1155" t="s">
        <v>51</v>
      </c>
      <c r="C1155" t="s">
        <v>103</v>
      </c>
      <c r="D1155" t="s">
        <v>146</v>
      </c>
      <c r="E1155" t="s">
        <v>130</v>
      </c>
      <c r="F1155" t="s">
        <v>163</v>
      </c>
      <c r="G1155" s="3">
        <v>1521.76092559886</v>
      </c>
      <c r="H1155" s="3">
        <v>1653.3749891575435</v>
      </c>
    </row>
    <row r="1156" spans="1:8" x14ac:dyDescent="0.3">
      <c r="A1156" t="s">
        <v>186</v>
      </c>
      <c r="B1156" t="s">
        <v>51</v>
      </c>
      <c r="C1156" t="s">
        <v>103</v>
      </c>
      <c r="D1156" t="s">
        <v>146</v>
      </c>
      <c r="E1156" t="s">
        <v>130</v>
      </c>
      <c r="F1156" t="s">
        <v>165</v>
      </c>
      <c r="G1156" s="3">
        <v>604.31532602177629</v>
      </c>
      <c r="H1156" s="3">
        <v>645.42838297990318</v>
      </c>
    </row>
    <row r="1157" spans="1:8" x14ac:dyDescent="0.3">
      <c r="A1157" t="s">
        <v>186</v>
      </c>
      <c r="B1157" t="s">
        <v>51</v>
      </c>
      <c r="C1157" t="s">
        <v>103</v>
      </c>
      <c r="D1157" t="s">
        <v>146</v>
      </c>
      <c r="E1157" t="s">
        <v>130</v>
      </c>
      <c r="F1157" t="s">
        <v>127</v>
      </c>
      <c r="G1157" s="3">
        <f>SUM(G1154:G1156)</f>
        <v>5227.7124795747668</v>
      </c>
      <c r="H1157" s="3">
        <f>SUM(H1154:H1156)</f>
        <v>5673.3864620765125</v>
      </c>
    </row>
    <row r="1158" spans="1:8" x14ac:dyDescent="0.3">
      <c r="A1158" t="s">
        <v>186</v>
      </c>
      <c r="B1158" t="s">
        <v>51</v>
      </c>
      <c r="C1158" t="s">
        <v>103</v>
      </c>
      <c r="D1158" t="s">
        <v>146</v>
      </c>
      <c r="E1158" t="s">
        <v>130</v>
      </c>
      <c r="F1158" t="s">
        <v>161</v>
      </c>
      <c r="G1158" s="9">
        <v>0.59330658296005312</v>
      </c>
      <c r="H1158" s="9">
        <v>0.59480931054076946</v>
      </c>
    </row>
    <row r="1159" spans="1:8" x14ac:dyDescent="0.3">
      <c r="A1159" t="s">
        <v>186</v>
      </c>
      <c r="B1159" t="s">
        <v>51</v>
      </c>
      <c r="C1159" t="s">
        <v>103</v>
      </c>
      <c r="D1159" t="s">
        <v>146</v>
      </c>
      <c r="E1159" t="s">
        <v>130</v>
      </c>
      <c r="F1159" t="s">
        <v>163</v>
      </c>
      <c r="G1159" s="9">
        <v>0.29109499260805621</v>
      </c>
      <c r="H1159" s="9">
        <v>0.2914264699239954</v>
      </c>
    </row>
    <row r="1160" spans="1:8" x14ac:dyDescent="0.3">
      <c r="A1160" t="s">
        <v>186</v>
      </c>
      <c r="B1160" t="s">
        <v>51</v>
      </c>
      <c r="C1160" t="s">
        <v>103</v>
      </c>
      <c r="D1160" t="s">
        <v>146</v>
      </c>
      <c r="E1160" t="s">
        <v>130</v>
      </c>
      <c r="F1160" t="s">
        <v>165</v>
      </c>
      <c r="G1160" s="9">
        <v>0.11559842443189082</v>
      </c>
      <c r="H1160" s="9">
        <v>0.11376421953523511</v>
      </c>
    </row>
    <row r="1161" spans="1:8" x14ac:dyDescent="0.3">
      <c r="A1161" t="s">
        <v>186</v>
      </c>
      <c r="B1161" t="s">
        <v>51</v>
      </c>
      <c r="C1161" t="s">
        <v>103</v>
      </c>
      <c r="D1161" t="s">
        <v>115</v>
      </c>
      <c r="E1161" t="s">
        <v>131</v>
      </c>
      <c r="F1161" t="s">
        <v>117</v>
      </c>
      <c r="G1161" s="3">
        <v>341.84326173952815</v>
      </c>
      <c r="H1161" s="3">
        <v>385.52065104890096</v>
      </c>
    </row>
    <row r="1162" spans="1:8" x14ac:dyDescent="0.3">
      <c r="A1162" t="s">
        <v>186</v>
      </c>
      <c r="B1162" t="s">
        <v>51</v>
      </c>
      <c r="C1162" t="s">
        <v>103</v>
      </c>
      <c r="D1162" t="s">
        <v>115</v>
      </c>
      <c r="E1162" t="s">
        <v>131</v>
      </c>
      <c r="F1162" t="s">
        <v>119</v>
      </c>
      <c r="G1162" s="3">
        <v>66.013280781922319</v>
      </c>
      <c r="H1162" s="3">
        <v>66.506783443797588</v>
      </c>
    </row>
    <row r="1163" spans="1:8" x14ac:dyDescent="0.3">
      <c r="A1163" t="s">
        <v>186</v>
      </c>
      <c r="B1163" t="s">
        <v>51</v>
      </c>
      <c r="C1163" t="s">
        <v>103</v>
      </c>
      <c r="D1163" t="s">
        <v>115</v>
      </c>
      <c r="E1163" t="s">
        <v>131</v>
      </c>
      <c r="F1163" t="s">
        <v>121</v>
      </c>
      <c r="G1163" s="3">
        <v>129.19181648191849</v>
      </c>
      <c r="H1163" s="3">
        <v>131.40387035350659</v>
      </c>
    </row>
    <row r="1164" spans="1:8" x14ac:dyDescent="0.3">
      <c r="A1164" t="s">
        <v>186</v>
      </c>
      <c r="B1164" t="s">
        <v>51</v>
      </c>
      <c r="C1164" t="s">
        <v>103</v>
      </c>
      <c r="D1164" t="s">
        <v>115</v>
      </c>
      <c r="E1164" t="s">
        <v>131</v>
      </c>
      <c r="F1164" t="s">
        <v>123</v>
      </c>
      <c r="G1164" s="3">
        <v>17.14169278292745</v>
      </c>
      <c r="H1164" s="3">
        <v>19.451362672811356</v>
      </c>
    </row>
    <row r="1165" spans="1:8" x14ac:dyDescent="0.3">
      <c r="A1165" t="s">
        <v>186</v>
      </c>
      <c r="B1165" t="s">
        <v>51</v>
      </c>
      <c r="C1165" t="s">
        <v>103</v>
      </c>
      <c r="D1165" t="s">
        <v>115</v>
      </c>
      <c r="E1165" t="s">
        <v>131</v>
      </c>
      <c r="F1165" t="s">
        <v>127</v>
      </c>
      <c r="G1165" s="3">
        <f>SUM(G1161:G1164)</f>
        <v>554.19005178629641</v>
      </c>
      <c r="H1165" s="3">
        <f>SUM(H1161:H1164)</f>
        <v>602.88266751901654</v>
      </c>
    </row>
    <row r="1166" spans="1:8" x14ac:dyDescent="0.3">
      <c r="A1166" t="s">
        <v>186</v>
      </c>
      <c r="B1166" t="s">
        <v>51</v>
      </c>
      <c r="C1166" t="s">
        <v>103</v>
      </c>
      <c r="D1166" t="s">
        <v>144</v>
      </c>
      <c r="E1166" t="s">
        <v>131</v>
      </c>
      <c r="F1166" t="s">
        <v>149</v>
      </c>
      <c r="G1166" s="3">
        <v>58.816788865958188</v>
      </c>
      <c r="H1166" s="3">
        <v>59.952426860823749</v>
      </c>
    </row>
    <row r="1167" spans="1:8" x14ac:dyDescent="0.3">
      <c r="A1167" t="s">
        <v>186</v>
      </c>
      <c r="B1167" t="s">
        <v>51</v>
      </c>
      <c r="C1167" t="s">
        <v>103</v>
      </c>
      <c r="D1167" t="s">
        <v>144</v>
      </c>
      <c r="E1167" t="s">
        <v>131</v>
      </c>
      <c r="F1167" t="s">
        <v>151</v>
      </c>
      <c r="G1167" s="3">
        <v>298.66989956191833</v>
      </c>
      <c r="H1167" s="3">
        <v>334.53230023437237</v>
      </c>
    </row>
    <row r="1168" spans="1:8" x14ac:dyDescent="0.3">
      <c r="A1168" t="s">
        <v>186</v>
      </c>
      <c r="B1168" t="s">
        <v>51</v>
      </c>
      <c r="C1168" t="s">
        <v>103</v>
      </c>
      <c r="D1168" t="s">
        <v>144</v>
      </c>
      <c r="E1168" t="s">
        <v>131</v>
      </c>
      <c r="F1168" t="s">
        <v>153</v>
      </c>
      <c r="G1168" s="3">
        <v>20.61687066588399</v>
      </c>
      <c r="H1168" s="3">
        <v>21.25350320531798</v>
      </c>
    </row>
    <row r="1169" spans="1:8" x14ac:dyDescent="0.3">
      <c r="A1169" t="s">
        <v>186</v>
      </c>
      <c r="B1169" t="s">
        <v>51</v>
      </c>
      <c r="C1169" t="s">
        <v>103</v>
      </c>
      <c r="D1169" t="s">
        <v>144</v>
      </c>
      <c r="E1169" t="s">
        <v>131</v>
      </c>
      <c r="F1169" t="s">
        <v>155</v>
      </c>
      <c r="G1169" s="3">
        <v>124.71851113674182</v>
      </c>
      <c r="H1169" s="3">
        <v>132.79766022166831</v>
      </c>
    </row>
    <row r="1170" spans="1:8" x14ac:dyDescent="0.3">
      <c r="A1170" t="s">
        <v>186</v>
      </c>
      <c r="B1170" t="s">
        <v>51</v>
      </c>
      <c r="C1170" t="s">
        <v>103</v>
      </c>
      <c r="D1170" t="s">
        <v>144</v>
      </c>
      <c r="E1170" t="s">
        <v>131</v>
      </c>
      <c r="F1170" t="s">
        <v>157</v>
      </c>
      <c r="G1170" s="3">
        <v>15.727023414482447</v>
      </c>
      <c r="H1170" s="3">
        <v>17.154047069604125</v>
      </c>
    </row>
    <row r="1171" spans="1:8" x14ac:dyDescent="0.3">
      <c r="A1171" t="s">
        <v>186</v>
      </c>
      <c r="B1171" t="s">
        <v>51</v>
      </c>
      <c r="C1171" t="s">
        <v>103</v>
      </c>
      <c r="D1171" t="s">
        <v>144</v>
      </c>
      <c r="E1171" t="s">
        <v>131</v>
      </c>
      <c r="F1171" t="s">
        <v>159</v>
      </c>
      <c r="G1171" s="3">
        <v>35.640958141311785</v>
      </c>
      <c r="H1171" s="3">
        <v>37.19272992723014</v>
      </c>
    </row>
    <row r="1172" spans="1:8" x14ac:dyDescent="0.3">
      <c r="A1172" t="s">
        <v>186</v>
      </c>
      <c r="B1172" t="s">
        <v>51</v>
      </c>
      <c r="C1172" t="s">
        <v>103</v>
      </c>
      <c r="D1172" t="s">
        <v>144</v>
      </c>
      <c r="E1172" t="s">
        <v>131</v>
      </c>
      <c r="F1172" t="s">
        <v>127</v>
      </c>
      <c r="G1172" s="3">
        <f>SUM(G1166:G1171)</f>
        <v>554.19005178629652</v>
      </c>
      <c r="H1172" s="3">
        <f>SUM(H1166:H1171)</f>
        <v>602.88266751901665</v>
      </c>
    </row>
    <row r="1173" spans="1:8" x14ac:dyDescent="0.3">
      <c r="A1173" t="s">
        <v>186</v>
      </c>
      <c r="B1173" t="s">
        <v>51</v>
      </c>
      <c r="C1173" t="s">
        <v>103</v>
      </c>
      <c r="D1173" t="s">
        <v>146</v>
      </c>
      <c r="E1173" t="s">
        <v>131</v>
      </c>
      <c r="F1173" t="s">
        <v>171</v>
      </c>
      <c r="G1173" s="3">
        <v>361.93953417351014</v>
      </c>
      <c r="H1173" s="3">
        <v>393.68316218740097</v>
      </c>
    </row>
    <row r="1174" spans="1:8" x14ac:dyDescent="0.3">
      <c r="A1174" t="s">
        <v>186</v>
      </c>
      <c r="B1174" t="s">
        <v>51</v>
      </c>
      <c r="C1174" t="s">
        <v>103</v>
      </c>
      <c r="D1174" t="s">
        <v>146</v>
      </c>
      <c r="E1174" t="s">
        <v>131</v>
      </c>
      <c r="F1174" t="s">
        <v>173</v>
      </c>
      <c r="G1174" s="3">
        <v>132.55014992898168</v>
      </c>
      <c r="H1174" s="3">
        <v>145.10823013850461</v>
      </c>
    </row>
    <row r="1175" spans="1:8" x14ac:dyDescent="0.3">
      <c r="A1175" t="s">
        <v>186</v>
      </c>
      <c r="B1175" t="s">
        <v>51</v>
      </c>
      <c r="C1175" t="s">
        <v>103</v>
      </c>
      <c r="D1175" t="s">
        <v>146</v>
      </c>
      <c r="E1175" t="s">
        <v>131</v>
      </c>
      <c r="F1175" t="s">
        <v>175</v>
      </c>
      <c r="G1175" s="3">
        <v>59.700367683804345</v>
      </c>
      <c r="H1175" s="3">
        <v>64.091275193111429</v>
      </c>
    </row>
    <row r="1176" spans="1:8" x14ac:dyDescent="0.3">
      <c r="A1176" t="s">
        <v>186</v>
      </c>
      <c r="B1176" t="s">
        <v>51</v>
      </c>
      <c r="C1176" t="s">
        <v>103</v>
      </c>
      <c r="D1176" t="s">
        <v>146</v>
      </c>
      <c r="E1176" t="s">
        <v>131</v>
      </c>
      <c r="F1176" t="s">
        <v>127</v>
      </c>
      <c r="G1176" s="3">
        <f>SUM(G1173:G1175)</f>
        <v>554.19005178629618</v>
      </c>
      <c r="H1176" s="3">
        <f>SUM(H1173:H1175)</f>
        <v>602.88266751901699</v>
      </c>
    </row>
    <row r="1177" spans="1:8" x14ac:dyDescent="0.3">
      <c r="A1177" t="s">
        <v>186</v>
      </c>
      <c r="B1177" t="s">
        <v>51</v>
      </c>
      <c r="C1177" t="s">
        <v>103</v>
      </c>
      <c r="D1177" t="s">
        <v>146</v>
      </c>
      <c r="E1177" t="s">
        <v>131</v>
      </c>
      <c r="F1177" t="s">
        <v>171</v>
      </c>
      <c r="G1177" s="9">
        <v>0.65309641161346454</v>
      </c>
      <c r="H1177" s="9">
        <v>0.65300129427751852</v>
      </c>
    </row>
    <row r="1178" spans="1:8" x14ac:dyDescent="0.3">
      <c r="A1178" t="s">
        <v>186</v>
      </c>
      <c r="B1178" t="s">
        <v>51</v>
      </c>
      <c r="C1178" t="s">
        <v>103</v>
      </c>
      <c r="D1178" t="s">
        <v>146</v>
      </c>
      <c r="E1178" t="s">
        <v>131</v>
      </c>
      <c r="F1178" t="s">
        <v>173</v>
      </c>
      <c r="G1178" s="9">
        <v>0.23917814746356178</v>
      </c>
      <c r="H1178" s="9">
        <v>0.24069066496081909</v>
      </c>
    </row>
    <row r="1179" spans="1:8" x14ac:dyDescent="0.3">
      <c r="A1179" t="s">
        <v>186</v>
      </c>
      <c r="B1179" t="s">
        <v>51</v>
      </c>
      <c r="C1179" t="s">
        <v>103</v>
      </c>
      <c r="D1179" t="s">
        <v>146</v>
      </c>
      <c r="E1179" t="s">
        <v>131</v>
      </c>
      <c r="F1179" t="s">
        <v>175</v>
      </c>
      <c r="G1179" s="9">
        <v>0.10772544092297363</v>
      </c>
      <c r="H1179" s="9">
        <v>0.10630804076166242</v>
      </c>
    </row>
    <row r="1180" spans="1:8" x14ac:dyDescent="0.3">
      <c r="A1180" t="s">
        <v>186</v>
      </c>
      <c r="B1180" t="s">
        <v>51</v>
      </c>
      <c r="C1180" t="s">
        <v>103</v>
      </c>
      <c r="D1180" t="s">
        <v>115</v>
      </c>
      <c r="E1180" t="s">
        <v>133</v>
      </c>
      <c r="F1180" t="s">
        <v>117</v>
      </c>
      <c r="G1180" s="3">
        <v>2882.7874938904702</v>
      </c>
      <c r="H1180" s="3">
        <v>3222.7501805108932</v>
      </c>
    </row>
    <row r="1181" spans="1:8" x14ac:dyDescent="0.3">
      <c r="A1181" t="s">
        <v>186</v>
      </c>
      <c r="B1181" t="s">
        <v>51</v>
      </c>
      <c r="C1181" t="s">
        <v>103</v>
      </c>
      <c r="D1181" t="s">
        <v>115</v>
      </c>
      <c r="E1181" t="s">
        <v>133</v>
      </c>
      <c r="F1181" t="s">
        <v>119</v>
      </c>
      <c r="G1181" s="3">
        <v>556.69449004324395</v>
      </c>
      <c r="H1181" s="3">
        <v>563.47525491600641</v>
      </c>
    </row>
    <row r="1182" spans="1:8" x14ac:dyDescent="0.3">
      <c r="A1182" t="s">
        <v>186</v>
      </c>
      <c r="B1182" t="s">
        <v>51</v>
      </c>
      <c r="C1182" t="s">
        <v>103</v>
      </c>
      <c r="D1182" t="s">
        <v>115</v>
      </c>
      <c r="E1182" t="s">
        <v>133</v>
      </c>
      <c r="F1182" t="s">
        <v>121</v>
      </c>
      <c r="G1182" s="3">
        <v>1089.4833818630223</v>
      </c>
      <c r="H1182" s="3">
        <v>1116.1217819707531</v>
      </c>
    </row>
    <row r="1183" spans="1:8" x14ac:dyDescent="0.3">
      <c r="A1183" t="s">
        <v>186</v>
      </c>
      <c r="B1183" t="s">
        <v>51</v>
      </c>
      <c r="C1183" t="s">
        <v>103</v>
      </c>
      <c r="D1183" t="s">
        <v>115</v>
      </c>
      <c r="E1183" t="s">
        <v>133</v>
      </c>
      <c r="F1183" t="s">
        <v>123</v>
      </c>
      <c r="G1183" s="3">
        <v>144.55706199172892</v>
      </c>
      <c r="H1183" s="3">
        <v>168.15657715984389</v>
      </c>
    </row>
    <row r="1184" spans="1:8" x14ac:dyDescent="0.3">
      <c r="A1184" t="s">
        <v>186</v>
      </c>
      <c r="B1184" t="s">
        <v>51</v>
      </c>
      <c r="C1184" t="s">
        <v>103</v>
      </c>
      <c r="D1184" t="s">
        <v>115</v>
      </c>
      <c r="E1184" t="s">
        <v>133</v>
      </c>
      <c r="F1184" t="s">
        <v>127</v>
      </c>
      <c r="G1184" s="3">
        <f>SUM(G1180:G1183)</f>
        <v>4673.5224277884654</v>
      </c>
      <c r="H1184" s="3">
        <f>SUM(H1180:H1183)</f>
        <v>5070.5037945574968</v>
      </c>
    </row>
    <row r="1185" spans="1:8" x14ac:dyDescent="0.3">
      <c r="A1185" t="s">
        <v>186</v>
      </c>
      <c r="B1185" t="s">
        <v>51</v>
      </c>
      <c r="C1185" t="s">
        <v>103</v>
      </c>
      <c r="D1185" t="s">
        <v>144</v>
      </c>
      <c r="E1185" t="s">
        <v>133</v>
      </c>
      <c r="F1185" t="s">
        <v>149</v>
      </c>
      <c r="G1185" s="3">
        <v>496.00598388502448</v>
      </c>
      <c r="H1185" s="3">
        <v>509.39903206966898</v>
      </c>
    </row>
    <row r="1186" spans="1:8" x14ac:dyDescent="0.3">
      <c r="A1186" t="s">
        <v>186</v>
      </c>
      <c r="B1186" t="s">
        <v>51</v>
      </c>
      <c r="C1186" t="s">
        <v>103</v>
      </c>
      <c r="D1186" t="s">
        <v>144</v>
      </c>
      <c r="E1186" t="s">
        <v>133</v>
      </c>
      <c r="F1186" t="s">
        <v>151</v>
      </c>
      <c r="G1186" s="3">
        <v>2518.7035920417584</v>
      </c>
      <c r="H1186" s="3">
        <v>2799.6064564797962</v>
      </c>
    </row>
    <row r="1187" spans="1:8" x14ac:dyDescent="0.3">
      <c r="A1187" t="s">
        <v>186</v>
      </c>
      <c r="B1187" t="s">
        <v>51</v>
      </c>
      <c r="C1187" t="s">
        <v>103</v>
      </c>
      <c r="D1187" t="s">
        <v>144</v>
      </c>
      <c r="E1187" t="s">
        <v>133</v>
      </c>
      <c r="F1187" t="s">
        <v>153</v>
      </c>
      <c r="G1187" s="3">
        <v>173.86347361749139</v>
      </c>
      <c r="H1187" s="3">
        <v>180.88593313349068</v>
      </c>
    </row>
    <row r="1188" spans="1:8" x14ac:dyDescent="0.3">
      <c r="A1188" t="s">
        <v>186</v>
      </c>
      <c r="B1188" t="s">
        <v>51</v>
      </c>
      <c r="C1188" t="s">
        <v>103</v>
      </c>
      <c r="D1188" t="s">
        <v>144</v>
      </c>
      <c r="E1188" t="s">
        <v>133</v>
      </c>
      <c r="F1188" t="s">
        <v>155</v>
      </c>
      <c r="G1188" s="3">
        <v>1051.7596934105791</v>
      </c>
      <c r="H1188" s="3">
        <v>1119.2876640489044</v>
      </c>
    </row>
    <row r="1189" spans="1:8" x14ac:dyDescent="0.3">
      <c r="A1189" t="s">
        <v>186</v>
      </c>
      <c r="B1189" t="s">
        <v>51</v>
      </c>
      <c r="C1189" t="s">
        <v>103</v>
      </c>
      <c r="D1189" t="s">
        <v>144</v>
      </c>
      <c r="E1189" t="s">
        <v>133</v>
      </c>
      <c r="F1189" t="s">
        <v>157</v>
      </c>
      <c r="G1189" s="3">
        <v>132.62705891783298</v>
      </c>
      <c r="H1189" s="3">
        <v>145.25701677102973</v>
      </c>
    </row>
    <row r="1190" spans="1:8" x14ac:dyDescent="0.3">
      <c r="A1190" t="s">
        <v>186</v>
      </c>
      <c r="B1190" t="s">
        <v>51</v>
      </c>
      <c r="C1190" t="s">
        <v>103</v>
      </c>
      <c r="D1190" t="s">
        <v>144</v>
      </c>
      <c r="E1190" t="s">
        <v>133</v>
      </c>
      <c r="F1190" t="s">
        <v>159</v>
      </c>
      <c r="G1190" s="3">
        <v>300.56262591577837</v>
      </c>
      <c r="H1190" s="3">
        <v>316.06769205460751</v>
      </c>
    </row>
    <row r="1191" spans="1:8" x14ac:dyDescent="0.3">
      <c r="A1191" t="s">
        <v>186</v>
      </c>
      <c r="B1191" t="s">
        <v>51</v>
      </c>
      <c r="C1191" t="s">
        <v>103</v>
      </c>
      <c r="D1191" t="s">
        <v>144</v>
      </c>
      <c r="E1191" t="s">
        <v>133</v>
      </c>
      <c r="F1191" t="s">
        <v>127</v>
      </c>
      <c r="G1191" s="3">
        <f>SUM(G1185:G1190)</f>
        <v>4673.5224277884645</v>
      </c>
      <c r="H1191" s="3">
        <f>SUM(H1185:H1190)</f>
        <v>5070.5037945574977</v>
      </c>
    </row>
    <row r="1192" spans="1:8" x14ac:dyDescent="0.3">
      <c r="A1192" t="s">
        <v>186</v>
      </c>
      <c r="B1192" t="s">
        <v>51</v>
      </c>
      <c r="C1192" t="s">
        <v>103</v>
      </c>
      <c r="D1192" t="s">
        <v>146</v>
      </c>
      <c r="E1192" t="s">
        <v>133</v>
      </c>
      <c r="F1192" t="s">
        <v>161</v>
      </c>
      <c r="G1192" s="3">
        <v>2768.8717668699101</v>
      </c>
      <c r="H1192" s="3">
        <v>3011.8584037180622</v>
      </c>
    </row>
    <row r="1193" spans="1:8" x14ac:dyDescent="0.3">
      <c r="A1193" t="s">
        <v>186</v>
      </c>
      <c r="B1193" t="s">
        <v>51</v>
      </c>
      <c r="C1193" t="s">
        <v>103</v>
      </c>
      <c r="D1193" t="s">
        <v>146</v>
      </c>
      <c r="E1193" t="s">
        <v>133</v>
      </c>
      <c r="F1193" t="s">
        <v>167</v>
      </c>
      <c r="G1193" s="3">
        <v>1383.3906541222091</v>
      </c>
      <c r="H1193" s="3">
        <v>1501.2517930770066</v>
      </c>
    </row>
    <row r="1194" spans="1:8" x14ac:dyDescent="0.3">
      <c r="A1194" t="s">
        <v>186</v>
      </c>
      <c r="B1194" t="s">
        <v>51</v>
      </c>
      <c r="C1194" t="s">
        <v>103</v>
      </c>
      <c r="D1194" t="s">
        <v>146</v>
      </c>
      <c r="E1194" t="s">
        <v>133</v>
      </c>
      <c r="F1194" t="s">
        <v>169</v>
      </c>
      <c r="G1194" s="3">
        <v>521.26000679634797</v>
      </c>
      <c r="H1194" s="3">
        <v>557.39359776242895</v>
      </c>
    </row>
    <row r="1195" spans="1:8" x14ac:dyDescent="0.3">
      <c r="A1195" t="s">
        <v>186</v>
      </c>
      <c r="B1195" t="s">
        <v>51</v>
      </c>
      <c r="C1195" t="s">
        <v>103</v>
      </c>
      <c r="D1195" t="s">
        <v>146</v>
      </c>
      <c r="E1195" t="s">
        <v>133</v>
      </c>
      <c r="F1195" t="s">
        <v>127</v>
      </c>
      <c r="G1195" s="3">
        <f>SUM(G1192:G1194)</f>
        <v>4673.5224277884672</v>
      </c>
      <c r="H1195" s="3">
        <f>SUM(H1192:H1194)</f>
        <v>5070.5037945574977</v>
      </c>
    </row>
    <row r="1196" spans="1:8" x14ac:dyDescent="0.3">
      <c r="A1196" t="s">
        <v>186</v>
      </c>
      <c r="B1196" t="s">
        <v>51</v>
      </c>
      <c r="C1196" t="s">
        <v>103</v>
      </c>
      <c r="D1196" t="s">
        <v>146</v>
      </c>
      <c r="E1196" t="s">
        <v>133</v>
      </c>
      <c r="F1196" t="s">
        <v>161</v>
      </c>
      <c r="G1196" s="9">
        <v>0.59245928732605935</v>
      </c>
      <c r="H1196" s="9">
        <v>0.59399588793344094</v>
      </c>
    </row>
    <row r="1197" spans="1:8" x14ac:dyDescent="0.3">
      <c r="A1197" t="s">
        <v>186</v>
      </c>
      <c r="B1197" t="s">
        <v>51</v>
      </c>
      <c r="C1197" t="s">
        <v>103</v>
      </c>
      <c r="D1197" t="s">
        <v>146</v>
      </c>
      <c r="E1197" t="s">
        <v>133</v>
      </c>
      <c r="F1197" t="s">
        <v>167</v>
      </c>
      <c r="G1197" s="9">
        <v>0.2960059945142568</v>
      </c>
      <c r="H1197" s="9">
        <v>0.2960754697961962</v>
      </c>
    </row>
    <row r="1198" spans="1:8" x14ac:dyDescent="0.3">
      <c r="A1198" t="s">
        <v>186</v>
      </c>
      <c r="B1198" t="s">
        <v>51</v>
      </c>
      <c r="C1198" t="s">
        <v>103</v>
      </c>
      <c r="D1198" t="s">
        <v>146</v>
      </c>
      <c r="E1198" t="s">
        <v>133</v>
      </c>
      <c r="F1198" t="s">
        <v>169</v>
      </c>
      <c r="G1198" s="9">
        <v>0.11153471815968381</v>
      </c>
      <c r="H1198" s="9">
        <v>0.10992864227036292</v>
      </c>
    </row>
    <row r="1199" spans="1:8" x14ac:dyDescent="0.3">
      <c r="A1199" t="s">
        <v>186</v>
      </c>
      <c r="B1199" t="s">
        <v>53</v>
      </c>
      <c r="C1199" t="s">
        <v>111</v>
      </c>
      <c r="D1199" t="s">
        <v>115</v>
      </c>
      <c r="E1199" t="s">
        <v>130</v>
      </c>
      <c r="F1199" t="s">
        <v>117</v>
      </c>
      <c r="G1199" s="3">
        <v>48.014404299559935</v>
      </c>
      <c r="H1199" s="3">
        <v>533.08639488855158</v>
      </c>
    </row>
    <row r="1200" spans="1:8" x14ac:dyDescent="0.3">
      <c r="A1200" t="s">
        <v>186</v>
      </c>
      <c r="B1200" t="s">
        <v>53</v>
      </c>
      <c r="C1200" t="s">
        <v>111</v>
      </c>
      <c r="D1200" t="s">
        <v>115</v>
      </c>
      <c r="E1200" t="s">
        <v>130</v>
      </c>
      <c r="F1200" t="s">
        <v>119</v>
      </c>
      <c r="G1200" s="3">
        <v>3.6178339521308436</v>
      </c>
      <c r="H1200" s="3">
        <v>40.030861361139578</v>
      </c>
    </row>
    <row r="1201" spans="1:8" x14ac:dyDescent="0.3">
      <c r="A1201" t="s">
        <v>186</v>
      </c>
      <c r="B1201" t="s">
        <v>53</v>
      </c>
      <c r="C1201" t="s">
        <v>111</v>
      </c>
      <c r="D1201" t="s">
        <v>115</v>
      </c>
      <c r="E1201" t="s">
        <v>130</v>
      </c>
      <c r="F1201" t="s">
        <v>121</v>
      </c>
      <c r="G1201" s="3">
        <v>1.6345082672870928</v>
      </c>
      <c r="H1201" s="3">
        <v>17.52457901064712</v>
      </c>
    </row>
    <row r="1202" spans="1:8" x14ac:dyDescent="0.3">
      <c r="A1202" t="s">
        <v>186</v>
      </c>
      <c r="B1202" t="s">
        <v>53</v>
      </c>
      <c r="C1202" t="s">
        <v>111</v>
      </c>
      <c r="D1202" t="s">
        <v>115</v>
      </c>
      <c r="E1202" t="s">
        <v>130</v>
      </c>
      <c r="F1202" t="s">
        <v>123</v>
      </c>
      <c r="G1202" s="3">
        <v>3.3244073717024407</v>
      </c>
      <c r="H1202" s="3">
        <v>36.802892246738551</v>
      </c>
    </row>
    <row r="1203" spans="1:8" x14ac:dyDescent="0.3">
      <c r="A1203" t="s">
        <v>186</v>
      </c>
      <c r="B1203" t="s">
        <v>53</v>
      </c>
      <c r="C1203" t="s">
        <v>111</v>
      </c>
      <c r="D1203" t="s">
        <v>115</v>
      </c>
      <c r="E1203" t="s">
        <v>130</v>
      </c>
      <c r="F1203" t="s">
        <v>127</v>
      </c>
      <c r="G1203" s="3">
        <v>56.591153890680317</v>
      </c>
      <c r="H1203" s="3">
        <v>627.44472750707689</v>
      </c>
    </row>
    <row r="1204" spans="1:8" x14ac:dyDescent="0.3">
      <c r="A1204" t="s">
        <v>186</v>
      </c>
      <c r="B1204" t="s">
        <v>53</v>
      </c>
      <c r="C1204" t="s">
        <v>111</v>
      </c>
      <c r="D1204" t="s">
        <v>144</v>
      </c>
      <c r="E1204" t="s">
        <v>130</v>
      </c>
      <c r="F1204" t="s">
        <v>149</v>
      </c>
      <c r="G1204" s="3">
        <v>0.96926332656879621</v>
      </c>
      <c r="H1204" s="3">
        <v>10.550884757953218</v>
      </c>
    </row>
    <row r="1205" spans="1:8" x14ac:dyDescent="0.3">
      <c r="A1205" t="s">
        <v>186</v>
      </c>
      <c r="B1205" t="s">
        <v>53</v>
      </c>
      <c r="C1205" t="s">
        <v>111</v>
      </c>
      <c r="D1205" t="s">
        <v>144</v>
      </c>
      <c r="E1205" t="s">
        <v>130</v>
      </c>
      <c r="F1205" t="s">
        <v>151</v>
      </c>
      <c r="G1205" s="3">
        <v>36.706473661801084</v>
      </c>
      <c r="H1205" s="3">
        <v>407.4821309331461</v>
      </c>
    </row>
    <row r="1206" spans="1:8" x14ac:dyDescent="0.3">
      <c r="A1206" t="s">
        <v>186</v>
      </c>
      <c r="B1206" t="s">
        <v>53</v>
      </c>
      <c r="C1206" t="s">
        <v>111</v>
      </c>
      <c r="D1206" t="s">
        <v>144</v>
      </c>
      <c r="E1206" t="s">
        <v>130</v>
      </c>
      <c r="F1206" t="s">
        <v>153</v>
      </c>
      <c r="G1206" s="3">
        <v>5.0109422258551666</v>
      </c>
      <c r="H1206" s="3">
        <v>55.551225189901771</v>
      </c>
    </row>
    <row r="1207" spans="1:8" x14ac:dyDescent="0.3">
      <c r="A1207" t="s">
        <v>186</v>
      </c>
      <c r="B1207" t="s">
        <v>53</v>
      </c>
      <c r="C1207" t="s">
        <v>111</v>
      </c>
      <c r="D1207" t="s">
        <v>144</v>
      </c>
      <c r="E1207" t="s">
        <v>130</v>
      </c>
      <c r="F1207" t="s">
        <v>155</v>
      </c>
      <c r="G1207" s="3">
        <v>11.548444919286696</v>
      </c>
      <c r="H1207" s="3">
        <v>127.7664639218351</v>
      </c>
    </row>
    <row r="1208" spans="1:8" x14ac:dyDescent="0.3">
      <c r="A1208" t="s">
        <v>186</v>
      </c>
      <c r="B1208" t="s">
        <v>53</v>
      </c>
      <c r="C1208" t="s">
        <v>111</v>
      </c>
      <c r="D1208" t="s">
        <v>144</v>
      </c>
      <c r="E1208" t="s">
        <v>130</v>
      </c>
      <c r="F1208" t="s">
        <v>157</v>
      </c>
      <c r="G1208" s="3">
        <v>0.92613405763883261</v>
      </c>
      <c r="H1208" s="3">
        <v>10.253941371021936</v>
      </c>
    </row>
    <row r="1209" spans="1:8" x14ac:dyDescent="0.3">
      <c r="A1209" t="s">
        <v>186</v>
      </c>
      <c r="B1209" t="s">
        <v>53</v>
      </c>
      <c r="C1209" t="s">
        <v>111</v>
      </c>
      <c r="D1209" t="s">
        <v>144</v>
      </c>
      <c r="E1209" t="s">
        <v>130</v>
      </c>
      <c r="F1209" t="s">
        <v>159</v>
      </c>
      <c r="G1209" s="3">
        <v>1.4298956995297636</v>
      </c>
      <c r="H1209" s="3">
        <v>15.840081333218734</v>
      </c>
    </row>
    <row r="1210" spans="1:8" x14ac:dyDescent="0.3">
      <c r="A1210" t="s">
        <v>186</v>
      </c>
      <c r="B1210" t="s">
        <v>53</v>
      </c>
      <c r="C1210" t="s">
        <v>111</v>
      </c>
      <c r="D1210" t="s">
        <v>144</v>
      </c>
      <c r="E1210" t="s">
        <v>130</v>
      </c>
      <c r="F1210" t="s">
        <v>127</v>
      </c>
      <c r="G1210" s="3">
        <v>56.591153890680339</v>
      </c>
      <c r="H1210" s="3">
        <v>627.44472750707678</v>
      </c>
    </row>
    <row r="1211" spans="1:8" x14ac:dyDescent="0.3">
      <c r="A1211" t="s">
        <v>186</v>
      </c>
      <c r="B1211" t="s">
        <v>53</v>
      </c>
      <c r="C1211" t="s">
        <v>111</v>
      </c>
      <c r="D1211" t="s">
        <v>146</v>
      </c>
      <c r="E1211" t="s">
        <v>130</v>
      </c>
      <c r="F1211" t="s">
        <v>161</v>
      </c>
      <c r="G1211" s="3">
        <v>15.228895332223567</v>
      </c>
      <c r="H1211" s="3">
        <v>168.72863420104431</v>
      </c>
    </row>
    <row r="1212" spans="1:8" x14ac:dyDescent="0.3">
      <c r="A1212" t="s">
        <v>186</v>
      </c>
      <c r="B1212" t="s">
        <v>53</v>
      </c>
      <c r="C1212" t="s">
        <v>111</v>
      </c>
      <c r="D1212" t="s">
        <v>146</v>
      </c>
      <c r="E1212" t="s">
        <v>130</v>
      </c>
      <c r="F1212" t="s">
        <v>163</v>
      </c>
      <c r="G1212" s="3">
        <v>36.155782908330821</v>
      </c>
      <c r="H1212" s="3">
        <v>401.20031760028945</v>
      </c>
    </row>
    <row r="1213" spans="1:8" x14ac:dyDescent="0.3">
      <c r="A1213" t="s">
        <v>186</v>
      </c>
      <c r="B1213" t="s">
        <v>53</v>
      </c>
      <c r="C1213" t="s">
        <v>111</v>
      </c>
      <c r="D1213" t="s">
        <v>146</v>
      </c>
      <c r="E1213" t="s">
        <v>130</v>
      </c>
      <c r="F1213" t="s">
        <v>165</v>
      </c>
      <c r="G1213" s="3">
        <v>5.2064756501259559</v>
      </c>
      <c r="H1213" s="3">
        <v>57.515775705742911</v>
      </c>
    </row>
    <row r="1214" spans="1:8" x14ac:dyDescent="0.3">
      <c r="A1214" t="s">
        <v>186</v>
      </c>
      <c r="B1214" t="s">
        <v>53</v>
      </c>
      <c r="C1214" t="s">
        <v>111</v>
      </c>
      <c r="D1214" t="s">
        <v>146</v>
      </c>
      <c r="E1214" t="s">
        <v>130</v>
      </c>
      <c r="F1214" t="s">
        <v>127</v>
      </c>
      <c r="G1214" s="3">
        <f>SUM(G1211:G1213)</f>
        <v>56.591153890680346</v>
      </c>
      <c r="H1214" s="3">
        <f>SUM(H1211:H1213)</f>
        <v>627.44472750707678</v>
      </c>
    </row>
    <row r="1215" spans="1:8" x14ac:dyDescent="0.3">
      <c r="A1215" t="s">
        <v>186</v>
      </c>
      <c r="B1215" t="s">
        <v>53</v>
      </c>
      <c r="C1215" t="s">
        <v>111</v>
      </c>
      <c r="D1215" t="s">
        <v>146</v>
      </c>
      <c r="E1215" t="s">
        <v>130</v>
      </c>
      <c r="F1215" t="s">
        <v>161</v>
      </c>
      <c r="G1215" s="9">
        <v>0.26910381367451708</v>
      </c>
      <c r="H1215" s="9">
        <v>0.26891394062936208</v>
      </c>
    </row>
    <row r="1216" spans="1:8" x14ac:dyDescent="0.3">
      <c r="A1216" t="s">
        <v>186</v>
      </c>
      <c r="B1216" t="s">
        <v>53</v>
      </c>
      <c r="C1216" t="s">
        <v>111</v>
      </c>
      <c r="D1216" t="s">
        <v>146</v>
      </c>
      <c r="E1216" t="s">
        <v>130</v>
      </c>
      <c r="F1216" t="s">
        <v>163</v>
      </c>
      <c r="G1216" s="9">
        <v>0.63889460494434447</v>
      </c>
      <c r="H1216" s="9">
        <v>0.6394193783320371</v>
      </c>
    </row>
    <row r="1217" spans="1:8" x14ac:dyDescent="0.3">
      <c r="A1217" t="s">
        <v>186</v>
      </c>
      <c r="B1217" t="s">
        <v>53</v>
      </c>
      <c r="C1217" t="s">
        <v>111</v>
      </c>
      <c r="D1217" t="s">
        <v>146</v>
      </c>
      <c r="E1217" t="s">
        <v>130</v>
      </c>
      <c r="F1217" t="s">
        <v>165</v>
      </c>
      <c r="G1217" s="9">
        <v>9.2001581381138425E-2</v>
      </c>
      <c r="H1217" s="9">
        <v>9.166668103860065E-2</v>
      </c>
    </row>
    <row r="1218" spans="1:8" x14ac:dyDescent="0.3">
      <c r="A1218" t="s">
        <v>186</v>
      </c>
      <c r="B1218" t="s">
        <v>53</v>
      </c>
      <c r="C1218" t="s">
        <v>111</v>
      </c>
      <c r="D1218" t="s">
        <v>115</v>
      </c>
      <c r="E1218" t="s">
        <v>131</v>
      </c>
      <c r="F1218" t="s">
        <v>117</v>
      </c>
      <c r="G1218" s="3">
        <v>5.9470875883719385</v>
      </c>
      <c r="H1218" s="3">
        <v>66.028544852479172</v>
      </c>
    </row>
    <row r="1219" spans="1:8" x14ac:dyDescent="0.3">
      <c r="A1219" t="s">
        <v>186</v>
      </c>
      <c r="B1219" t="s">
        <v>53</v>
      </c>
      <c r="C1219" t="s">
        <v>111</v>
      </c>
      <c r="D1219" t="s">
        <v>115</v>
      </c>
      <c r="E1219" t="s">
        <v>131</v>
      </c>
      <c r="F1219" t="s">
        <v>119</v>
      </c>
      <c r="G1219" s="3">
        <v>0.31730701095044844</v>
      </c>
      <c r="H1219" s="3">
        <v>3.522062427165376</v>
      </c>
    </row>
    <row r="1220" spans="1:8" x14ac:dyDescent="0.3">
      <c r="A1220" t="s">
        <v>186</v>
      </c>
      <c r="B1220" t="s">
        <v>53</v>
      </c>
      <c r="C1220" t="s">
        <v>111</v>
      </c>
      <c r="D1220" t="s">
        <v>115</v>
      </c>
      <c r="E1220" t="s">
        <v>131</v>
      </c>
      <c r="F1220" t="s">
        <v>121</v>
      </c>
      <c r="G1220" s="3">
        <v>4.0252277579817843E-2</v>
      </c>
      <c r="H1220" s="3">
        <v>0.44214231344349214</v>
      </c>
    </row>
    <row r="1221" spans="1:8" x14ac:dyDescent="0.3">
      <c r="A1221" t="s">
        <v>186</v>
      </c>
      <c r="B1221" t="s">
        <v>53</v>
      </c>
      <c r="C1221" t="s">
        <v>111</v>
      </c>
      <c r="D1221" t="s">
        <v>115</v>
      </c>
      <c r="E1221" t="s">
        <v>131</v>
      </c>
      <c r="F1221" t="s">
        <v>123</v>
      </c>
      <c r="G1221" s="3">
        <v>0.31855242589852972</v>
      </c>
      <c r="H1221" s="3">
        <v>3.5360675961699854</v>
      </c>
    </row>
    <row r="1222" spans="1:8" x14ac:dyDescent="0.3">
      <c r="A1222" t="s">
        <v>186</v>
      </c>
      <c r="B1222" t="s">
        <v>53</v>
      </c>
      <c r="C1222" t="s">
        <v>111</v>
      </c>
      <c r="D1222" t="s">
        <v>115</v>
      </c>
      <c r="E1222" t="s">
        <v>131</v>
      </c>
      <c r="F1222" t="s">
        <v>127</v>
      </c>
      <c r="G1222" s="3">
        <v>6.6231993028007334</v>
      </c>
      <c r="H1222" s="3">
        <v>73.528817189258035</v>
      </c>
    </row>
    <row r="1223" spans="1:8" x14ac:dyDescent="0.3">
      <c r="A1223" t="s">
        <v>186</v>
      </c>
      <c r="B1223" t="s">
        <v>53</v>
      </c>
      <c r="C1223" t="s">
        <v>111</v>
      </c>
      <c r="D1223" t="s">
        <v>144</v>
      </c>
      <c r="E1223" t="s">
        <v>131</v>
      </c>
      <c r="F1223" t="s">
        <v>149</v>
      </c>
      <c r="G1223" s="3">
        <v>5.9515482519179853E-2</v>
      </c>
      <c r="H1223" s="3">
        <v>0.65917906845808683</v>
      </c>
    </row>
    <row r="1224" spans="1:8" x14ac:dyDescent="0.3">
      <c r="A1224" t="s">
        <v>186</v>
      </c>
      <c r="B1224" t="s">
        <v>53</v>
      </c>
      <c r="C1224" t="s">
        <v>111</v>
      </c>
      <c r="D1224" t="s">
        <v>144</v>
      </c>
      <c r="E1224" t="s">
        <v>131</v>
      </c>
      <c r="F1224" t="s">
        <v>151</v>
      </c>
      <c r="G1224" s="3">
        <v>4.5095296781382208</v>
      </c>
      <c r="H1224" s="3">
        <v>50.067418477978713</v>
      </c>
    </row>
    <row r="1225" spans="1:8" x14ac:dyDescent="0.3">
      <c r="A1225" t="s">
        <v>186</v>
      </c>
      <c r="B1225" t="s">
        <v>53</v>
      </c>
      <c r="C1225" t="s">
        <v>111</v>
      </c>
      <c r="D1225" t="s">
        <v>144</v>
      </c>
      <c r="E1225" t="s">
        <v>131</v>
      </c>
      <c r="F1225" t="s">
        <v>153</v>
      </c>
      <c r="G1225" s="3">
        <v>0.57890278848677734</v>
      </c>
      <c r="H1225" s="3">
        <v>6.4267593707183774</v>
      </c>
    </row>
    <row r="1226" spans="1:8" x14ac:dyDescent="0.3">
      <c r="A1226" t="s">
        <v>186</v>
      </c>
      <c r="B1226" t="s">
        <v>53</v>
      </c>
      <c r="C1226" t="s">
        <v>111</v>
      </c>
      <c r="D1226" t="s">
        <v>144</v>
      </c>
      <c r="E1226" t="s">
        <v>131</v>
      </c>
      <c r="F1226" t="s">
        <v>155</v>
      </c>
      <c r="G1226" s="3">
        <v>1.2152629894701996</v>
      </c>
      <c r="H1226" s="3">
        <v>13.489362261137973</v>
      </c>
    </row>
    <row r="1227" spans="1:8" x14ac:dyDescent="0.3">
      <c r="A1227" t="s">
        <v>186</v>
      </c>
      <c r="B1227" t="s">
        <v>53</v>
      </c>
      <c r="C1227" t="s">
        <v>111</v>
      </c>
      <c r="D1227" t="s">
        <v>144</v>
      </c>
      <c r="E1227" t="s">
        <v>131</v>
      </c>
      <c r="F1227" t="s">
        <v>157</v>
      </c>
      <c r="G1227" s="3">
        <v>0.10322620790362645</v>
      </c>
      <c r="H1227" s="3">
        <v>1.1458740725521548</v>
      </c>
    </row>
    <row r="1228" spans="1:8" x14ac:dyDescent="0.3">
      <c r="A1228" t="s">
        <v>186</v>
      </c>
      <c r="B1228" t="s">
        <v>53</v>
      </c>
      <c r="C1228" t="s">
        <v>111</v>
      </c>
      <c r="D1228" t="s">
        <v>144</v>
      </c>
      <c r="E1228" t="s">
        <v>131</v>
      </c>
      <c r="F1228" t="s">
        <v>159</v>
      </c>
      <c r="G1228" s="3">
        <v>0.1567621562827323</v>
      </c>
      <c r="H1228" s="3">
        <v>1.740223938412744</v>
      </c>
    </row>
    <row r="1229" spans="1:8" x14ac:dyDescent="0.3">
      <c r="A1229" t="s">
        <v>186</v>
      </c>
      <c r="B1229" t="s">
        <v>53</v>
      </c>
      <c r="C1229" t="s">
        <v>111</v>
      </c>
      <c r="D1229" t="s">
        <v>144</v>
      </c>
      <c r="E1229" t="s">
        <v>131</v>
      </c>
      <c r="F1229" t="s">
        <v>127</v>
      </c>
      <c r="G1229" s="3">
        <v>6.6231993028007361</v>
      </c>
      <c r="H1229" s="3">
        <v>73.528817189258049</v>
      </c>
    </row>
    <row r="1230" spans="1:8" x14ac:dyDescent="0.3">
      <c r="A1230" t="s">
        <v>186</v>
      </c>
      <c r="B1230" t="s">
        <v>53</v>
      </c>
      <c r="C1230" t="s">
        <v>111</v>
      </c>
      <c r="D1230" t="s">
        <v>146</v>
      </c>
      <c r="E1230" t="s">
        <v>131</v>
      </c>
      <c r="F1230" t="s">
        <v>171</v>
      </c>
      <c r="G1230" s="3">
        <v>2.0791884193206456</v>
      </c>
      <c r="H1230" s="3">
        <v>23.081385291997954</v>
      </c>
    </row>
    <row r="1231" spans="1:8" x14ac:dyDescent="0.3">
      <c r="A1231" t="s">
        <v>186</v>
      </c>
      <c r="B1231" t="s">
        <v>53</v>
      </c>
      <c r="C1231" t="s">
        <v>111</v>
      </c>
      <c r="D1231" t="s">
        <v>146</v>
      </c>
      <c r="E1231" t="s">
        <v>131</v>
      </c>
      <c r="F1231" t="s">
        <v>173</v>
      </c>
      <c r="G1231" s="3">
        <v>4.0541605000666676</v>
      </c>
      <c r="H1231" s="3">
        <v>45.010618272988602</v>
      </c>
    </row>
    <row r="1232" spans="1:8" x14ac:dyDescent="0.3">
      <c r="A1232" t="s">
        <v>186</v>
      </c>
      <c r="B1232" t="s">
        <v>53</v>
      </c>
      <c r="C1232" t="s">
        <v>111</v>
      </c>
      <c r="D1232" t="s">
        <v>146</v>
      </c>
      <c r="E1232" t="s">
        <v>131</v>
      </c>
      <c r="F1232" t="s">
        <v>175</v>
      </c>
      <c r="G1232" s="3">
        <v>0.48985038341341791</v>
      </c>
      <c r="H1232" s="3">
        <v>5.4368136242714211</v>
      </c>
    </row>
    <row r="1233" spans="1:8" x14ac:dyDescent="0.3">
      <c r="A1233" t="s">
        <v>186</v>
      </c>
      <c r="B1233" t="s">
        <v>53</v>
      </c>
      <c r="C1233" t="s">
        <v>111</v>
      </c>
      <c r="D1233" t="s">
        <v>146</v>
      </c>
      <c r="E1233" t="s">
        <v>131</v>
      </c>
      <c r="F1233" t="s">
        <v>127</v>
      </c>
      <c r="G1233" s="3">
        <f>SUM(G1230:G1232)</f>
        <v>6.6231993028007308</v>
      </c>
      <c r="H1233" s="3">
        <f>SUM(H1230:H1232)</f>
        <v>73.528817189257978</v>
      </c>
    </row>
    <row r="1234" spans="1:8" x14ac:dyDescent="0.3">
      <c r="A1234" t="s">
        <v>186</v>
      </c>
      <c r="B1234" t="s">
        <v>53</v>
      </c>
      <c r="C1234" t="s">
        <v>111</v>
      </c>
      <c r="D1234" t="s">
        <v>146</v>
      </c>
      <c r="E1234" t="s">
        <v>131</v>
      </c>
      <c r="F1234" t="s">
        <v>171</v>
      </c>
      <c r="G1234" s="9">
        <v>0.31392508729752794</v>
      </c>
      <c r="H1234" s="9">
        <v>0.31390937831337745</v>
      </c>
    </row>
    <row r="1235" spans="1:8" x14ac:dyDescent="0.3">
      <c r="A1235" t="s">
        <v>186</v>
      </c>
      <c r="B1235" t="s">
        <v>53</v>
      </c>
      <c r="C1235" t="s">
        <v>111</v>
      </c>
      <c r="D1235" t="s">
        <v>146</v>
      </c>
      <c r="E1235" t="s">
        <v>131</v>
      </c>
      <c r="F1235" t="s">
        <v>173</v>
      </c>
      <c r="G1235" s="9">
        <v>0.61211512967038417</v>
      </c>
      <c r="H1235" s="9">
        <v>0.61214935849075947</v>
      </c>
    </row>
    <row r="1236" spans="1:8" x14ac:dyDescent="0.3">
      <c r="A1236" t="s">
        <v>186</v>
      </c>
      <c r="B1236" t="s">
        <v>53</v>
      </c>
      <c r="C1236" t="s">
        <v>111</v>
      </c>
      <c r="D1236" t="s">
        <v>146</v>
      </c>
      <c r="E1236" t="s">
        <v>131</v>
      </c>
      <c r="F1236" t="s">
        <v>175</v>
      </c>
      <c r="G1236" s="9">
        <v>7.3959783032087903E-2</v>
      </c>
      <c r="H1236" s="9">
        <v>7.3941263195863013E-2</v>
      </c>
    </row>
    <row r="1237" spans="1:8" x14ac:dyDescent="0.3">
      <c r="A1237" t="s">
        <v>186</v>
      </c>
      <c r="B1237" t="s">
        <v>53</v>
      </c>
      <c r="C1237" t="s">
        <v>111</v>
      </c>
      <c r="D1237" t="s">
        <v>115</v>
      </c>
      <c r="E1237" t="s">
        <v>133</v>
      </c>
      <c r="F1237" t="s">
        <v>117</v>
      </c>
      <c r="G1237" s="3">
        <v>42.067316711187999</v>
      </c>
      <c r="H1237" s="3">
        <v>467.05785003607241</v>
      </c>
    </row>
    <row r="1238" spans="1:8" x14ac:dyDescent="0.3">
      <c r="A1238" t="s">
        <v>186</v>
      </c>
      <c r="B1238" t="s">
        <v>53</v>
      </c>
      <c r="C1238" t="s">
        <v>111</v>
      </c>
      <c r="D1238" t="s">
        <v>115</v>
      </c>
      <c r="E1238" t="s">
        <v>133</v>
      </c>
      <c r="F1238" t="s">
        <v>119</v>
      </c>
      <c r="G1238" s="3">
        <v>3.300526941180395</v>
      </c>
      <c r="H1238" s="3">
        <v>36.508798933974205</v>
      </c>
    </row>
    <row r="1239" spans="1:8" x14ac:dyDescent="0.3">
      <c r="A1239" t="s">
        <v>186</v>
      </c>
      <c r="B1239" t="s">
        <v>53</v>
      </c>
      <c r="C1239" t="s">
        <v>111</v>
      </c>
      <c r="D1239" t="s">
        <v>115</v>
      </c>
      <c r="E1239" t="s">
        <v>133</v>
      </c>
      <c r="F1239" t="s">
        <v>121</v>
      </c>
      <c r="G1239" s="3">
        <v>1.594255989707275</v>
      </c>
      <c r="H1239" s="3">
        <v>17.082436697203626</v>
      </c>
    </row>
    <row r="1240" spans="1:8" x14ac:dyDescent="0.3">
      <c r="A1240" t="s">
        <v>186</v>
      </c>
      <c r="B1240" t="s">
        <v>53</v>
      </c>
      <c r="C1240" t="s">
        <v>111</v>
      </c>
      <c r="D1240" t="s">
        <v>115</v>
      </c>
      <c r="E1240" t="s">
        <v>133</v>
      </c>
      <c r="F1240" t="s">
        <v>123</v>
      </c>
      <c r="G1240" s="3">
        <v>3.005854945803911</v>
      </c>
      <c r="H1240" s="3">
        <v>33.266824650568566</v>
      </c>
    </row>
    <row r="1241" spans="1:8" x14ac:dyDescent="0.3">
      <c r="A1241" t="s">
        <v>186</v>
      </c>
      <c r="B1241" t="s">
        <v>53</v>
      </c>
      <c r="C1241" t="s">
        <v>111</v>
      </c>
      <c r="D1241" t="s">
        <v>115</v>
      </c>
      <c r="E1241" t="s">
        <v>133</v>
      </c>
      <c r="F1241" t="s">
        <v>127</v>
      </c>
      <c r="G1241" s="3">
        <v>49.967954587879582</v>
      </c>
      <c r="H1241" s="3">
        <v>553.91591031781877</v>
      </c>
    </row>
    <row r="1242" spans="1:8" x14ac:dyDescent="0.3">
      <c r="A1242" t="s">
        <v>186</v>
      </c>
      <c r="B1242" t="s">
        <v>53</v>
      </c>
      <c r="C1242" t="s">
        <v>111</v>
      </c>
      <c r="D1242" t="s">
        <v>144</v>
      </c>
      <c r="E1242" t="s">
        <v>133</v>
      </c>
      <c r="F1242" t="s">
        <v>149</v>
      </c>
      <c r="G1242" s="3">
        <v>0.90974784404961662</v>
      </c>
      <c r="H1242" s="3">
        <v>9.8917056894951276</v>
      </c>
    </row>
    <row r="1243" spans="1:8" x14ac:dyDescent="0.3">
      <c r="A1243" t="s">
        <v>186</v>
      </c>
      <c r="B1243" t="s">
        <v>53</v>
      </c>
      <c r="C1243" t="s">
        <v>111</v>
      </c>
      <c r="D1243" t="s">
        <v>144</v>
      </c>
      <c r="E1243" t="s">
        <v>133</v>
      </c>
      <c r="F1243" t="s">
        <v>151</v>
      </c>
      <c r="G1243" s="3">
        <v>32.196943983662855</v>
      </c>
      <c r="H1243" s="3">
        <v>357.41471245516743</v>
      </c>
    </row>
    <row r="1244" spans="1:8" x14ac:dyDescent="0.3">
      <c r="A1244" t="s">
        <v>186</v>
      </c>
      <c r="B1244" t="s">
        <v>53</v>
      </c>
      <c r="C1244" t="s">
        <v>111</v>
      </c>
      <c r="D1244" t="s">
        <v>144</v>
      </c>
      <c r="E1244" t="s">
        <v>133</v>
      </c>
      <c r="F1244" t="s">
        <v>153</v>
      </c>
      <c r="G1244" s="3">
        <v>4.43203943736839</v>
      </c>
      <c r="H1244" s="3">
        <v>49.124465819183399</v>
      </c>
    </row>
    <row r="1245" spans="1:8" x14ac:dyDescent="0.3">
      <c r="A1245" t="s">
        <v>186</v>
      </c>
      <c r="B1245" t="s">
        <v>53</v>
      </c>
      <c r="C1245" t="s">
        <v>111</v>
      </c>
      <c r="D1245" t="s">
        <v>144</v>
      </c>
      <c r="E1245" t="s">
        <v>133</v>
      </c>
      <c r="F1245" t="s">
        <v>155</v>
      </c>
      <c r="G1245" s="3">
        <v>10.333181929816496</v>
      </c>
      <c r="H1245" s="3">
        <v>114.27710166069713</v>
      </c>
    </row>
    <row r="1246" spans="1:8" x14ac:dyDescent="0.3">
      <c r="A1246" t="s">
        <v>186</v>
      </c>
      <c r="B1246" t="s">
        <v>53</v>
      </c>
      <c r="C1246" t="s">
        <v>111</v>
      </c>
      <c r="D1246" t="s">
        <v>144</v>
      </c>
      <c r="E1246" t="s">
        <v>133</v>
      </c>
      <c r="F1246" t="s">
        <v>157</v>
      </c>
      <c r="G1246" s="3">
        <v>0.82290784973520648</v>
      </c>
      <c r="H1246" s="3">
        <v>9.1080672984697806</v>
      </c>
    </row>
    <row r="1247" spans="1:8" x14ac:dyDescent="0.3">
      <c r="A1247" t="s">
        <v>186</v>
      </c>
      <c r="B1247" t="s">
        <v>53</v>
      </c>
      <c r="C1247" t="s">
        <v>111</v>
      </c>
      <c r="D1247" t="s">
        <v>144</v>
      </c>
      <c r="E1247" t="s">
        <v>133</v>
      </c>
      <c r="F1247" t="s">
        <v>159</v>
      </c>
      <c r="G1247" s="3">
        <v>1.2731335432470312</v>
      </c>
      <c r="H1247" s="3">
        <v>14.099857394805987</v>
      </c>
    </row>
    <row r="1248" spans="1:8" x14ac:dyDescent="0.3">
      <c r="A1248" t="s">
        <v>186</v>
      </c>
      <c r="B1248" t="s">
        <v>53</v>
      </c>
      <c r="C1248" t="s">
        <v>111</v>
      </c>
      <c r="D1248" t="s">
        <v>144</v>
      </c>
      <c r="E1248" t="s">
        <v>133</v>
      </c>
      <c r="F1248" t="s">
        <v>127</v>
      </c>
      <c r="G1248" s="3">
        <v>49.967954587879603</v>
      </c>
      <c r="H1248" s="3">
        <v>553.91591031781888</v>
      </c>
    </row>
    <row r="1249" spans="1:8" x14ac:dyDescent="0.3">
      <c r="A1249" t="s">
        <v>186</v>
      </c>
      <c r="B1249" t="s">
        <v>53</v>
      </c>
      <c r="C1249" t="s">
        <v>111</v>
      </c>
      <c r="D1249" t="s">
        <v>146</v>
      </c>
      <c r="E1249" t="s">
        <v>133</v>
      </c>
      <c r="F1249" t="s">
        <v>161</v>
      </c>
      <c r="G1249" s="3">
        <v>12.876613305478852</v>
      </c>
      <c r="H1249" s="3">
        <v>142.61514776398636</v>
      </c>
    </row>
    <row r="1250" spans="1:8" x14ac:dyDescent="0.3">
      <c r="A1250" t="s">
        <v>186</v>
      </c>
      <c r="B1250" t="s">
        <v>53</v>
      </c>
      <c r="C1250" t="s">
        <v>111</v>
      </c>
      <c r="D1250" t="s">
        <v>146</v>
      </c>
      <c r="E1250" t="s">
        <v>133</v>
      </c>
      <c r="F1250" t="s">
        <v>167</v>
      </c>
      <c r="G1250" s="3">
        <v>32.57368935910042</v>
      </c>
      <c r="H1250" s="3">
        <v>361.41757320511385</v>
      </c>
    </row>
    <row r="1251" spans="1:8" x14ac:dyDescent="0.3">
      <c r="A1251" t="s">
        <v>186</v>
      </c>
      <c r="B1251" t="s">
        <v>53</v>
      </c>
      <c r="C1251" t="s">
        <v>111</v>
      </c>
      <c r="D1251" t="s">
        <v>146</v>
      </c>
      <c r="E1251" t="s">
        <v>133</v>
      </c>
      <c r="F1251" t="s">
        <v>169</v>
      </c>
      <c r="G1251" s="3">
        <v>4.5176519233004004</v>
      </c>
      <c r="H1251" s="3">
        <v>49.883189348718332</v>
      </c>
    </row>
    <row r="1252" spans="1:8" x14ac:dyDescent="0.3">
      <c r="A1252" t="s">
        <v>186</v>
      </c>
      <c r="B1252" t="s">
        <v>53</v>
      </c>
      <c r="C1252" t="s">
        <v>111</v>
      </c>
      <c r="D1252" t="s">
        <v>146</v>
      </c>
      <c r="E1252" t="s">
        <v>133</v>
      </c>
      <c r="F1252" t="s">
        <v>127</v>
      </c>
      <c r="G1252" s="4">
        <f>SUM(G1249:G1251)</f>
        <v>49.967954587879667</v>
      </c>
      <c r="H1252" s="4">
        <f>SUM(H1249:H1251)</f>
        <v>553.91591031781854</v>
      </c>
    </row>
    <row r="1253" spans="1:8" x14ac:dyDescent="0.3">
      <c r="A1253" t="s">
        <v>186</v>
      </c>
      <c r="B1253" t="s">
        <v>53</v>
      </c>
      <c r="C1253" t="s">
        <v>111</v>
      </c>
      <c r="D1253" t="s">
        <v>146</v>
      </c>
      <c r="E1253" t="s">
        <v>133</v>
      </c>
      <c r="F1253" t="s">
        <v>161</v>
      </c>
      <c r="G1253" s="9">
        <v>0.25769742651427702</v>
      </c>
      <c r="H1253" s="9">
        <v>0.25746714457463143</v>
      </c>
    </row>
    <row r="1254" spans="1:8" x14ac:dyDescent="0.3">
      <c r="A1254" t="s">
        <v>186</v>
      </c>
      <c r="B1254" t="s">
        <v>53</v>
      </c>
      <c r="C1254" t="s">
        <v>111</v>
      </c>
      <c r="D1254" t="s">
        <v>146</v>
      </c>
      <c r="E1254" t="s">
        <v>133</v>
      </c>
      <c r="F1254" t="s">
        <v>167</v>
      </c>
      <c r="G1254" s="9">
        <v>0.65189158987511497</v>
      </c>
      <c r="H1254" s="9">
        <v>0.65247732818821624</v>
      </c>
    </row>
    <row r="1255" spans="1:8" x14ac:dyDescent="0.3">
      <c r="A1255" t="s">
        <v>186</v>
      </c>
      <c r="B1255" t="s">
        <v>53</v>
      </c>
      <c r="C1255" t="s">
        <v>111</v>
      </c>
      <c r="D1255" t="s">
        <v>146</v>
      </c>
      <c r="E1255" t="s">
        <v>133</v>
      </c>
      <c r="F1255" t="s">
        <v>169</v>
      </c>
      <c r="G1255" s="9">
        <v>9.0410983610608134E-2</v>
      </c>
      <c r="H1255" s="9">
        <v>9.0055527237152322E-2</v>
      </c>
    </row>
    <row r="1256" spans="1:8" x14ac:dyDescent="0.3">
      <c r="A1256" t="s">
        <v>186</v>
      </c>
      <c r="B1256" t="s">
        <v>53</v>
      </c>
      <c r="C1256" t="s">
        <v>109</v>
      </c>
      <c r="D1256" t="s">
        <v>115</v>
      </c>
      <c r="E1256" t="s">
        <v>130</v>
      </c>
      <c r="F1256" t="s">
        <v>117</v>
      </c>
      <c r="G1256" s="3">
        <v>67.403805452376545</v>
      </c>
      <c r="H1256" s="3">
        <v>43.339287664999787</v>
      </c>
    </row>
    <row r="1257" spans="1:8" x14ac:dyDescent="0.3">
      <c r="A1257" t="s">
        <v>186</v>
      </c>
      <c r="B1257" t="s">
        <v>53</v>
      </c>
      <c r="C1257" t="s">
        <v>109</v>
      </c>
      <c r="D1257" t="s">
        <v>115</v>
      </c>
      <c r="E1257" t="s">
        <v>130</v>
      </c>
      <c r="F1257" t="s">
        <v>119</v>
      </c>
      <c r="G1257" s="3">
        <v>1306.638409949353</v>
      </c>
      <c r="H1257" s="3">
        <v>840.14214839759154</v>
      </c>
    </row>
    <row r="1258" spans="1:8" x14ac:dyDescent="0.3">
      <c r="A1258" t="s">
        <v>186</v>
      </c>
      <c r="B1258" t="s">
        <v>53</v>
      </c>
      <c r="C1258" t="s">
        <v>109</v>
      </c>
      <c r="D1258" t="s">
        <v>115</v>
      </c>
      <c r="E1258" t="s">
        <v>130</v>
      </c>
      <c r="F1258" t="s">
        <v>121</v>
      </c>
      <c r="G1258" s="3">
        <v>25.617681635217131</v>
      </c>
      <c r="H1258" s="3">
        <v>16.471652694498005</v>
      </c>
    </row>
    <row r="1259" spans="1:8" x14ac:dyDescent="0.3">
      <c r="A1259" t="s">
        <v>186</v>
      </c>
      <c r="B1259" t="s">
        <v>53</v>
      </c>
      <c r="C1259" t="s">
        <v>109</v>
      </c>
      <c r="D1259" t="s">
        <v>115</v>
      </c>
      <c r="E1259" t="s">
        <v>130</v>
      </c>
      <c r="F1259" t="s">
        <v>123</v>
      </c>
      <c r="G1259" s="3">
        <v>12151.229266651639</v>
      </c>
      <c r="H1259" s="3">
        <v>7812.9953811415226</v>
      </c>
    </row>
    <row r="1260" spans="1:8" x14ac:dyDescent="0.3">
      <c r="A1260" t="s">
        <v>186</v>
      </c>
      <c r="B1260" t="s">
        <v>53</v>
      </c>
      <c r="C1260" t="s">
        <v>109</v>
      </c>
      <c r="D1260" t="s">
        <v>115</v>
      </c>
      <c r="E1260" t="s">
        <v>130</v>
      </c>
      <c r="F1260" t="s">
        <v>127</v>
      </c>
      <c r="G1260" s="3">
        <v>13550.889163688586</v>
      </c>
      <c r="H1260" s="3">
        <v>8712.9484698986125</v>
      </c>
    </row>
    <row r="1261" spans="1:8" x14ac:dyDescent="0.3">
      <c r="A1261" t="s">
        <v>186</v>
      </c>
      <c r="B1261" t="s">
        <v>53</v>
      </c>
      <c r="C1261" t="s">
        <v>109</v>
      </c>
      <c r="D1261" t="s">
        <v>144</v>
      </c>
      <c r="E1261" t="s">
        <v>130</v>
      </c>
      <c r="F1261" t="s">
        <v>149</v>
      </c>
      <c r="G1261" s="3">
        <v>502.73759923952849</v>
      </c>
      <c r="H1261" s="3">
        <v>316.25429827168534</v>
      </c>
    </row>
    <row r="1262" spans="1:8" x14ac:dyDescent="0.3">
      <c r="A1262" t="s">
        <v>186</v>
      </c>
      <c r="B1262" t="s">
        <v>53</v>
      </c>
      <c r="C1262" t="s">
        <v>109</v>
      </c>
      <c r="D1262" t="s">
        <v>144</v>
      </c>
      <c r="E1262" t="s">
        <v>130</v>
      </c>
      <c r="F1262" t="s">
        <v>151</v>
      </c>
      <c r="G1262" s="3">
        <v>2307.2777819788703</v>
      </c>
      <c r="H1262" s="3">
        <v>1497.3578720758874</v>
      </c>
    </row>
    <row r="1263" spans="1:8" x14ac:dyDescent="0.3">
      <c r="A1263" t="s">
        <v>186</v>
      </c>
      <c r="B1263" t="s">
        <v>53</v>
      </c>
      <c r="C1263" t="s">
        <v>109</v>
      </c>
      <c r="D1263" t="s">
        <v>144</v>
      </c>
      <c r="E1263" t="s">
        <v>130</v>
      </c>
      <c r="F1263" t="s">
        <v>153</v>
      </c>
      <c r="G1263" s="3">
        <v>2269.8325906541922</v>
      </c>
      <c r="H1263" s="3">
        <v>1355.3709505060247</v>
      </c>
    </row>
    <row r="1264" spans="1:8" x14ac:dyDescent="0.3">
      <c r="A1264" t="s">
        <v>186</v>
      </c>
      <c r="B1264" t="s">
        <v>53</v>
      </c>
      <c r="C1264" t="s">
        <v>109</v>
      </c>
      <c r="D1264" t="s">
        <v>144</v>
      </c>
      <c r="E1264" t="s">
        <v>130</v>
      </c>
      <c r="F1264" t="s">
        <v>155</v>
      </c>
      <c r="G1264" s="3">
        <v>3641.4426133099346</v>
      </c>
      <c r="H1264" s="3">
        <v>2436.2901622576628</v>
      </c>
    </row>
    <row r="1265" spans="1:8" x14ac:dyDescent="0.3">
      <c r="A1265" t="s">
        <v>186</v>
      </c>
      <c r="B1265" t="s">
        <v>53</v>
      </c>
      <c r="C1265" t="s">
        <v>109</v>
      </c>
      <c r="D1265" t="s">
        <v>144</v>
      </c>
      <c r="E1265" t="s">
        <v>130</v>
      </c>
      <c r="F1265" t="s">
        <v>157</v>
      </c>
      <c r="G1265" s="3">
        <v>583.43419090478267</v>
      </c>
      <c r="H1265" s="3">
        <v>362.06930084916792</v>
      </c>
    </row>
    <row r="1266" spans="1:8" x14ac:dyDescent="0.3">
      <c r="A1266" t="s">
        <v>186</v>
      </c>
      <c r="B1266" t="s">
        <v>53</v>
      </c>
      <c r="C1266" t="s">
        <v>109</v>
      </c>
      <c r="D1266" t="s">
        <v>144</v>
      </c>
      <c r="E1266" t="s">
        <v>130</v>
      </c>
      <c r="F1266" t="s">
        <v>159</v>
      </c>
      <c r="G1266" s="3">
        <v>4246.1643876013313</v>
      </c>
      <c r="H1266" s="3">
        <v>2745.6058859381783</v>
      </c>
    </row>
    <row r="1267" spans="1:8" x14ac:dyDescent="0.3">
      <c r="A1267" t="s">
        <v>186</v>
      </c>
      <c r="B1267" t="s">
        <v>53</v>
      </c>
      <c r="C1267" t="s">
        <v>109</v>
      </c>
      <c r="D1267" t="s">
        <v>144</v>
      </c>
      <c r="E1267" t="s">
        <v>130</v>
      </c>
      <c r="F1267" t="s">
        <v>127</v>
      </c>
      <c r="G1267" s="3">
        <v>13550.88916368864</v>
      </c>
      <c r="H1267" s="3">
        <v>8712.9484698986071</v>
      </c>
    </row>
    <row r="1268" spans="1:8" x14ac:dyDescent="0.3">
      <c r="A1268" t="s">
        <v>186</v>
      </c>
      <c r="B1268" t="s">
        <v>53</v>
      </c>
      <c r="C1268" t="s">
        <v>109</v>
      </c>
      <c r="D1268" t="s">
        <v>146</v>
      </c>
      <c r="E1268" t="s">
        <v>130</v>
      </c>
      <c r="F1268" t="s">
        <v>161</v>
      </c>
      <c r="G1268" s="3">
        <v>8979.5332561796658</v>
      </c>
      <c r="H1268" s="3">
        <v>5673.9856157616114</v>
      </c>
    </row>
    <row r="1269" spans="1:8" x14ac:dyDescent="0.3">
      <c r="A1269" t="s">
        <v>186</v>
      </c>
      <c r="B1269" t="s">
        <v>53</v>
      </c>
      <c r="C1269" t="s">
        <v>109</v>
      </c>
      <c r="D1269" t="s">
        <v>146</v>
      </c>
      <c r="E1269" t="s">
        <v>130</v>
      </c>
      <c r="F1269" t="s">
        <v>163</v>
      </c>
      <c r="G1269" s="3">
        <v>2668.9588429406049</v>
      </c>
      <c r="H1269" s="3">
        <v>1742.8049395233172</v>
      </c>
    </row>
    <row r="1270" spans="1:8" x14ac:dyDescent="0.3">
      <c r="A1270" t="s">
        <v>186</v>
      </c>
      <c r="B1270" t="s">
        <v>53</v>
      </c>
      <c r="C1270" t="s">
        <v>109</v>
      </c>
      <c r="D1270" t="s">
        <v>146</v>
      </c>
      <c r="E1270" t="s">
        <v>130</v>
      </c>
      <c r="F1270" t="s">
        <v>165</v>
      </c>
      <c r="G1270" s="3">
        <v>1902.3970645683733</v>
      </c>
      <c r="H1270" s="3">
        <v>1296.1579146136712</v>
      </c>
    </row>
    <row r="1271" spans="1:8" x14ac:dyDescent="0.3">
      <c r="A1271" t="s">
        <v>186</v>
      </c>
      <c r="B1271" t="s">
        <v>53</v>
      </c>
      <c r="C1271" t="s">
        <v>109</v>
      </c>
      <c r="D1271" t="s">
        <v>146</v>
      </c>
      <c r="E1271" t="s">
        <v>130</v>
      </c>
      <c r="F1271" t="s">
        <v>127</v>
      </c>
      <c r="G1271" s="3">
        <v>13550.889163688644</v>
      </c>
      <c r="H1271" s="3">
        <v>8712.9484698985998</v>
      </c>
    </row>
    <row r="1272" spans="1:8" x14ac:dyDescent="0.3">
      <c r="A1272" t="s">
        <v>186</v>
      </c>
      <c r="B1272" t="s">
        <v>53</v>
      </c>
      <c r="C1272" t="s">
        <v>109</v>
      </c>
      <c r="D1272" t="s">
        <v>146</v>
      </c>
      <c r="E1272" t="s">
        <v>130</v>
      </c>
      <c r="F1272" t="s">
        <v>161</v>
      </c>
      <c r="G1272" s="9">
        <v>0.66265269737734145</v>
      </c>
      <c r="H1272" s="9">
        <v>0.65121303487149451</v>
      </c>
    </row>
    <row r="1273" spans="1:8" x14ac:dyDescent="0.3">
      <c r="A1273" t="s">
        <v>186</v>
      </c>
      <c r="B1273" t="s">
        <v>53</v>
      </c>
      <c r="C1273" t="s">
        <v>109</v>
      </c>
      <c r="D1273" t="s">
        <v>146</v>
      </c>
      <c r="E1273" t="s">
        <v>130</v>
      </c>
      <c r="F1273" t="s">
        <v>163</v>
      </c>
      <c r="G1273" s="9">
        <v>0.19695820773831024</v>
      </c>
      <c r="H1273" s="9">
        <v>0.20002470409923126</v>
      </c>
    </row>
    <row r="1274" spans="1:8" x14ac:dyDescent="0.3">
      <c r="A1274" t="s">
        <v>186</v>
      </c>
      <c r="B1274" t="s">
        <v>53</v>
      </c>
      <c r="C1274" t="s">
        <v>109</v>
      </c>
      <c r="D1274" t="s">
        <v>146</v>
      </c>
      <c r="E1274" t="s">
        <v>130</v>
      </c>
      <c r="F1274" t="s">
        <v>165</v>
      </c>
      <c r="G1274" s="9">
        <v>0.14038909488434839</v>
      </c>
      <c r="H1274" s="9">
        <v>0.14876226102927426</v>
      </c>
    </row>
    <row r="1275" spans="1:8" x14ac:dyDescent="0.3">
      <c r="A1275" t="s">
        <v>186</v>
      </c>
      <c r="B1275" t="s">
        <v>53</v>
      </c>
      <c r="C1275" t="s">
        <v>109</v>
      </c>
      <c r="D1275" t="s">
        <v>115</v>
      </c>
      <c r="E1275" t="s">
        <v>131</v>
      </c>
      <c r="F1275" t="s">
        <v>117</v>
      </c>
      <c r="G1275" s="3">
        <v>14.806108114922347</v>
      </c>
      <c r="H1275" s="3">
        <v>10.056585069985369</v>
      </c>
    </row>
    <row r="1276" spans="1:8" x14ac:dyDescent="0.3">
      <c r="A1276" t="s">
        <v>186</v>
      </c>
      <c r="B1276" t="s">
        <v>53</v>
      </c>
      <c r="C1276" t="s">
        <v>109</v>
      </c>
      <c r="D1276" t="s">
        <v>115</v>
      </c>
      <c r="E1276" t="s">
        <v>131</v>
      </c>
      <c r="F1276" t="s">
        <v>119</v>
      </c>
      <c r="G1276" s="3">
        <v>303.72341025152218</v>
      </c>
      <c r="H1276" s="3">
        <v>206.10431237049605</v>
      </c>
    </row>
    <row r="1277" spans="1:8" x14ac:dyDescent="0.3">
      <c r="A1277" t="s">
        <v>186</v>
      </c>
      <c r="B1277" t="s">
        <v>53</v>
      </c>
      <c r="C1277" t="s">
        <v>109</v>
      </c>
      <c r="D1277" t="s">
        <v>115</v>
      </c>
      <c r="E1277" t="s">
        <v>131</v>
      </c>
      <c r="F1277" t="s">
        <v>121</v>
      </c>
      <c r="G1277" s="3">
        <v>2.6342785206394419</v>
      </c>
      <c r="H1277" s="3">
        <v>1.8044779716594757</v>
      </c>
    </row>
    <row r="1278" spans="1:8" x14ac:dyDescent="0.3">
      <c r="A1278" t="s">
        <v>186</v>
      </c>
      <c r="B1278" t="s">
        <v>53</v>
      </c>
      <c r="C1278" t="s">
        <v>109</v>
      </c>
      <c r="D1278" t="s">
        <v>115</v>
      </c>
      <c r="E1278" t="s">
        <v>131</v>
      </c>
      <c r="F1278" t="s">
        <v>123</v>
      </c>
      <c r="G1278" s="3">
        <v>3041.3200009541342</v>
      </c>
      <c r="H1278" s="3">
        <v>2061.1619973737957</v>
      </c>
    </row>
    <row r="1279" spans="1:8" x14ac:dyDescent="0.3">
      <c r="A1279" t="s">
        <v>186</v>
      </c>
      <c r="B1279" t="s">
        <v>53</v>
      </c>
      <c r="C1279" t="s">
        <v>109</v>
      </c>
      <c r="D1279" t="s">
        <v>115</v>
      </c>
      <c r="E1279" t="s">
        <v>131</v>
      </c>
      <c r="F1279" t="s">
        <v>127</v>
      </c>
      <c r="G1279" s="3">
        <v>3362.4837978412183</v>
      </c>
      <c r="H1279" s="3">
        <v>2279.1273727859366</v>
      </c>
    </row>
    <row r="1280" spans="1:8" x14ac:dyDescent="0.3">
      <c r="A1280" t="s">
        <v>186</v>
      </c>
      <c r="B1280" t="s">
        <v>53</v>
      </c>
      <c r="C1280" t="s">
        <v>109</v>
      </c>
      <c r="D1280" t="s">
        <v>144</v>
      </c>
      <c r="E1280" t="s">
        <v>131</v>
      </c>
      <c r="F1280" t="s">
        <v>149</v>
      </c>
      <c r="G1280" s="3">
        <v>123.82069847141319</v>
      </c>
      <c r="H1280" s="3">
        <v>82.130478452566152</v>
      </c>
    </row>
    <row r="1281" spans="1:8" x14ac:dyDescent="0.3">
      <c r="A1281" t="s">
        <v>186</v>
      </c>
      <c r="B1281" t="s">
        <v>53</v>
      </c>
      <c r="C1281" t="s">
        <v>109</v>
      </c>
      <c r="D1281" t="s">
        <v>144</v>
      </c>
      <c r="E1281" t="s">
        <v>131</v>
      </c>
      <c r="F1281" t="s">
        <v>151</v>
      </c>
      <c r="G1281" s="3">
        <v>574.72993552714615</v>
      </c>
      <c r="H1281" s="3">
        <v>393.14147914816522</v>
      </c>
    </row>
    <row r="1282" spans="1:8" x14ac:dyDescent="0.3">
      <c r="A1282" t="s">
        <v>186</v>
      </c>
      <c r="B1282" t="s">
        <v>53</v>
      </c>
      <c r="C1282" t="s">
        <v>109</v>
      </c>
      <c r="D1282" t="s">
        <v>144</v>
      </c>
      <c r="E1282" t="s">
        <v>131</v>
      </c>
      <c r="F1282" t="s">
        <v>153</v>
      </c>
      <c r="G1282" s="3">
        <v>563.0725964185317</v>
      </c>
      <c r="H1282" s="3">
        <v>354.49344679196719</v>
      </c>
    </row>
    <row r="1283" spans="1:8" x14ac:dyDescent="0.3">
      <c r="A1283" t="s">
        <v>186</v>
      </c>
      <c r="B1283" t="s">
        <v>53</v>
      </c>
      <c r="C1283" t="s">
        <v>109</v>
      </c>
      <c r="D1283" t="s">
        <v>144</v>
      </c>
      <c r="E1283" t="s">
        <v>131</v>
      </c>
      <c r="F1283" t="s">
        <v>155</v>
      </c>
      <c r="G1283" s="3">
        <v>896.71663217470348</v>
      </c>
      <c r="H1283" s="3">
        <v>632.67357648116354</v>
      </c>
    </row>
    <row r="1284" spans="1:8" x14ac:dyDescent="0.3">
      <c r="A1284" t="s">
        <v>186</v>
      </c>
      <c r="B1284" t="s">
        <v>53</v>
      </c>
      <c r="C1284" t="s">
        <v>109</v>
      </c>
      <c r="D1284" t="s">
        <v>144</v>
      </c>
      <c r="E1284" t="s">
        <v>131</v>
      </c>
      <c r="F1284" t="s">
        <v>157</v>
      </c>
      <c r="G1284" s="3">
        <v>143.40753658469302</v>
      </c>
      <c r="H1284" s="3">
        <v>93.778250115012042</v>
      </c>
    </row>
    <row r="1285" spans="1:8" x14ac:dyDescent="0.3">
      <c r="A1285" t="s">
        <v>186</v>
      </c>
      <c r="B1285" t="s">
        <v>53</v>
      </c>
      <c r="C1285" t="s">
        <v>109</v>
      </c>
      <c r="D1285" t="s">
        <v>144</v>
      </c>
      <c r="E1285" t="s">
        <v>131</v>
      </c>
      <c r="F1285" t="s">
        <v>159</v>
      </c>
      <c r="G1285" s="3">
        <v>1060.7363986647438</v>
      </c>
      <c r="H1285" s="3">
        <v>722.9101417970611</v>
      </c>
    </row>
    <row r="1286" spans="1:8" x14ac:dyDescent="0.3">
      <c r="A1286" t="s">
        <v>186</v>
      </c>
      <c r="B1286" t="s">
        <v>53</v>
      </c>
      <c r="C1286" t="s">
        <v>109</v>
      </c>
      <c r="D1286" t="s">
        <v>144</v>
      </c>
      <c r="E1286" t="s">
        <v>131</v>
      </c>
      <c r="F1286" t="s">
        <v>127</v>
      </c>
      <c r="G1286" s="3">
        <v>3362.4837978412311</v>
      </c>
      <c r="H1286" s="3">
        <v>2279.1273727859352</v>
      </c>
    </row>
    <row r="1287" spans="1:8" x14ac:dyDescent="0.3">
      <c r="A1287" t="s">
        <v>186</v>
      </c>
      <c r="B1287" t="s">
        <v>53</v>
      </c>
      <c r="C1287" t="s">
        <v>109</v>
      </c>
      <c r="D1287" t="s">
        <v>146</v>
      </c>
      <c r="E1287" t="s">
        <v>131</v>
      </c>
      <c r="F1287" t="s">
        <v>171</v>
      </c>
      <c r="G1287" s="3">
        <v>2425.0785246886198</v>
      </c>
      <c r="H1287" s="3">
        <v>1617.9677090625478</v>
      </c>
    </row>
    <row r="1288" spans="1:8" x14ac:dyDescent="0.3">
      <c r="A1288" t="s">
        <v>186</v>
      </c>
      <c r="B1288" t="s">
        <v>53</v>
      </c>
      <c r="C1288" t="s">
        <v>109</v>
      </c>
      <c r="D1288" t="s">
        <v>146</v>
      </c>
      <c r="E1288" t="s">
        <v>131</v>
      </c>
      <c r="F1288" t="s">
        <v>173</v>
      </c>
      <c r="G1288" s="3">
        <v>537.19489995464028</v>
      </c>
      <c r="H1288" s="3">
        <v>372.85459677332898</v>
      </c>
    </row>
    <row r="1289" spans="1:8" x14ac:dyDescent="0.3">
      <c r="A1289" t="s">
        <v>186</v>
      </c>
      <c r="B1289" t="s">
        <v>53</v>
      </c>
      <c r="C1289" t="s">
        <v>109</v>
      </c>
      <c r="D1289" t="s">
        <v>146</v>
      </c>
      <c r="E1289" t="s">
        <v>131</v>
      </c>
      <c r="F1289" t="s">
        <v>175</v>
      </c>
      <c r="G1289" s="3">
        <v>400.2103731979733</v>
      </c>
      <c r="H1289" s="3">
        <v>288.30506695005755</v>
      </c>
    </row>
    <row r="1290" spans="1:8" x14ac:dyDescent="0.3">
      <c r="A1290" t="s">
        <v>186</v>
      </c>
      <c r="B1290" t="s">
        <v>53</v>
      </c>
      <c r="C1290" t="s">
        <v>109</v>
      </c>
      <c r="D1290" t="s">
        <v>146</v>
      </c>
      <c r="E1290" t="s">
        <v>131</v>
      </c>
      <c r="F1290" t="s">
        <v>127</v>
      </c>
      <c r="G1290" s="3">
        <v>3362.4837978412334</v>
      </c>
      <c r="H1290" s="3">
        <v>2279.1273727859343</v>
      </c>
    </row>
    <row r="1291" spans="1:8" x14ac:dyDescent="0.3">
      <c r="A1291" t="s">
        <v>186</v>
      </c>
      <c r="B1291" t="s">
        <v>53</v>
      </c>
      <c r="C1291" t="s">
        <v>109</v>
      </c>
      <c r="D1291" t="s">
        <v>146</v>
      </c>
      <c r="E1291" t="s">
        <v>131</v>
      </c>
      <c r="F1291" t="s">
        <v>171</v>
      </c>
      <c r="G1291" s="9">
        <v>0.72121641931644631</v>
      </c>
      <c r="H1291" s="9">
        <v>0.70990666356869492</v>
      </c>
    </row>
    <row r="1292" spans="1:8" x14ac:dyDescent="0.3">
      <c r="A1292" t="s">
        <v>186</v>
      </c>
      <c r="B1292" t="s">
        <v>53</v>
      </c>
      <c r="C1292" t="s">
        <v>109</v>
      </c>
      <c r="D1292" t="s">
        <v>146</v>
      </c>
      <c r="E1292" t="s">
        <v>131</v>
      </c>
      <c r="F1292" t="s">
        <v>173</v>
      </c>
      <c r="G1292" s="9">
        <v>0.15976133485000812</v>
      </c>
      <c r="H1292" s="9">
        <v>0.1635953309259601</v>
      </c>
    </row>
    <row r="1293" spans="1:8" x14ac:dyDescent="0.3">
      <c r="A1293" t="s">
        <v>186</v>
      </c>
      <c r="B1293" t="s">
        <v>53</v>
      </c>
      <c r="C1293" t="s">
        <v>109</v>
      </c>
      <c r="D1293" t="s">
        <v>146</v>
      </c>
      <c r="E1293" t="s">
        <v>131</v>
      </c>
      <c r="F1293" t="s">
        <v>175</v>
      </c>
      <c r="G1293" s="9">
        <v>0.11902224583354559</v>
      </c>
      <c r="H1293" s="9">
        <v>0.12649800550534498</v>
      </c>
    </row>
    <row r="1294" spans="1:8" x14ac:dyDescent="0.3">
      <c r="A1294" t="s">
        <v>186</v>
      </c>
      <c r="B1294" t="s">
        <v>53</v>
      </c>
      <c r="C1294" t="s">
        <v>109</v>
      </c>
      <c r="D1294" t="s">
        <v>115</v>
      </c>
      <c r="E1294" t="s">
        <v>133</v>
      </c>
      <c r="F1294" t="s">
        <v>117</v>
      </c>
      <c r="G1294" s="3">
        <v>52.5976973374542</v>
      </c>
      <c r="H1294" s="3">
        <v>33.282702595014413</v>
      </c>
    </row>
    <row r="1295" spans="1:8" x14ac:dyDescent="0.3">
      <c r="A1295" t="s">
        <v>186</v>
      </c>
      <c r="B1295" t="s">
        <v>53</v>
      </c>
      <c r="C1295" t="s">
        <v>109</v>
      </c>
      <c r="D1295" t="s">
        <v>115</v>
      </c>
      <c r="E1295" t="s">
        <v>133</v>
      </c>
      <c r="F1295" t="s">
        <v>119</v>
      </c>
      <c r="G1295" s="3">
        <v>1002.9149996978308</v>
      </c>
      <c r="H1295" s="3">
        <v>634.03783602709552</v>
      </c>
    </row>
    <row r="1296" spans="1:8" x14ac:dyDescent="0.3">
      <c r="A1296" t="s">
        <v>186</v>
      </c>
      <c r="B1296" t="s">
        <v>53</v>
      </c>
      <c r="C1296" t="s">
        <v>109</v>
      </c>
      <c r="D1296" t="s">
        <v>115</v>
      </c>
      <c r="E1296" t="s">
        <v>133</v>
      </c>
      <c r="F1296" t="s">
        <v>121</v>
      </c>
      <c r="G1296" s="3">
        <v>22.98340311457769</v>
      </c>
      <c r="H1296" s="3">
        <v>14.667174722838528</v>
      </c>
    </row>
    <row r="1297" spans="1:8" x14ac:dyDescent="0.3">
      <c r="A1297" t="s">
        <v>186</v>
      </c>
      <c r="B1297" t="s">
        <v>53</v>
      </c>
      <c r="C1297" t="s">
        <v>109</v>
      </c>
      <c r="D1297" t="s">
        <v>115</v>
      </c>
      <c r="E1297" t="s">
        <v>133</v>
      </c>
      <c r="F1297" t="s">
        <v>123</v>
      </c>
      <c r="G1297" s="3">
        <v>9109.9092656975045</v>
      </c>
      <c r="H1297" s="3">
        <v>5751.8333837677264</v>
      </c>
    </row>
    <row r="1298" spans="1:8" x14ac:dyDescent="0.3">
      <c r="A1298" t="s">
        <v>186</v>
      </c>
      <c r="B1298" t="s">
        <v>53</v>
      </c>
      <c r="C1298" t="s">
        <v>109</v>
      </c>
      <c r="D1298" t="s">
        <v>115</v>
      </c>
      <c r="E1298" t="s">
        <v>133</v>
      </c>
      <c r="F1298" t="s">
        <v>127</v>
      </c>
      <c r="G1298" s="3">
        <v>10188.405365847368</v>
      </c>
      <c r="H1298" s="3">
        <v>6433.8210971126746</v>
      </c>
    </row>
    <row r="1299" spans="1:8" x14ac:dyDescent="0.3">
      <c r="A1299" t="s">
        <v>186</v>
      </c>
      <c r="B1299" t="s">
        <v>53</v>
      </c>
      <c r="C1299" t="s">
        <v>109</v>
      </c>
      <c r="D1299" t="s">
        <v>144</v>
      </c>
      <c r="E1299" t="s">
        <v>133</v>
      </c>
      <c r="F1299" t="s">
        <v>149</v>
      </c>
      <c r="G1299" s="3">
        <v>378.91690076811506</v>
      </c>
      <c r="H1299" s="3">
        <v>234.12381981911921</v>
      </c>
    </row>
    <row r="1300" spans="1:8" x14ac:dyDescent="0.3">
      <c r="A1300" t="s">
        <v>186</v>
      </c>
      <c r="B1300" t="s">
        <v>53</v>
      </c>
      <c r="C1300" t="s">
        <v>109</v>
      </c>
      <c r="D1300" t="s">
        <v>144</v>
      </c>
      <c r="E1300" t="s">
        <v>133</v>
      </c>
      <c r="F1300" t="s">
        <v>151</v>
      </c>
      <c r="G1300" s="3">
        <v>1732.5478464517246</v>
      </c>
      <c r="H1300" s="3">
        <v>1104.2163929277215</v>
      </c>
    </row>
    <row r="1301" spans="1:8" x14ac:dyDescent="0.3">
      <c r="A1301" t="s">
        <v>186</v>
      </c>
      <c r="B1301" t="s">
        <v>53</v>
      </c>
      <c r="C1301" t="s">
        <v>109</v>
      </c>
      <c r="D1301" t="s">
        <v>144</v>
      </c>
      <c r="E1301" t="s">
        <v>133</v>
      </c>
      <c r="F1301" t="s">
        <v>153</v>
      </c>
      <c r="G1301" s="3">
        <v>1706.759994235659</v>
      </c>
      <c r="H1301" s="3">
        <v>1000.8775037140582</v>
      </c>
    </row>
    <row r="1302" spans="1:8" x14ac:dyDescent="0.3">
      <c r="A1302" t="s">
        <v>186</v>
      </c>
      <c r="B1302" t="s">
        <v>53</v>
      </c>
      <c r="C1302" t="s">
        <v>109</v>
      </c>
      <c r="D1302" t="s">
        <v>144</v>
      </c>
      <c r="E1302" t="s">
        <v>133</v>
      </c>
      <c r="F1302" t="s">
        <v>155</v>
      </c>
      <c r="G1302" s="3">
        <v>2744.7259811352292</v>
      </c>
      <c r="H1302" s="3">
        <v>1803.6165857765</v>
      </c>
    </row>
    <row r="1303" spans="1:8" x14ac:dyDescent="0.3">
      <c r="A1303" t="s">
        <v>186</v>
      </c>
      <c r="B1303" t="s">
        <v>53</v>
      </c>
      <c r="C1303" t="s">
        <v>109</v>
      </c>
      <c r="D1303" t="s">
        <v>144</v>
      </c>
      <c r="E1303" t="s">
        <v>133</v>
      </c>
      <c r="F1303" t="s">
        <v>157</v>
      </c>
      <c r="G1303" s="3">
        <v>440.02665432008973</v>
      </c>
      <c r="H1303" s="3">
        <v>268.29105073415593</v>
      </c>
    </row>
    <row r="1304" spans="1:8" x14ac:dyDescent="0.3">
      <c r="A1304" t="s">
        <v>186</v>
      </c>
      <c r="B1304" t="s">
        <v>53</v>
      </c>
      <c r="C1304" t="s">
        <v>109</v>
      </c>
      <c r="D1304" t="s">
        <v>144</v>
      </c>
      <c r="E1304" t="s">
        <v>133</v>
      </c>
      <c r="F1304" t="s">
        <v>159</v>
      </c>
      <c r="G1304" s="3">
        <v>3185.4279889365894</v>
      </c>
      <c r="H1304" s="3">
        <v>2022.6957441411166</v>
      </c>
    </row>
    <row r="1305" spans="1:8" x14ac:dyDescent="0.3">
      <c r="A1305" t="s">
        <v>186</v>
      </c>
      <c r="B1305" t="s">
        <v>53</v>
      </c>
      <c r="C1305" t="s">
        <v>109</v>
      </c>
      <c r="D1305" t="s">
        <v>144</v>
      </c>
      <c r="E1305" t="s">
        <v>133</v>
      </c>
      <c r="F1305" t="s">
        <v>127</v>
      </c>
      <c r="G1305" s="3">
        <v>10188.405365847406</v>
      </c>
      <c r="H1305" s="3">
        <v>6433.8210971126719</v>
      </c>
    </row>
    <row r="1306" spans="1:8" x14ac:dyDescent="0.3">
      <c r="A1306" t="s">
        <v>186</v>
      </c>
      <c r="B1306" t="s">
        <v>53</v>
      </c>
      <c r="C1306" t="s">
        <v>109</v>
      </c>
      <c r="D1306" t="s">
        <v>146</v>
      </c>
      <c r="E1306" t="s">
        <v>133</v>
      </c>
      <c r="F1306" t="s">
        <v>161</v>
      </c>
      <c r="G1306" s="3">
        <v>6735.6566472557952</v>
      </c>
      <c r="H1306" s="3">
        <v>4179.5512145136245</v>
      </c>
    </row>
    <row r="1307" spans="1:8" x14ac:dyDescent="0.3">
      <c r="A1307" t="s">
        <v>186</v>
      </c>
      <c r="B1307" t="s">
        <v>53</v>
      </c>
      <c r="C1307" t="s">
        <v>109</v>
      </c>
      <c r="D1307" t="s">
        <v>146</v>
      </c>
      <c r="E1307" t="s">
        <v>133</v>
      </c>
      <c r="F1307" t="s">
        <v>167</v>
      </c>
      <c r="G1307" s="3">
        <v>2129.8698982782867</v>
      </c>
      <c r="H1307" s="3">
        <v>1368.3157976563066</v>
      </c>
    </row>
    <row r="1308" spans="1:8" x14ac:dyDescent="0.3">
      <c r="A1308" t="s">
        <v>186</v>
      </c>
      <c r="B1308" t="s">
        <v>53</v>
      </c>
      <c r="C1308" t="s">
        <v>109</v>
      </c>
      <c r="D1308" t="s">
        <v>146</v>
      </c>
      <c r="E1308" t="s">
        <v>133</v>
      </c>
      <c r="F1308" t="s">
        <v>169</v>
      </c>
      <c r="G1308" s="3">
        <v>1322.8788203133186</v>
      </c>
      <c r="H1308" s="3">
        <v>885.95408494274807</v>
      </c>
    </row>
    <row r="1309" spans="1:8" x14ac:dyDescent="0.3">
      <c r="A1309" t="s">
        <v>186</v>
      </c>
      <c r="B1309" t="s">
        <v>53</v>
      </c>
      <c r="C1309" t="s">
        <v>109</v>
      </c>
      <c r="D1309" t="s">
        <v>146</v>
      </c>
      <c r="E1309" t="s">
        <v>133</v>
      </c>
      <c r="F1309" t="s">
        <v>127</v>
      </c>
      <c r="G1309" s="3">
        <v>10188.4053658474</v>
      </c>
      <c r="H1309" s="3">
        <v>6433.8210971126791</v>
      </c>
    </row>
    <row r="1310" spans="1:8" x14ac:dyDescent="0.3">
      <c r="A1310" t="s">
        <v>186</v>
      </c>
      <c r="B1310" t="s">
        <v>53</v>
      </c>
      <c r="C1310" t="s">
        <v>109</v>
      </c>
      <c r="D1310" t="s">
        <v>146</v>
      </c>
      <c r="E1310" t="s">
        <v>133</v>
      </c>
      <c r="F1310" t="s">
        <v>161</v>
      </c>
      <c r="G1310" s="9">
        <v>0.66110999762871825</v>
      </c>
      <c r="H1310" s="9">
        <v>0.64962192007317254</v>
      </c>
    </row>
    <row r="1311" spans="1:8" x14ac:dyDescent="0.3">
      <c r="A1311" t="s">
        <v>186</v>
      </c>
      <c r="B1311" t="s">
        <v>53</v>
      </c>
      <c r="C1311" t="s">
        <v>109</v>
      </c>
      <c r="D1311" t="s">
        <v>146</v>
      </c>
      <c r="E1311" t="s">
        <v>133</v>
      </c>
      <c r="F1311" t="s">
        <v>167</v>
      </c>
      <c r="G1311" s="9">
        <v>0.20904840569239944</v>
      </c>
      <c r="H1311" s="9">
        <v>0.21267545009455871</v>
      </c>
    </row>
    <row r="1312" spans="1:8" x14ac:dyDescent="0.3">
      <c r="A1312" t="s">
        <v>186</v>
      </c>
      <c r="B1312" t="s">
        <v>53</v>
      </c>
      <c r="C1312" t="s">
        <v>109</v>
      </c>
      <c r="D1312" t="s">
        <v>146</v>
      </c>
      <c r="E1312" t="s">
        <v>133</v>
      </c>
      <c r="F1312" t="s">
        <v>169</v>
      </c>
      <c r="G1312" s="9">
        <v>0.12984159667888232</v>
      </c>
      <c r="H1312" s="9">
        <v>0.13770262983226869</v>
      </c>
    </row>
    <row r="1313" spans="1:8" x14ac:dyDescent="0.3">
      <c r="A1313" t="s">
        <v>186</v>
      </c>
      <c r="B1313" t="s">
        <v>53</v>
      </c>
      <c r="C1313" t="s">
        <v>107</v>
      </c>
      <c r="D1313" t="s">
        <v>115</v>
      </c>
      <c r="E1313" t="s">
        <v>130</v>
      </c>
      <c r="F1313" t="s">
        <v>117</v>
      </c>
      <c r="G1313" s="3">
        <v>0</v>
      </c>
      <c r="H1313" s="3">
        <v>0</v>
      </c>
    </row>
    <row r="1314" spans="1:8" x14ac:dyDescent="0.3">
      <c r="A1314" t="s">
        <v>186</v>
      </c>
      <c r="B1314" t="s">
        <v>53</v>
      </c>
      <c r="C1314" t="s">
        <v>107</v>
      </c>
      <c r="D1314" t="s">
        <v>115</v>
      </c>
      <c r="E1314" t="s">
        <v>130</v>
      </c>
      <c r="F1314" t="s">
        <v>119</v>
      </c>
      <c r="G1314" s="3">
        <v>360.91811078943158</v>
      </c>
      <c r="H1314" s="3">
        <v>302.50432950521662</v>
      </c>
    </row>
    <row r="1315" spans="1:8" x14ac:dyDescent="0.3">
      <c r="A1315" t="s">
        <v>186</v>
      </c>
      <c r="B1315" t="s">
        <v>53</v>
      </c>
      <c r="C1315" t="s">
        <v>107</v>
      </c>
      <c r="D1315" t="s">
        <v>115</v>
      </c>
      <c r="E1315" t="s">
        <v>130</v>
      </c>
      <c r="F1315" t="s">
        <v>121</v>
      </c>
      <c r="G1315" s="3">
        <v>0</v>
      </c>
      <c r="H1315" s="3">
        <v>0</v>
      </c>
    </row>
    <row r="1316" spans="1:8" x14ac:dyDescent="0.3">
      <c r="A1316" t="s">
        <v>186</v>
      </c>
      <c r="B1316" t="s">
        <v>53</v>
      </c>
      <c r="C1316" t="s">
        <v>107</v>
      </c>
      <c r="D1316" t="s">
        <v>115</v>
      </c>
      <c r="E1316" t="s">
        <v>130</v>
      </c>
      <c r="F1316" t="s">
        <v>123</v>
      </c>
      <c r="G1316" s="3">
        <v>12802.765118267347</v>
      </c>
      <c r="H1316" s="3">
        <v>10730.666492305172</v>
      </c>
    </row>
    <row r="1317" spans="1:8" x14ac:dyDescent="0.3">
      <c r="A1317" t="s">
        <v>186</v>
      </c>
      <c r="B1317" t="s">
        <v>53</v>
      </c>
      <c r="C1317" t="s">
        <v>107</v>
      </c>
      <c r="D1317" t="s">
        <v>115</v>
      </c>
      <c r="E1317" t="s">
        <v>130</v>
      </c>
      <c r="F1317" t="s">
        <v>127</v>
      </c>
      <c r="G1317" s="3">
        <v>13163.683229056778</v>
      </c>
      <c r="H1317" s="3">
        <v>11033.170821810389</v>
      </c>
    </row>
    <row r="1318" spans="1:8" x14ac:dyDescent="0.3">
      <c r="A1318" t="s">
        <v>186</v>
      </c>
      <c r="B1318" t="s">
        <v>53</v>
      </c>
      <c r="C1318" t="s">
        <v>107</v>
      </c>
      <c r="D1318" t="s">
        <v>144</v>
      </c>
      <c r="E1318" t="s">
        <v>130</v>
      </c>
      <c r="F1318" t="s">
        <v>149</v>
      </c>
      <c r="G1318" s="3">
        <v>422.74187411288955</v>
      </c>
      <c r="H1318" s="3">
        <v>352.49700443750754</v>
      </c>
    </row>
    <row r="1319" spans="1:8" x14ac:dyDescent="0.3">
      <c r="A1319" t="s">
        <v>186</v>
      </c>
      <c r="B1319" t="s">
        <v>53</v>
      </c>
      <c r="C1319" t="s">
        <v>107</v>
      </c>
      <c r="D1319" t="s">
        <v>144</v>
      </c>
      <c r="E1319" t="s">
        <v>130</v>
      </c>
      <c r="F1319" t="s">
        <v>151</v>
      </c>
      <c r="G1319" s="3">
        <v>1773.8784728887852</v>
      </c>
      <c r="H1319" s="3">
        <v>1527.1891710682928</v>
      </c>
    </row>
    <row r="1320" spans="1:8" x14ac:dyDescent="0.3">
      <c r="A1320" t="s">
        <v>186</v>
      </c>
      <c r="B1320" t="s">
        <v>53</v>
      </c>
      <c r="C1320" t="s">
        <v>107</v>
      </c>
      <c r="D1320" t="s">
        <v>144</v>
      </c>
      <c r="E1320" t="s">
        <v>130</v>
      </c>
      <c r="F1320" t="s">
        <v>153</v>
      </c>
      <c r="G1320" s="3">
        <v>1835.7503077251174</v>
      </c>
      <c r="H1320" s="3">
        <v>1438.0751395468276</v>
      </c>
    </row>
    <row r="1321" spans="1:8" x14ac:dyDescent="0.3">
      <c r="A1321" t="s">
        <v>186</v>
      </c>
      <c r="B1321" t="s">
        <v>53</v>
      </c>
      <c r="C1321" t="s">
        <v>107</v>
      </c>
      <c r="D1321" t="s">
        <v>144</v>
      </c>
      <c r="E1321" t="s">
        <v>130</v>
      </c>
      <c r="F1321" t="s">
        <v>155</v>
      </c>
      <c r="G1321" s="3">
        <v>2283.3782677819099</v>
      </c>
      <c r="H1321" s="3">
        <v>1999.9214083432087</v>
      </c>
    </row>
    <row r="1322" spans="1:8" x14ac:dyDescent="0.3">
      <c r="A1322" t="s">
        <v>186</v>
      </c>
      <c r="B1322" t="s">
        <v>53</v>
      </c>
      <c r="C1322" t="s">
        <v>107</v>
      </c>
      <c r="D1322" t="s">
        <v>144</v>
      </c>
      <c r="E1322" t="s">
        <v>130</v>
      </c>
      <c r="F1322" t="s">
        <v>157</v>
      </c>
      <c r="G1322" s="3">
        <v>2733.5271008660975</v>
      </c>
      <c r="H1322" s="3">
        <v>2189.9190030780596</v>
      </c>
    </row>
    <row r="1323" spans="1:8" x14ac:dyDescent="0.3">
      <c r="A1323" t="s">
        <v>186</v>
      </c>
      <c r="B1323" t="s">
        <v>53</v>
      </c>
      <c r="C1323" t="s">
        <v>107</v>
      </c>
      <c r="D1323" t="s">
        <v>144</v>
      </c>
      <c r="E1323" t="s">
        <v>130</v>
      </c>
      <c r="F1323" t="s">
        <v>159</v>
      </c>
      <c r="G1323" s="3">
        <v>4114.407205681995</v>
      </c>
      <c r="H1323" s="3">
        <v>3525.5690953365079</v>
      </c>
    </row>
    <row r="1324" spans="1:8" x14ac:dyDescent="0.3">
      <c r="A1324" t="s">
        <v>186</v>
      </c>
      <c r="B1324" t="s">
        <v>53</v>
      </c>
      <c r="C1324" t="s">
        <v>107</v>
      </c>
      <c r="D1324" t="s">
        <v>144</v>
      </c>
      <c r="E1324" t="s">
        <v>130</v>
      </c>
      <c r="F1324" t="s">
        <v>127</v>
      </c>
      <c r="G1324" s="3">
        <v>13163.683229056795</v>
      </c>
      <c r="H1324" s="3">
        <v>11033.170821810405</v>
      </c>
    </row>
    <row r="1325" spans="1:8" x14ac:dyDescent="0.3">
      <c r="A1325" t="s">
        <v>186</v>
      </c>
      <c r="B1325" t="s">
        <v>53</v>
      </c>
      <c r="C1325" t="s">
        <v>107</v>
      </c>
      <c r="D1325" t="s">
        <v>146</v>
      </c>
      <c r="E1325" t="s">
        <v>130</v>
      </c>
      <c r="F1325" t="s">
        <v>161</v>
      </c>
      <c r="G1325" s="3">
        <v>10069.812049385095</v>
      </c>
      <c r="H1325" s="3">
        <v>8352.8679534377407</v>
      </c>
    </row>
    <row r="1326" spans="1:8" x14ac:dyDescent="0.3">
      <c r="A1326" t="s">
        <v>186</v>
      </c>
      <c r="B1326" t="s">
        <v>53</v>
      </c>
      <c r="C1326" t="s">
        <v>107</v>
      </c>
      <c r="D1326" t="s">
        <v>146</v>
      </c>
      <c r="E1326" t="s">
        <v>130</v>
      </c>
      <c r="F1326" t="s">
        <v>163</v>
      </c>
      <c r="G1326" s="3">
        <v>1969.4728997031582</v>
      </c>
      <c r="H1326" s="3">
        <v>1685.5435204955652</v>
      </c>
    </row>
    <row r="1327" spans="1:8" x14ac:dyDescent="0.3">
      <c r="A1327" t="s">
        <v>186</v>
      </c>
      <c r="B1327" t="s">
        <v>53</v>
      </c>
      <c r="C1327" t="s">
        <v>107</v>
      </c>
      <c r="D1327" t="s">
        <v>146</v>
      </c>
      <c r="E1327" t="s">
        <v>130</v>
      </c>
      <c r="F1327" t="s">
        <v>165</v>
      </c>
      <c r="G1327" s="3">
        <v>1124.3982799685471</v>
      </c>
      <c r="H1327" s="3">
        <v>994.75934787708991</v>
      </c>
    </row>
    <row r="1328" spans="1:8" x14ac:dyDescent="0.3">
      <c r="A1328" t="s">
        <v>186</v>
      </c>
      <c r="B1328" t="s">
        <v>53</v>
      </c>
      <c r="C1328" t="s">
        <v>107</v>
      </c>
      <c r="D1328" t="s">
        <v>146</v>
      </c>
      <c r="E1328" t="s">
        <v>130</v>
      </c>
      <c r="F1328" t="s">
        <v>127</v>
      </c>
      <c r="G1328" s="3">
        <v>13163.6832290568</v>
      </c>
      <c r="H1328" s="3">
        <v>11033.170821810396</v>
      </c>
    </row>
    <row r="1329" spans="1:8" x14ac:dyDescent="0.3">
      <c r="A1329" t="s">
        <v>186</v>
      </c>
      <c r="B1329" t="s">
        <v>53</v>
      </c>
      <c r="C1329" t="s">
        <v>107</v>
      </c>
      <c r="D1329" t="s">
        <v>146</v>
      </c>
      <c r="E1329" t="s">
        <v>130</v>
      </c>
      <c r="F1329" t="s">
        <v>161</v>
      </c>
      <c r="G1329" s="9">
        <v>0.76496918637160294</v>
      </c>
      <c r="H1329" s="9">
        <v>0.75706866940968354</v>
      </c>
    </row>
    <row r="1330" spans="1:8" x14ac:dyDescent="0.3">
      <c r="A1330" t="s">
        <v>186</v>
      </c>
      <c r="B1330" t="s">
        <v>53</v>
      </c>
      <c r="C1330" t="s">
        <v>107</v>
      </c>
      <c r="D1330" t="s">
        <v>146</v>
      </c>
      <c r="E1330" t="s">
        <v>130</v>
      </c>
      <c r="F1330" t="s">
        <v>163</v>
      </c>
      <c r="G1330" s="9">
        <v>0.1496141213240266</v>
      </c>
      <c r="H1330" s="9">
        <v>0.15277054508787077</v>
      </c>
    </row>
    <row r="1331" spans="1:8" x14ac:dyDescent="0.3">
      <c r="A1331" t="s">
        <v>186</v>
      </c>
      <c r="B1331" t="s">
        <v>53</v>
      </c>
      <c r="C1331" t="s">
        <v>107</v>
      </c>
      <c r="D1331" t="s">
        <v>146</v>
      </c>
      <c r="E1331" t="s">
        <v>130</v>
      </c>
      <c r="F1331" t="s">
        <v>165</v>
      </c>
      <c r="G1331" s="9">
        <v>8.5416692304370503E-2</v>
      </c>
      <c r="H1331" s="9">
        <v>9.0160785502445717E-2</v>
      </c>
    </row>
    <row r="1332" spans="1:8" x14ac:dyDescent="0.3">
      <c r="A1332" t="s">
        <v>186</v>
      </c>
      <c r="B1332" t="s">
        <v>53</v>
      </c>
      <c r="C1332" t="s">
        <v>107</v>
      </c>
      <c r="D1332" t="s">
        <v>115</v>
      </c>
      <c r="E1332" t="s">
        <v>131</v>
      </c>
      <c r="F1332" t="s">
        <v>117</v>
      </c>
      <c r="G1332" s="3">
        <v>0</v>
      </c>
      <c r="H1332" s="3">
        <v>0</v>
      </c>
    </row>
    <row r="1333" spans="1:8" x14ac:dyDescent="0.3">
      <c r="A1333" t="s">
        <v>186</v>
      </c>
      <c r="B1333" t="s">
        <v>53</v>
      </c>
      <c r="C1333" t="s">
        <v>107</v>
      </c>
      <c r="D1333" t="s">
        <v>115</v>
      </c>
      <c r="E1333" t="s">
        <v>131</v>
      </c>
      <c r="F1333" t="s">
        <v>119</v>
      </c>
      <c r="G1333" s="3">
        <v>52.87484241827211</v>
      </c>
      <c r="H1333" s="3">
        <v>44.836983712916236</v>
      </c>
    </row>
    <row r="1334" spans="1:8" x14ac:dyDescent="0.3">
      <c r="A1334" t="s">
        <v>186</v>
      </c>
      <c r="B1334" t="s">
        <v>53</v>
      </c>
      <c r="C1334" t="s">
        <v>107</v>
      </c>
      <c r="D1334" t="s">
        <v>115</v>
      </c>
      <c r="E1334" t="s">
        <v>131</v>
      </c>
      <c r="F1334" t="s">
        <v>121</v>
      </c>
      <c r="G1334" s="3">
        <v>0</v>
      </c>
      <c r="H1334" s="3">
        <v>0</v>
      </c>
    </row>
    <row r="1335" spans="1:8" x14ac:dyDescent="0.3">
      <c r="A1335" t="s">
        <v>186</v>
      </c>
      <c r="B1335" t="s">
        <v>53</v>
      </c>
      <c r="C1335" t="s">
        <v>107</v>
      </c>
      <c r="D1335" t="s">
        <v>115</v>
      </c>
      <c r="E1335" t="s">
        <v>131</v>
      </c>
      <c r="F1335" t="s">
        <v>123</v>
      </c>
      <c r="G1335" s="3">
        <v>1875.6171217505973</v>
      </c>
      <c r="H1335" s="3">
        <v>1590.4920089281761</v>
      </c>
    </row>
    <row r="1336" spans="1:8" x14ac:dyDescent="0.3">
      <c r="A1336" t="s">
        <v>186</v>
      </c>
      <c r="B1336" t="s">
        <v>53</v>
      </c>
      <c r="C1336" t="s">
        <v>107</v>
      </c>
      <c r="D1336" t="s">
        <v>115</v>
      </c>
      <c r="E1336" t="s">
        <v>131</v>
      </c>
      <c r="F1336" t="s">
        <v>127</v>
      </c>
      <c r="G1336" s="3">
        <v>1928.4919641688693</v>
      </c>
      <c r="H1336" s="3">
        <v>1635.3289926410923</v>
      </c>
    </row>
    <row r="1337" spans="1:8" x14ac:dyDescent="0.3">
      <c r="A1337" t="s">
        <v>186</v>
      </c>
      <c r="B1337" t="s">
        <v>53</v>
      </c>
      <c r="C1337" t="s">
        <v>107</v>
      </c>
      <c r="D1337" t="s">
        <v>144</v>
      </c>
      <c r="E1337" t="s">
        <v>131</v>
      </c>
      <c r="F1337" t="s">
        <v>149</v>
      </c>
      <c r="G1337" s="3">
        <v>61.932081846579841</v>
      </c>
      <c r="H1337" s="3">
        <v>52.246863615694942</v>
      </c>
    </row>
    <row r="1338" spans="1:8" x14ac:dyDescent="0.3">
      <c r="A1338" t="s">
        <v>186</v>
      </c>
      <c r="B1338" t="s">
        <v>53</v>
      </c>
      <c r="C1338" t="s">
        <v>107</v>
      </c>
      <c r="D1338" t="s">
        <v>144</v>
      </c>
      <c r="E1338" t="s">
        <v>131</v>
      </c>
      <c r="F1338" t="s">
        <v>151</v>
      </c>
      <c r="G1338" s="3">
        <v>259.87486335336928</v>
      </c>
      <c r="H1338" s="3">
        <v>226.35892881840638</v>
      </c>
    </row>
    <row r="1339" spans="1:8" x14ac:dyDescent="0.3">
      <c r="A1339" t="s">
        <v>186</v>
      </c>
      <c r="B1339" t="s">
        <v>53</v>
      </c>
      <c r="C1339" t="s">
        <v>107</v>
      </c>
      <c r="D1339" t="s">
        <v>144</v>
      </c>
      <c r="E1339" t="s">
        <v>131</v>
      </c>
      <c r="F1339" t="s">
        <v>153</v>
      </c>
      <c r="G1339" s="3">
        <v>268.93914530349031</v>
      </c>
      <c r="H1339" s="3">
        <v>213.15050834239031</v>
      </c>
    </row>
    <row r="1340" spans="1:8" x14ac:dyDescent="0.3">
      <c r="A1340" t="s">
        <v>186</v>
      </c>
      <c r="B1340" t="s">
        <v>53</v>
      </c>
      <c r="C1340" t="s">
        <v>107</v>
      </c>
      <c r="D1340" t="s">
        <v>144</v>
      </c>
      <c r="E1340" t="s">
        <v>131</v>
      </c>
      <c r="F1340" t="s">
        <v>155</v>
      </c>
      <c r="G1340" s="3">
        <v>334.51706212857351</v>
      </c>
      <c r="H1340" s="3">
        <v>296.42697596977894</v>
      </c>
    </row>
    <row r="1341" spans="1:8" x14ac:dyDescent="0.3">
      <c r="A1341" t="s">
        <v>186</v>
      </c>
      <c r="B1341" t="s">
        <v>53</v>
      </c>
      <c r="C1341" t="s">
        <v>107</v>
      </c>
      <c r="D1341" t="s">
        <v>144</v>
      </c>
      <c r="E1341" t="s">
        <v>131</v>
      </c>
      <c r="F1341" t="s">
        <v>157</v>
      </c>
      <c r="G1341" s="3">
        <v>400.46428922126393</v>
      </c>
      <c r="H1341" s="3">
        <v>324.58828881628767</v>
      </c>
    </row>
    <row r="1342" spans="1:8" x14ac:dyDescent="0.3">
      <c r="A1342" t="s">
        <v>186</v>
      </c>
      <c r="B1342" t="s">
        <v>53</v>
      </c>
      <c r="C1342" t="s">
        <v>107</v>
      </c>
      <c r="D1342" t="s">
        <v>144</v>
      </c>
      <c r="E1342" t="s">
        <v>131</v>
      </c>
      <c r="F1342" t="s">
        <v>159</v>
      </c>
      <c r="G1342" s="3">
        <v>602.76452231559517</v>
      </c>
      <c r="H1342" s="3">
        <v>522.55742707853642</v>
      </c>
    </row>
    <row r="1343" spans="1:8" x14ac:dyDescent="0.3">
      <c r="A1343" t="s">
        <v>186</v>
      </c>
      <c r="B1343" t="s">
        <v>53</v>
      </c>
      <c r="C1343" t="s">
        <v>107</v>
      </c>
      <c r="D1343" t="s">
        <v>144</v>
      </c>
      <c r="E1343" t="s">
        <v>131</v>
      </c>
      <c r="F1343" t="s">
        <v>127</v>
      </c>
      <c r="G1343" s="3">
        <v>1928.4919641688721</v>
      </c>
      <c r="H1343" s="3">
        <v>1635.3289926410948</v>
      </c>
    </row>
    <row r="1344" spans="1:8" x14ac:dyDescent="0.3">
      <c r="A1344" t="s">
        <v>186</v>
      </c>
      <c r="B1344" t="s">
        <v>53</v>
      </c>
      <c r="C1344" t="s">
        <v>107</v>
      </c>
      <c r="D1344" t="s">
        <v>146</v>
      </c>
      <c r="E1344" t="s">
        <v>131</v>
      </c>
      <c r="F1344" t="s">
        <v>171</v>
      </c>
      <c r="G1344" s="3">
        <v>1574.235583003295</v>
      </c>
      <c r="H1344" s="3">
        <v>1322.3670175987511</v>
      </c>
    </row>
    <row r="1345" spans="1:8" x14ac:dyDescent="0.3">
      <c r="A1345" t="s">
        <v>186</v>
      </c>
      <c r="B1345" t="s">
        <v>53</v>
      </c>
      <c r="C1345" t="s">
        <v>107</v>
      </c>
      <c r="D1345" t="s">
        <v>146</v>
      </c>
      <c r="E1345" t="s">
        <v>131</v>
      </c>
      <c r="F1345" t="s">
        <v>173</v>
      </c>
      <c r="G1345" s="3">
        <v>214.37072814970387</v>
      </c>
      <c r="H1345" s="3">
        <v>187.97238965419439</v>
      </c>
    </row>
    <row r="1346" spans="1:8" x14ac:dyDescent="0.3">
      <c r="A1346" t="s">
        <v>186</v>
      </c>
      <c r="B1346" t="s">
        <v>53</v>
      </c>
      <c r="C1346" t="s">
        <v>107</v>
      </c>
      <c r="D1346" t="s">
        <v>146</v>
      </c>
      <c r="E1346" t="s">
        <v>131</v>
      </c>
      <c r="F1346" t="s">
        <v>175</v>
      </c>
      <c r="G1346" s="3">
        <v>139.88565301587298</v>
      </c>
      <c r="H1346" s="3">
        <v>124.98958538814912</v>
      </c>
    </row>
    <row r="1347" spans="1:8" x14ac:dyDescent="0.3">
      <c r="A1347" t="s">
        <v>186</v>
      </c>
      <c r="B1347" t="s">
        <v>53</v>
      </c>
      <c r="C1347" t="s">
        <v>107</v>
      </c>
      <c r="D1347" t="s">
        <v>146</v>
      </c>
      <c r="E1347" t="s">
        <v>131</v>
      </c>
      <c r="F1347" t="s">
        <v>127</v>
      </c>
      <c r="G1347" s="3">
        <v>1928.4919641688718</v>
      </c>
      <c r="H1347" s="3">
        <v>1635.3289926410946</v>
      </c>
    </row>
    <row r="1348" spans="1:8" x14ac:dyDescent="0.3">
      <c r="A1348" t="s">
        <v>186</v>
      </c>
      <c r="B1348" t="s">
        <v>53</v>
      </c>
      <c r="C1348" t="s">
        <v>107</v>
      </c>
      <c r="D1348" t="s">
        <v>146</v>
      </c>
      <c r="E1348" t="s">
        <v>131</v>
      </c>
      <c r="F1348" t="s">
        <v>171</v>
      </c>
      <c r="G1348" s="9">
        <v>0.81630393709301674</v>
      </c>
      <c r="H1348" s="9">
        <v>0.80862445633223767</v>
      </c>
    </row>
    <row r="1349" spans="1:8" x14ac:dyDescent="0.3">
      <c r="A1349" t="s">
        <v>186</v>
      </c>
      <c r="B1349" t="s">
        <v>53</v>
      </c>
      <c r="C1349" t="s">
        <v>107</v>
      </c>
      <c r="D1349" t="s">
        <v>146</v>
      </c>
      <c r="E1349" t="s">
        <v>131</v>
      </c>
      <c r="F1349" t="s">
        <v>173</v>
      </c>
      <c r="G1349" s="9">
        <v>0.11115977257498809</v>
      </c>
      <c r="H1349" s="9">
        <v>0.11494469339200951</v>
      </c>
    </row>
    <row r="1350" spans="1:8" x14ac:dyDescent="0.3">
      <c r="A1350" t="s">
        <v>186</v>
      </c>
      <c r="B1350" t="s">
        <v>53</v>
      </c>
      <c r="C1350" t="s">
        <v>107</v>
      </c>
      <c r="D1350" t="s">
        <v>146</v>
      </c>
      <c r="E1350" t="s">
        <v>131</v>
      </c>
      <c r="F1350" t="s">
        <v>175</v>
      </c>
      <c r="G1350" s="9">
        <v>7.2536290331995198E-2</v>
      </c>
      <c r="H1350" s="9">
        <v>7.6430850275752776E-2</v>
      </c>
    </row>
    <row r="1351" spans="1:8" x14ac:dyDescent="0.3">
      <c r="A1351" t="s">
        <v>186</v>
      </c>
      <c r="B1351" t="s">
        <v>53</v>
      </c>
      <c r="C1351" t="s">
        <v>107</v>
      </c>
      <c r="D1351" t="s">
        <v>115</v>
      </c>
      <c r="E1351" t="s">
        <v>133</v>
      </c>
      <c r="F1351" t="s">
        <v>117</v>
      </c>
      <c r="G1351" s="3">
        <v>0</v>
      </c>
      <c r="H1351" s="3">
        <v>0</v>
      </c>
    </row>
    <row r="1352" spans="1:8" x14ac:dyDescent="0.3">
      <c r="A1352" t="s">
        <v>186</v>
      </c>
      <c r="B1352" t="s">
        <v>53</v>
      </c>
      <c r="C1352" t="s">
        <v>107</v>
      </c>
      <c r="D1352" t="s">
        <v>115</v>
      </c>
      <c r="E1352" t="s">
        <v>133</v>
      </c>
      <c r="F1352" t="s">
        <v>119</v>
      </c>
      <c r="G1352" s="3">
        <v>308.04326837115946</v>
      </c>
      <c r="H1352" s="3">
        <v>257.66734579230035</v>
      </c>
    </row>
    <row r="1353" spans="1:8" x14ac:dyDescent="0.3">
      <c r="A1353" t="s">
        <v>186</v>
      </c>
      <c r="B1353" t="s">
        <v>53</v>
      </c>
      <c r="C1353" t="s">
        <v>107</v>
      </c>
      <c r="D1353" t="s">
        <v>115</v>
      </c>
      <c r="E1353" t="s">
        <v>133</v>
      </c>
      <c r="F1353" t="s">
        <v>121</v>
      </c>
      <c r="G1353" s="3">
        <v>0</v>
      </c>
      <c r="H1353" s="3">
        <v>0</v>
      </c>
    </row>
    <row r="1354" spans="1:8" x14ac:dyDescent="0.3">
      <c r="A1354" t="s">
        <v>186</v>
      </c>
      <c r="B1354" t="s">
        <v>53</v>
      </c>
      <c r="C1354" t="s">
        <v>107</v>
      </c>
      <c r="D1354" t="s">
        <v>115</v>
      </c>
      <c r="E1354" t="s">
        <v>133</v>
      </c>
      <c r="F1354" t="s">
        <v>123</v>
      </c>
      <c r="G1354" s="3">
        <v>10927.147996516749</v>
      </c>
      <c r="H1354" s="3">
        <v>9140.1744833769953</v>
      </c>
    </row>
    <row r="1355" spans="1:8" x14ac:dyDescent="0.3">
      <c r="A1355" t="s">
        <v>186</v>
      </c>
      <c r="B1355" t="s">
        <v>53</v>
      </c>
      <c r="C1355" t="s">
        <v>107</v>
      </c>
      <c r="D1355" t="s">
        <v>115</v>
      </c>
      <c r="E1355" t="s">
        <v>133</v>
      </c>
      <c r="F1355" t="s">
        <v>127</v>
      </c>
      <c r="G1355" s="3">
        <v>11235.191264887908</v>
      </c>
      <c r="H1355" s="3">
        <v>9397.841829169296</v>
      </c>
    </row>
    <row r="1356" spans="1:8" x14ac:dyDescent="0.3">
      <c r="A1356" t="s">
        <v>186</v>
      </c>
      <c r="B1356" t="s">
        <v>53</v>
      </c>
      <c r="C1356" t="s">
        <v>107</v>
      </c>
      <c r="D1356" t="s">
        <v>144</v>
      </c>
      <c r="E1356" t="s">
        <v>133</v>
      </c>
      <c r="F1356" t="s">
        <v>149</v>
      </c>
      <c r="G1356" s="3">
        <v>360.80979226630956</v>
      </c>
      <c r="H1356" s="3">
        <v>300.25014082181275</v>
      </c>
    </row>
    <row r="1357" spans="1:8" x14ac:dyDescent="0.3">
      <c r="A1357" t="s">
        <v>186</v>
      </c>
      <c r="B1357" t="s">
        <v>53</v>
      </c>
      <c r="C1357" t="s">
        <v>107</v>
      </c>
      <c r="D1357" t="s">
        <v>144</v>
      </c>
      <c r="E1357" t="s">
        <v>133</v>
      </c>
      <c r="F1357" t="s">
        <v>151</v>
      </c>
      <c r="G1357" s="3">
        <v>1514.0036095354164</v>
      </c>
      <c r="H1357" s="3">
        <v>1300.8302422498862</v>
      </c>
    </row>
    <row r="1358" spans="1:8" x14ac:dyDescent="0.3">
      <c r="A1358" t="s">
        <v>186</v>
      </c>
      <c r="B1358" t="s">
        <v>53</v>
      </c>
      <c r="C1358" t="s">
        <v>107</v>
      </c>
      <c r="D1358" t="s">
        <v>144</v>
      </c>
      <c r="E1358" t="s">
        <v>133</v>
      </c>
      <c r="F1358" t="s">
        <v>153</v>
      </c>
      <c r="G1358" s="3">
        <v>1566.8111624216274</v>
      </c>
      <c r="H1358" s="3">
        <v>1224.9246312044377</v>
      </c>
    </row>
    <row r="1359" spans="1:8" x14ac:dyDescent="0.3">
      <c r="A1359" t="s">
        <v>186</v>
      </c>
      <c r="B1359" t="s">
        <v>53</v>
      </c>
      <c r="C1359" t="s">
        <v>107</v>
      </c>
      <c r="D1359" t="s">
        <v>144</v>
      </c>
      <c r="E1359" t="s">
        <v>133</v>
      </c>
      <c r="F1359" t="s">
        <v>155</v>
      </c>
      <c r="G1359" s="3">
        <v>1948.8612056533366</v>
      </c>
      <c r="H1359" s="3">
        <v>1703.4944323734317</v>
      </c>
    </row>
    <row r="1360" spans="1:8" x14ac:dyDescent="0.3">
      <c r="A1360" t="s">
        <v>186</v>
      </c>
      <c r="B1360" t="s">
        <v>53</v>
      </c>
      <c r="C1360" t="s">
        <v>107</v>
      </c>
      <c r="D1360" t="s">
        <v>144</v>
      </c>
      <c r="E1360" t="s">
        <v>133</v>
      </c>
      <c r="F1360" t="s">
        <v>157</v>
      </c>
      <c r="G1360" s="3">
        <v>2333.0628116448333</v>
      </c>
      <c r="H1360" s="3">
        <v>1865.3307142617714</v>
      </c>
    </row>
    <row r="1361" spans="1:8" x14ac:dyDescent="0.3">
      <c r="A1361" t="s">
        <v>186</v>
      </c>
      <c r="B1361" t="s">
        <v>53</v>
      </c>
      <c r="C1361" t="s">
        <v>107</v>
      </c>
      <c r="D1361" t="s">
        <v>144</v>
      </c>
      <c r="E1361" t="s">
        <v>133</v>
      </c>
      <c r="F1361" t="s">
        <v>159</v>
      </c>
      <c r="G1361" s="3">
        <v>3511.6426833664</v>
      </c>
      <c r="H1361" s="3">
        <v>3003.0116682579692</v>
      </c>
    </row>
    <row r="1362" spans="1:8" x14ac:dyDescent="0.3">
      <c r="A1362" t="s">
        <v>186</v>
      </c>
      <c r="B1362" t="s">
        <v>53</v>
      </c>
      <c r="C1362" t="s">
        <v>107</v>
      </c>
      <c r="D1362" t="s">
        <v>144</v>
      </c>
      <c r="E1362" t="s">
        <v>133</v>
      </c>
      <c r="F1362" t="s">
        <v>127</v>
      </c>
      <c r="G1362" s="3">
        <v>11235.191264887922</v>
      </c>
      <c r="H1362" s="3">
        <v>9397.8418291693088</v>
      </c>
    </row>
    <row r="1363" spans="1:8" x14ac:dyDescent="0.3">
      <c r="A1363" t="s">
        <v>186</v>
      </c>
      <c r="B1363" t="s">
        <v>53</v>
      </c>
      <c r="C1363" t="s">
        <v>107</v>
      </c>
      <c r="D1363" t="s">
        <v>146</v>
      </c>
      <c r="E1363" t="s">
        <v>133</v>
      </c>
      <c r="F1363" t="s">
        <v>161</v>
      </c>
      <c r="G1363" s="3">
        <v>8584.3786756378558</v>
      </c>
      <c r="H1363" s="3">
        <v>7106.142043111895</v>
      </c>
    </row>
    <row r="1364" spans="1:8" x14ac:dyDescent="0.3">
      <c r="A1364" t="s">
        <v>186</v>
      </c>
      <c r="B1364" t="s">
        <v>53</v>
      </c>
      <c r="C1364" t="s">
        <v>107</v>
      </c>
      <c r="D1364" t="s">
        <v>146</v>
      </c>
      <c r="E1364" t="s">
        <v>133</v>
      </c>
      <c r="F1364" t="s">
        <v>167</v>
      </c>
      <c r="G1364" s="3">
        <v>1334.7767196236096</v>
      </c>
      <c r="H1364" s="3">
        <v>1141.9333129415336</v>
      </c>
    </row>
    <row r="1365" spans="1:8" x14ac:dyDescent="0.3">
      <c r="A1365" t="s">
        <v>186</v>
      </c>
      <c r="B1365" t="s">
        <v>53</v>
      </c>
      <c r="C1365" t="s">
        <v>107</v>
      </c>
      <c r="D1365" t="s">
        <v>146</v>
      </c>
      <c r="E1365" t="s">
        <v>133</v>
      </c>
      <c r="F1365" t="s">
        <v>169</v>
      </c>
      <c r="G1365" s="3">
        <v>1316.0358696264643</v>
      </c>
      <c r="H1365" s="3">
        <v>1149.7664731158948</v>
      </c>
    </row>
    <row r="1366" spans="1:8" x14ac:dyDescent="0.3">
      <c r="A1366" t="s">
        <v>186</v>
      </c>
      <c r="B1366" t="s">
        <v>53</v>
      </c>
      <c r="C1366" t="s">
        <v>107</v>
      </c>
      <c r="D1366" t="s">
        <v>146</v>
      </c>
      <c r="E1366" t="s">
        <v>133</v>
      </c>
      <c r="F1366" t="s">
        <v>127</v>
      </c>
      <c r="G1366" s="3">
        <v>11235.19126488793</v>
      </c>
      <c r="H1366" s="3">
        <v>9397.8418291693233</v>
      </c>
    </row>
    <row r="1367" spans="1:8" x14ac:dyDescent="0.3">
      <c r="A1367" t="s">
        <v>186</v>
      </c>
      <c r="B1367" t="s">
        <v>53</v>
      </c>
      <c r="C1367" t="s">
        <v>107</v>
      </c>
      <c r="D1367" t="s">
        <v>146</v>
      </c>
      <c r="E1367" t="s">
        <v>133</v>
      </c>
      <c r="F1367" t="s">
        <v>161</v>
      </c>
      <c r="G1367" s="9">
        <v>0.76406164107465102</v>
      </c>
      <c r="H1367" s="9">
        <v>0.7561461633729164</v>
      </c>
    </row>
    <row r="1368" spans="1:8" x14ac:dyDescent="0.3">
      <c r="A1368" t="s">
        <v>186</v>
      </c>
      <c r="B1368" t="s">
        <v>53</v>
      </c>
      <c r="C1368" t="s">
        <v>107</v>
      </c>
      <c r="D1368" t="s">
        <v>146</v>
      </c>
      <c r="E1368" t="s">
        <v>133</v>
      </c>
      <c r="F1368" t="s">
        <v>167</v>
      </c>
      <c r="G1368" s="9">
        <v>0.11880320398238667</v>
      </c>
      <c r="H1368" s="9">
        <v>0.12151016517400455</v>
      </c>
    </row>
    <row r="1369" spans="1:8" x14ac:dyDescent="0.3">
      <c r="A1369" t="s">
        <v>186</v>
      </c>
      <c r="B1369" t="s">
        <v>53</v>
      </c>
      <c r="C1369" t="s">
        <v>107</v>
      </c>
      <c r="D1369" t="s">
        <v>146</v>
      </c>
      <c r="E1369" t="s">
        <v>133</v>
      </c>
      <c r="F1369" t="s">
        <v>169</v>
      </c>
      <c r="G1369" s="9">
        <v>0.11713515494296231</v>
      </c>
      <c r="H1369" s="9">
        <v>0.12234367145307901</v>
      </c>
    </row>
    <row r="1370" spans="1:8" x14ac:dyDescent="0.3">
      <c r="A1370" t="s">
        <v>186</v>
      </c>
      <c r="B1370" t="s">
        <v>53</v>
      </c>
      <c r="C1370" t="s">
        <v>113</v>
      </c>
      <c r="D1370" t="s">
        <v>115</v>
      </c>
      <c r="E1370" t="s">
        <v>130</v>
      </c>
      <c r="F1370" t="s">
        <v>117</v>
      </c>
      <c r="G1370" s="3">
        <v>0</v>
      </c>
      <c r="H1370" s="3">
        <v>0</v>
      </c>
    </row>
    <row r="1371" spans="1:8" x14ac:dyDescent="0.3">
      <c r="A1371" t="s">
        <v>186</v>
      </c>
      <c r="B1371" t="s">
        <v>53</v>
      </c>
      <c r="C1371" t="s">
        <v>113</v>
      </c>
      <c r="D1371" t="s">
        <v>115</v>
      </c>
      <c r="E1371" t="s">
        <v>130</v>
      </c>
      <c r="F1371" t="s">
        <v>119</v>
      </c>
      <c r="G1371" s="3">
        <v>149.98428900638862</v>
      </c>
      <c r="H1371" s="3">
        <v>150.19869786656912</v>
      </c>
    </row>
    <row r="1372" spans="1:8" x14ac:dyDescent="0.3">
      <c r="A1372" t="s">
        <v>186</v>
      </c>
      <c r="B1372" t="s">
        <v>53</v>
      </c>
      <c r="C1372" t="s">
        <v>113</v>
      </c>
      <c r="D1372" t="s">
        <v>115</v>
      </c>
      <c r="E1372" t="s">
        <v>130</v>
      </c>
      <c r="F1372" t="s">
        <v>121</v>
      </c>
      <c r="G1372" s="3">
        <v>5320.3581814696472</v>
      </c>
      <c r="H1372" s="3">
        <v>5329.090080596704</v>
      </c>
    </row>
    <row r="1373" spans="1:8" x14ac:dyDescent="0.3">
      <c r="A1373" t="s">
        <v>186</v>
      </c>
      <c r="B1373" t="s">
        <v>53</v>
      </c>
      <c r="C1373" t="s">
        <v>113</v>
      </c>
      <c r="D1373" t="s">
        <v>115</v>
      </c>
      <c r="E1373" t="s">
        <v>130</v>
      </c>
      <c r="F1373" t="s">
        <v>123</v>
      </c>
      <c r="G1373" s="3">
        <v>0</v>
      </c>
      <c r="H1373" s="3">
        <v>0</v>
      </c>
    </row>
    <row r="1374" spans="1:8" x14ac:dyDescent="0.3">
      <c r="A1374" t="s">
        <v>186</v>
      </c>
      <c r="B1374" t="s">
        <v>53</v>
      </c>
      <c r="C1374" t="s">
        <v>113</v>
      </c>
      <c r="D1374" t="s">
        <v>115</v>
      </c>
      <c r="E1374" t="s">
        <v>130</v>
      </c>
      <c r="F1374" t="s">
        <v>127</v>
      </c>
      <c r="G1374" s="3">
        <v>5470.3424704760355</v>
      </c>
      <c r="H1374" s="3">
        <v>5479.288778463273</v>
      </c>
    </row>
    <row r="1375" spans="1:8" x14ac:dyDescent="0.3">
      <c r="A1375" t="s">
        <v>186</v>
      </c>
      <c r="B1375" t="s">
        <v>53</v>
      </c>
      <c r="C1375" t="s">
        <v>113</v>
      </c>
      <c r="D1375" t="s">
        <v>144</v>
      </c>
      <c r="E1375" t="s">
        <v>130</v>
      </c>
      <c r="F1375" t="s">
        <v>149</v>
      </c>
      <c r="G1375" s="3">
        <v>3645.8762675131529</v>
      </c>
      <c r="H1375" s="3">
        <v>3651.8388068145919</v>
      </c>
    </row>
    <row r="1376" spans="1:8" x14ac:dyDescent="0.3">
      <c r="A1376" t="s">
        <v>186</v>
      </c>
      <c r="B1376" t="s">
        <v>53</v>
      </c>
      <c r="C1376" t="s">
        <v>113</v>
      </c>
      <c r="D1376" t="s">
        <v>144</v>
      </c>
      <c r="E1376" t="s">
        <v>130</v>
      </c>
      <c r="F1376" t="s">
        <v>151</v>
      </c>
      <c r="G1376" s="3">
        <v>379.8726762125786</v>
      </c>
      <c r="H1376" s="3">
        <v>380.49392761972103</v>
      </c>
    </row>
    <row r="1377" spans="1:8" x14ac:dyDescent="0.3">
      <c r="A1377" t="s">
        <v>186</v>
      </c>
      <c r="B1377" t="s">
        <v>53</v>
      </c>
      <c r="C1377" t="s">
        <v>113</v>
      </c>
      <c r="D1377" t="s">
        <v>144</v>
      </c>
      <c r="E1377" t="s">
        <v>130</v>
      </c>
      <c r="F1377" t="s">
        <v>153</v>
      </c>
      <c r="G1377" s="3">
        <v>248.54211206186909</v>
      </c>
      <c r="H1377" s="3">
        <v>248.94858282568404</v>
      </c>
    </row>
    <row r="1378" spans="1:8" x14ac:dyDescent="0.3">
      <c r="A1378" t="s">
        <v>186</v>
      </c>
      <c r="B1378" t="s">
        <v>53</v>
      </c>
      <c r="C1378" t="s">
        <v>113</v>
      </c>
      <c r="D1378" t="s">
        <v>144</v>
      </c>
      <c r="E1378" t="s">
        <v>130</v>
      </c>
      <c r="F1378" t="s">
        <v>155</v>
      </c>
      <c r="G1378" s="3">
        <v>805.27713827276136</v>
      </c>
      <c r="H1378" s="3">
        <v>806.59410468445355</v>
      </c>
    </row>
    <row r="1379" spans="1:8" x14ac:dyDescent="0.3">
      <c r="A1379" t="s">
        <v>186</v>
      </c>
      <c r="B1379" t="s">
        <v>53</v>
      </c>
      <c r="C1379" t="s">
        <v>113</v>
      </c>
      <c r="D1379" t="s">
        <v>144</v>
      </c>
      <c r="E1379" t="s">
        <v>130</v>
      </c>
      <c r="F1379" t="s">
        <v>157</v>
      </c>
      <c r="G1379" s="3">
        <v>52.291814697717534</v>
      </c>
      <c r="H1379" s="3">
        <v>52.377333782129917</v>
      </c>
    </row>
    <row r="1380" spans="1:8" x14ac:dyDescent="0.3">
      <c r="A1380" t="s">
        <v>186</v>
      </c>
      <c r="B1380" t="s">
        <v>53</v>
      </c>
      <c r="C1380" t="s">
        <v>113</v>
      </c>
      <c r="D1380" t="s">
        <v>144</v>
      </c>
      <c r="E1380" t="s">
        <v>130</v>
      </c>
      <c r="F1380" t="s">
        <v>159</v>
      </c>
      <c r="G1380" s="3">
        <v>338.48246171795392</v>
      </c>
      <c r="H1380" s="3">
        <v>339.0360227366927</v>
      </c>
    </row>
    <row r="1381" spans="1:8" x14ac:dyDescent="0.3">
      <c r="A1381" t="s">
        <v>186</v>
      </c>
      <c r="B1381" t="s">
        <v>53</v>
      </c>
      <c r="C1381" t="s">
        <v>113</v>
      </c>
      <c r="D1381" t="s">
        <v>144</v>
      </c>
      <c r="E1381" t="s">
        <v>130</v>
      </c>
      <c r="F1381" t="s">
        <v>127</v>
      </c>
      <c r="G1381" s="3">
        <v>5470.3424704760328</v>
      </c>
      <c r="H1381" s="3">
        <v>5479.288778463274</v>
      </c>
    </row>
    <row r="1382" spans="1:8" x14ac:dyDescent="0.3">
      <c r="A1382" t="s">
        <v>186</v>
      </c>
      <c r="B1382" t="s">
        <v>53</v>
      </c>
      <c r="C1382" t="s">
        <v>113</v>
      </c>
      <c r="D1382" t="s">
        <v>146</v>
      </c>
      <c r="E1382" t="s">
        <v>130</v>
      </c>
      <c r="F1382" t="s">
        <v>161</v>
      </c>
      <c r="G1382" s="3">
        <v>4096.7463623066151</v>
      </c>
      <c r="H1382" s="3">
        <v>4103.4462636200351</v>
      </c>
    </row>
    <row r="1383" spans="1:8" x14ac:dyDescent="0.3">
      <c r="A1383" t="s">
        <v>186</v>
      </c>
      <c r="B1383" t="s">
        <v>53</v>
      </c>
      <c r="C1383" t="s">
        <v>113</v>
      </c>
      <c r="D1383" t="s">
        <v>146</v>
      </c>
      <c r="E1383" t="s">
        <v>130</v>
      </c>
      <c r="F1383" t="s">
        <v>163</v>
      </c>
      <c r="G1383" s="3">
        <v>867.25659492704494</v>
      </c>
      <c r="H1383" s="3">
        <v>868.67492378744259</v>
      </c>
    </row>
    <row r="1384" spans="1:8" x14ac:dyDescent="0.3">
      <c r="A1384" t="s">
        <v>186</v>
      </c>
      <c r="B1384" t="s">
        <v>53</v>
      </c>
      <c r="C1384" t="s">
        <v>113</v>
      </c>
      <c r="D1384" t="s">
        <v>146</v>
      </c>
      <c r="E1384" t="s">
        <v>130</v>
      </c>
      <c r="F1384" t="s">
        <v>165</v>
      </c>
      <c r="G1384" s="3">
        <v>506.33951324237722</v>
      </c>
      <c r="H1384" s="3">
        <v>507.16759105579075</v>
      </c>
    </row>
    <row r="1385" spans="1:8" x14ac:dyDescent="0.3">
      <c r="A1385" t="s">
        <v>186</v>
      </c>
      <c r="B1385" t="s">
        <v>53</v>
      </c>
      <c r="C1385" t="s">
        <v>113</v>
      </c>
      <c r="D1385" t="s">
        <v>146</v>
      </c>
      <c r="E1385" t="s">
        <v>130</v>
      </c>
      <c r="F1385" t="s">
        <v>127</v>
      </c>
      <c r="G1385" s="3">
        <f>SUM(G1382:G1384)</f>
        <v>5470.3424704760373</v>
      </c>
      <c r="H1385" s="3">
        <f>SUM(H1382:H1384)</f>
        <v>5479.2887784632685</v>
      </c>
    </row>
    <row r="1386" spans="1:8" x14ac:dyDescent="0.3">
      <c r="A1386" t="s">
        <v>186</v>
      </c>
      <c r="B1386" t="s">
        <v>53</v>
      </c>
      <c r="C1386" t="s">
        <v>113</v>
      </c>
      <c r="D1386" t="s">
        <v>146</v>
      </c>
      <c r="E1386" t="s">
        <v>130</v>
      </c>
      <c r="F1386" t="s">
        <v>161</v>
      </c>
      <c r="G1386" s="9">
        <v>0.74890125881828207</v>
      </c>
      <c r="H1386" s="9">
        <v>0.74890125881828318</v>
      </c>
    </row>
    <row r="1387" spans="1:8" x14ac:dyDescent="0.3">
      <c r="A1387" t="s">
        <v>186</v>
      </c>
      <c r="B1387" t="s">
        <v>53</v>
      </c>
      <c r="C1387" t="s">
        <v>113</v>
      </c>
      <c r="D1387" t="s">
        <v>146</v>
      </c>
      <c r="E1387" t="s">
        <v>130</v>
      </c>
      <c r="F1387" t="s">
        <v>163</v>
      </c>
      <c r="G1387" s="9">
        <v>0.15853789769245927</v>
      </c>
      <c r="H1387" s="9">
        <v>0.15853789769245796</v>
      </c>
    </row>
    <row r="1388" spans="1:8" x14ac:dyDescent="0.3">
      <c r="A1388" t="s">
        <v>186</v>
      </c>
      <c r="B1388" t="s">
        <v>53</v>
      </c>
      <c r="C1388" t="s">
        <v>113</v>
      </c>
      <c r="D1388" t="s">
        <v>146</v>
      </c>
      <c r="E1388" t="s">
        <v>130</v>
      </c>
      <c r="F1388" t="s">
        <v>165</v>
      </c>
      <c r="G1388" s="9">
        <v>9.2560843489258693E-2</v>
      </c>
      <c r="H1388" s="9">
        <v>9.2560843489258818E-2</v>
      </c>
    </row>
    <row r="1389" spans="1:8" x14ac:dyDescent="0.3">
      <c r="A1389" t="s">
        <v>186</v>
      </c>
      <c r="B1389" t="s">
        <v>53</v>
      </c>
      <c r="C1389" t="s">
        <v>113</v>
      </c>
      <c r="D1389" t="s">
        <v>115</v>
      </c>
      <c r="E1389" t="s">
        <v>131</v>
      </c>
      <c r="F1389" t="s">
        <v>117</v>
      </c>
      <c r="G1389" s="3">
        <v>0</v>
      </c>
      <c r="H1389" s="3">
        <v>0</v>
      </c>
    </row>
    <row r="1390" spans="1:8" x14ac:dyDescent="0.3">
      <c r="A1390" t="s">
        <v>186</v>
      </c>
      <c r="B1390" t="s">
        <v>53</v>
      </c>
      <c r="C1390" t="s">
        <v>113</v>
      </c>
      <c r="D1390" t="s">
        <v>115</v>
      </c>
      <c r="E1390" t="s">
        <v>131</v>
      </c>
      <c r="F1390" t="s">
        <v>119</v>
      </c>
      <c r="G1390" s="3">
        <v>21.972839293332569</v>
      </c>
      <c r="H1390" s="3">
        <v>22.001651064248612</v>
      </c>
    </row>
    <row r="1391" spans="1:8" x14ac:dyDescent="0.3">
      <c r="A1391" t="s">
        <v>186</v>
      </c>
      <c r="B1391" t="s">
        <v>53</v>
      </c>
      <c r="C1391" t="s">
        <v>113</v>
      </c>
      <c r="D1391" t="s">
        <v>115</v>
      </c>
      <c r="E1391" t="s">
        <v>131</v>
      </c>
      <c r="F1391" t="s">
        <v>121</v>
      </c>
      <c r="G1391" s="3">
        <v>779.43747361045359</v>
      </c>
      <c r="H1391" s="3">
        <v>780.95166364229567</v>
      </c>
    </row>
    <row r="1392" spans="1:8" x14ac:dyDescent="0.3">
      <c r="A1392" t="s">
        <v>186</v>
      </c>
      <c r="B1392" t="s">
        <v>53</v>
      </c>
      <c r="C1392" t="s">
        <v>113</v>
      </c>
      <c r="D1392" t="s">
        <v>115</v>
      </c>
      <c r="E1392" t="s">
        <v>131</v>
      </c>
      <c r="F1392" t="s">
        <v>123</v>
      </c>
      <c r="G1392" s="3">
        <v>0</v>
      </c>
      <c r="H1392" s="3">
        <v>0</v>
      </c>
    </row>
    <row r="1393" spans="1:9" x14ac:dyDescent="0.3">
      <c r="A1393" t="s">
        <v>186</v>
      </c>
      <c r="B1393" t="s">
        <v>53</v>
      </c>
      <c r="C1393" t="s">
        <v>113</v>
      </c>
      <c r="D1393" t="s">
        <v>115</v>
      </c>
      <c r="E1393" t="s">
        <v>131</v>
      </c>
      <c r="F1393" t="s">
        <v>127</v>
      </c>
      <c r="G1393" s="3">
        <v>801.41031290378612</v>
      </c>
      <c r="H1393" s="3">
        <v>802.95331470654423</v>
      </c>
    </row>
    <row r="1394" spans="1:9" x14ac:dyDescent="0.3">
      <c r="A1394" t="s">
        <v>186</v>
      </c>
      <c r="B1394" t="s">
        <v>53</v>
      </c>
      <c r="C1394" t="s">
        <v>113</v>
      </c>
      <c r="D1394" t="s">
        <v>144</v>
      </c>
      <c r="E1394" t="s">
        <v>131</v>
      </c>
      <c r="F1394" t="s">
        <v>149</v>
      </c>
      <c r="G1394" s="3">
        <v>534.12429955266384</v>
      </c>
      <c r="H1394" s="3">
        <v>535.15268007614463</v>
      </c>
    </row>
    <row r="1395" spans="1:9" x14ac:dyDescent="0.3">
      <c r="A1395" t="s">
        <v>186</v>
      </c>
      <c r="B1395" t="s">
        <v>53</v>
      </c>
      <c r="C1395" t="s">
        <v>113</v>
      </c>
      <c r="D1395" t="s">
        <v>144</v>
      </c>
      <c r="E1395" t="s">
        <v>131</v>
      </c>
      <c r="F1395" t="s">
        <v>151</v>
      </c>
      <c r="G1395" s="3">
        <v>55.651704066094624</v>
      </c>
      <c r="H1395" s="3">
        <v>55.758853522893361</v>
      </c>
    </row>
    <row r="1396" spans="1:9" x14ac:dyDescent="0.3">
      <c r="A1396" t="s">
        <v>186</v>
      </c>
      <c r="B1396" t="s">
        <v>53</v>
      </c>
      <c r="C1396" t="s">
        <v>113</v>
      </c>
      <c r="D1396" t="s">
        <v>144</v>
      </c>
      <c r="E1396" t="s">
        <v>131</v>
      </c>
      <c r="F1396" t="s">
        <v>153</v>
      </c>
      <c r="G1396" s="3">
        <v>36.411652994723227</v>
      </c>
      <c r="H1396" s="3">
        <v>36.481758464178306</v>
      </c>
    </row>
    <row r="1397" spans="1:9" x14ac:dyDescent="0.3">
      <c r="A1397" t="s">
        <v>186</v>
      </c>
      <c r="B1397" t="s">
        <v>53</v>
      </c>
      <c r="C1397" t="s">
        <v>113</v>
      </c>
      <c r="D1397" t="s">
        <v>144</v>
      </c>
      <c r="E1397" t="s">
        <v>131</v>
      </c>
      <c r="F1397" t="s">
        <v>155</v>
      </c>
      <c r="G1397" s="3">
        <v>117.97385754922946</v>
      </c>
      <c r="H1397" s="3">
        <v>118.2009994663545</v>
      </c>
    </row>
    <row r="1398" spans="1:9" x14ac:dyDescent="0.3">
      <c r="A1398" t="s">
        <v>186</v>
      </c>
      <c r="B1398" t="s">
        <v>53</v>
      </c>
      <c r="C1398" t="s">
        <v>113</v>
      </c>
      <c r="D1398" t="s">
        <v>144</v>
      </c>
      <c r="E1398" t="s">
        <v>131</v>
      </c>
      <c r="F1398" t="s">
        <v>157</v>
      </c>
      <c r="G1398" s="3">
        <v>7.6607999965965208</v>
      </c>
      <c r="H1398" s="3">
        <v>7.6755497795915595</v>
      </c>
    </row>
    <row r="1399" spans="1:9" x14ac:dyDescent="0.3">
      <c r="A1399" t="s">
        <v>186</v>
      </c>
      <c r="B1399" t="s">
        <v>53</v>
      </c>
      <c r="C1399" t="s">
        <v>113</v>
      </c>
      <c r="D1399" t="s">
        <v>144</v>
      </c>
      <c r="E1399" t="s">
        <v>131</v>
      </c>
      <c r="F1399" t="s">
        <v>159</v>
      </c>
      <c r="G1399" s="3">
        <v>49.587998744477801</v>
      </c>
      <c r="H1399" s="3">
        <v>49.683473397381448</v>
      </c>
    </row>
    <row r="1400" spans="1:9" x14ac:dyDescent="0.3">
      <c r="A1400" t="s">
        <v>186</v>
      </c>
      <c r="B1400" t="s">
        <v>53</v>
      </c>
      <c r="C1400" t="s">
        <v>113</v>
      </c>
      <c r="D1400" t="s">
        <v>144</v>
      </c>
      <c r="E1400" t="s">
        <v>131</v>
      </c>
      <c r="F1400" t="s">
        <v>127</v>
      </c>
      <c r="G1400" s="3">
        <v>801.41031290378555</v>
      </c>
      <c r="H1400" s="3">
        <v>802.95331470654367</v>
      </c>
    </row>
    <row r="1401" spans="1:9" x14ac:dyDescent="0.3">
      <c r="A1401" t="s">
        <v>186</v>
      </c>
      <c r="B1401" t="s">
        <v>53</v>
      </c>
      <c r="C1401" t="s">
        <v>113</v>
      </c>
      <c r="D1401" t="s">
        <v>146</v>
      </c>
      <c r="E1401" t="s">
        <v>131</v>
      </c>
      <c r="F1401" t="s">
        <v>171</v>
      </c>
      <c r="G1401" s="3">
        <v>652.39047607648683</v>
      </c>
      <c r="H1401" s="3">
        <v>653.64656133578524</v>
      </c>
    </row>
    <row r="1402" spans="1:9" x14ac:dyDescent="0.3">
      <c r="A1402" t="s">
        <v>186</v>
      </c>
      <c r="B1402" t="s">
        <v>53</v>
      </c>
      <c r="C1402" t="s">
        <v>113</v>
      </c>
      <c r="D1402" t="s">
        <v>146</v>
      </c>
      <c r="E1402" t="s">
        <v>131</v>
      </c>
      <c r="F1402" t="s">
        <v>173</v>
      </c>
      <c r="G1402" s="3">
        <v>100.16807253491359</v>
      </c>
      <c r="H1402" s="3">
        <v>100.36093194040346</v>
      </c>
    </row>
    <row r="1403" spans="1:9" x14ac:dyDescent="0.3">
      <c r="A1403" t="s">
        <v>186</v>
      </c>
      <c r="B1403" t="s">
        <v>53</v>
      </c>
      <c r="C1403" t="s">
        <v>113</v>
      </c>
      <c r="D1403" t="s">
        <v>146</v>
      </c>
      <c r="E1403" t="s">
        <v>131</v>
      </c>
      <c r="F1403" t="s">
        <v>175</v>
      </c>
      <c r="G1403" s="3">
        <v>48.851764292385582</v>
      </c>
      <c r="H1403" s="3">
        <v>48.945821430355196</v>
      </c>
    </row>
    <row r="1404" spans="1:9" x14ac:dyDescent="0.3">
      <c r="A1404" t="s">
        <v>186</v>
      </c>
      <c r="B1404" t="s">
        <v>53</v>
      </c>
      <c r="C1404" t="s">
        <v>113</v>
      </c>
      <c r="D1404" t="s">
        <v>146</v>
      </c>
      <c r="E1404" t="s">
        <v>131</v>
      </c>
      <c r="F1404" t="s">
        <v>127</v>
      </c>
      <c r="G1404" s="3">
        <f>SUM(G1401:G1403)</f>
        <v>801.41031290378601</v>
      </c>
      <c r="H1404" s="3">
        <f t="shared" ref="H1404" si="1">SUM(H1401:H1403)</f>
        <v>802.95331470654389</v>
      </c>
      <c r="I1404" s="3"/>
    </row>
    <row r="1405" spans="1:9" x14ac:dyDescent="0.3">
      <c r="A1405" t="s">
        <v>186</v>
      </c>
      <c r="B1405" t="s">
        <v>53</v>
      </c>
      <c r="C1405" t="s">
        <v>113</v>
      </c>
      <c r="D1405" t="s">
        <v>146</v>
      </c>
      <c r="E1405" t="s">
        <v>131</v>
      </c>
      <c r="F1405" t="s">
        <v>171</v>
      </c>
      <c r="G1405" s="9">
        <v>0.81405300826820048</v>
      </c>
      <c r="H1405" s="9">
        <v>0.8140530082682006</v>
      </c>
    </row>
    <row r="1406" spans="1:9" x14ac:dyDescent="0.3">
      <c r="A1406" t="s">
        <v>186</v>
      </c>
      <c r="B1406" t="s">
        <v>53</v>
      </c>
      <c r="C1406" t="s">
        <v>113</v>
      </c>
      <c r="D1406" t="s">
        <v>146</v>
      </c>
      <c r="E1406" t="s">
        <v>131</v>
      </c>
      <c r="F1406" t="s">
        <v>173</v>
      </c>
      <c r="G1406" s="9">
        <v>0.12498974735172812</v>
      </c>
      <c r="H1406" s="9">
        <v>0.12498974735172799</v>
      </c>
    </row>
    <row r="1407" spans="1:9" x14ac:dyDescent="0.3">
      <c r="A1407" t="s">
        <v>186</v>
      </c>
      <c r="B1407" t="s">
        <v>53</v>
      </c>
      <c r="C1407" t="s">
        <v>113</v>
      </c>
      <c r="D1407" t="s">
        <v>146</v>
      </c>
      <c r="E1407" t="s">
        <v>131</v>
      </c>
      <c r="F1407" t="s">
        <v>175</v>
      </c>
      <c r="G1407" s="9">
        <v>6.0957244380071413E-2</v>
      </c>
      <c r="H1407" s="9">
        <v>6.0957244380071426E-2</v>
      </c>
    </row>
    <row r="1408" spans="1:9" x14ac:dyDescent="0.3">
      <c r="A1408" t="s">
        <v>186</v>
      </c>
      <c r="B1408" t="s">
        <v>53</v>
      </c>
      <c r="C1408" t="s">
        <v>113</v>
      </c>
      <c r="D1408" t="s">
        <v>115</v>
      </c>
      <c r="E1408" t="s">
        <v>133</v>
      </c>
      <c r="F1408" t="s">
        <v>117</v>
      </c>
      <c r="G1408" s="3">
        <v>0</v>
      </c>
      <c r="H1408" s="3">
        <v>0</v>
      </c>
    </row>
    <row r="1409" spans="1:8" x14ac:dyDescent="0.3">
      <c r="A1409" t="s">
        <v>186</v>
      </c>
      <c r="B1409" t="s">
        <v>53</v>
      </c>
      <c r="C1409" t="s">
        <v>113</v>
      </c>
      <c r="D1409" t="s">
        <v>115</v>
      </c>
      <c r="E1409" t="s">
        <v>133</v>
      </c>
      <c r="F1409" t="s">
        <v>119</v>
      </c>
      <c r="G1409" s="3">
        <v>128.01144971305604</v>
      </c>
      <c r="H1409" s="3">
        <v>128.1970468023205</v>
      </c>
    </row>
    <row r="1410" spans="1:8" x14ac:dyDescent="0.3">
      <c r="A1410" t="s">
        <v>186</v>
      </c>
      <c r="B1410" t="s">
        <v>53</v>
      </c>
      <c r="C1410" t="s">
        <v>113</v>
      </c>
      <c r="D1410" t="s">
        <v>115</v>
      </c>
      <c r="E1410" t="s">
        <v>133</v>
      </c>
      <c r="F1410" t="s">
        <v>121</v>
      </c>
      <c r="G1410" s="3">
        <v>4540.9207078591935</v>
      </c>
      <c r="H1410" s="3">
        <v>4548.1384169544081</v>
      </c>
    </row>
    <row r="1411" spans="1:8" x14ac:dyDescent="0.3">
      <c r="A1411" t="s">
        <v>186</v>
      </c>
      <c r="B1411" t="s">
        <v>53</v>
      </c>
      <c r="C1411" t="s">
        <v>113</v>
      </c>
      <c r="D1411" t="s">
        <v>115</v>
      </c>
      <c r="E1411" t="s">
        <v>133</v>
      </c>
      <c r="F1411" t="s">
        <v>123</v>
      </c>
      <c r="G1411" s="3">
        <v>0</v>
      </c>
      <c r="H1411" s="3">
        <v>0</v>
      </c>
    </row>
    <row r="1412" spans="1:8" x14ac:dyDescent="0.3">
      <c r="A1412" t="s">
        <v>186</v>
      </c>
      <c r="B1412" t="s">
        <v>53</v>
      </c>
      <c r="C1412" t="s">
        <v>113</v>
      </c>
      <c r="D1412" t="s">
        <v>115</v>
      </c>
      <c r="E1412" t="s">
        <v>133</v>
      </c>
      <c r="F1412" t="s">
        <v>127</v>
      </c>
      <c r="G1412" s="3">
        <v>4668.9321575722497</v>
      </c>
      <c r="H1412" s="3">
        <v>4676.3354637567281</v>
      </c>
    </row>
    <row r="1413" spans="1:8" x14ac:dyDescent="0.3">
      <c r="A1413" t="s">
        <v>186</v>
      </c>
      <c r="B1413" t="s">
        <v>53</v>
      </c>
      <c r="C1413" t="s">
        <v>113</v>
      </c>
      <c r="D1413" t="s">
        <v>144</v>
      </c>
      <c r="E1413" t="s">
        <v>133</v>
      </c>
      <c r="F1413" t="s">
        <v>149</v>
      </c>
      <c r="G1413" s="3">
        <v>3111.7519679604875</v>
      </c>
      <c r="H1413" s="3">
        <v>3116.6861267384429</v>
      </c>
    </row>
    <row r="1414" spans="1:8" x14ac:dyDescent="0.3">
      <c r="A1414" t="s">
        <v>186</v>
      </c>
      <c r="B1414" t="s">
        <v>53</v>
      </c>
      <c r="C1414" t="s">
        <v>113</v>
      </c>
      <c r="D1414" t="s">
        <v>144</v>
      </c>
      <c r="E1414" t="s">
        <v>133</v>
      </c>
      <c r="F1414" t="s">
        <v>151</v>
      </c>
      <c r="G1414" s="3">
        <v>324.22097214648409</v>
      </c>
      <c r="H1414" s="3">
        <v>324.73507409682765</v>
      </c>
    </row>
    <row r="1415" spans="1:8" x14ac:dyDescent="0.3">
      <c r="A1415" t="s">
        <v>186</v>
      </c>
      <c r="B1415" t="s">
        <v>53</v>
      </c>
      <c r="C1415" t="s">
        <v>113</v>
      </c>
      <c r="D1415" t="s">
        <v>144</v>
      </c>
      <c r="E1415" t="s">
        <v>133</v>
      </c>
      <c r="F1415" t="s">
        <v>153</v>
      </c>
      <c r="G1415" s="3">
        <v>212.13045906714584</v>
      </c>
      <c r="H1415" s="3">
        <v>212.46682436150579</v>
      </c>
    </row>
    <row r="1416" spans="1:8" x14ac:dyDescent="0.3">
      <c r="A1416" t="s">
        <v>186</v>
      </c>
      <c r="B1416" t="s">
        <v>53</v>
      </c>
      <c r="C1416" t="s">
        <v>113</v>
      </c>
      <c r="D1416" t="s">
        <v>144</v>
      </c>
      <c r="E1416" t="s">
        <v>133</v>
      </c>
      <c r="F1416" t="s">
        <v>155</v>
      </c>
      <c r="G1416" s="3">
        <v>687.30328072353245</v>
      </c>
      <c r="H1416" s="3">
        <v>688.39310521809921</v>
      </c>
    </row>
    <row r="1417" spans="1:8" x14ac:dyDescent="0.3">
      <c r="A1417" t="s">
        <v>186</v>
      </c>
      <c r="B1417" t="s">
        <v>53</v>
      </c>
      <c r="C1417" t="s">
        <v>113</v>
      </c>
      <c r="D1417" t="s">
        <v>144</v>
      </c>
      <c r="E1417" t="s">
        <v>133</v>
      </c>
      <c r="F1417" t="s">
        <v>157</v>
      </c>
      <c r="G1417" s="3">
        <v>44.631014701121018</v>
      </c>
      <c r="H1417" s="3">
        <v>44.701784002538368</v>
      </c>
    </row>
    <row r="1418" spans="1:8" x14ac:dyDescent="0.3">
      <c r="A1418" t="s">
        <v>186</v>
      </c>
      <c r="B1418" t="s">
        <v>53</v>
      </c>
      <c r="C1418" t="s">
        <v>113</v>
      </c>
      <c r="D1418" t="s">
        <v>144</v>
      </c>
      <c r="E1418" t="s">
        <v>133</v>
      </c>
      <c r="F1418" t="s">
        <v>159</v>
      </c>
      <c r="G1418" s="3">
        <v>288.89446297347604</v>
      </c>
      <c r="H1418" s="3">
        <v>289.35254933931122</v>
      </c>
    </row>
    <row r="1419" spans="1:8" x14ac:dyDescent="0.3">
      <c r="A1419" t="s">
        <v>186</v>
      </c>
      <c r="B1419" t="s">
        <v>53</v>
      </c>
      <c r="C1419" t="s">
        <v>113</v>
      </c>
      <c r="D1419" t="s">
        <v>144</v>
      </c>
      <c r="E1419" t="s">
        <v>133</v>
      </c>
      <c r="F1419" t="s">
        <v>127</v>
      </c>
      <c r="G1419" s="3">
        <v>4668.932157572247</v>
      </c>
      <c r="H1419" s="3">
        <v>4676.3354637567245</v>
      </c>
    </row>
    <row r="1420" spans="1:8" x14ac:dyDescent="0.3">
      <c r="A1420" t="s">
        <v>186</v>
      </c>
      <c r="B1420" t="s">
        <v>53</v>
      </c>
      <c r="C1420" t="s">
        <v>113</v>
      </c>
      <c r="D1420" t="s">
        <v>146</v>
      </c>
      <c r="E1420" t="s">
        <v>133</v>
      </c>
      <c r="F1420" t="s">
        <v>161</v>
      </c>
      <c r="G1420" s="3">
        <v>3496.569170143016</v>
      </c>
      <c r="H1420" s="3">
        <v>3502.1135154639901</v>
      </c>
    </row>
    <row r="1421" spans="1:8" x14ac:dyDescent="0.3">
      <c r="A1421" t="s">
        <v>186</v>
      </c>
      <c r="B1421" t="s">
        <v>53</v>
      </c>
      <c r="C1421" t="s">
        <v>113</v>
      </c>
      <c r="D1421" t="s">
        <v>146</v>
      </c>
      <c r="E1421" t="s">
        <v>133</v>
      </c>
      <c r="F1421" t="s">
        <v>167</v>
      </c>
      <c r="G1421" s="3">
        <v>749.40213142684365</v>
      </c>
      <c r="H1421" s="3">
        <v>750.59042314902524</v>
      </c>
    </row>
    <row r="1422" spans="1:8" x14ac:dyDescent="0.3">
      <c r="A1422" t="s">
        <v>186</v>
      </c>
      <c r="B1422" t="s">
        <v>53</v>
      </c>
      <c r="C1422" t="s">
        <v>113</v>
      </c>
      <c r="D1422" t="s">
        <v>146</v>
      </c>
      <c r="E1422" t="s">
        <v>133</v>
      </c>
      <c r="F1422" t="s">
        <v>169</v>
      </c>
      <c r="G1422" s="3">
        <v>422.96085600238547</v>
      </c>
      <c r="H1422" s="3">
        <v>423.63152514371279</v>
      </c>
    </row>
    <row r="1423" spans="1:8" x14ac:dyDescent="0.3">
      <c r="A1423" t="s">
        <v>186</v>
      </c>
      <c r="B1423" t="s">
        <v>53</v>
      </c>
      <c r="C1423" t="s">
        <v>113</v>
      </c>
      <c r="D1423" t="s">
        <v>146</v>
      </c>
      <c r="E1423" t="s">
        <v>133</v>
      </c>
      <c r="F1423" t="s">
        <v>127</v>
      </c>
      <c r="G1423" s="3">
        <f>SUM(G1420:G1422)</f>
        <v>4668.9321575722452</v>
      </c>
      <c r="H1423" s="3">
        <f>SUM(H1420:H1422)</f>
        <v>4676.3354637567281</v>
      </c>
    </row>
    <row r="1424" spans="1:8" x14ac:dyDescent="0.3">
      <c r="A1424" t="s">
        <v>186</v>
      </c>
      <c r="B1424" t="s">
        <v>53</v>
      </c>
      <c r="C1424" t="s">
        <v>113</v>
      </c>
      <c r="D1424" t="s">
        <v>146</v>
      </c>
      <c r="E1424" t="s">
        <v>133</v>
      </c>
      <c r="F1424" t="s">
        <v>161</v>
      </c>
      <c r="G1424" s="9">
        <v>0.74890125881828296</v>
      </c>
      <c r="H1424" s="9">
        <v>0.7489012588182824</v>
      </c>
    </row>
    <row r="1425" spans="1:8" x14ac:dyDescent="0.3">
      <c r="A1425" t="s">
        <v>186</v>
      </c>
      <c r="B1425" t="s">
        <v>53</v>
      </c>
      <c r="C1425" t="s">
        <v>113</v>
      </c>
      <c r="D1425" t="s">
        <v>146</v>
      </c>
      <c r="E1425" t="s">
        <v>133</v>
      </c>
      <c r="F1425" t="s">
        <v>167</v>
      </c>
      <c r="G1425" s="9">
        <v>0.16050825030974927</v>
      </c>
      <c r="H1425" s="9">
        <v>0.16050825030974988</v>
      </c>
    </row>
    <row r="1426" spans="1:8" x14ac:dyDescent="0.3">
      <c r="A1426" t="s">
        <v>186</v>
      </c>
      <c r="B1426" t="s">
        <v>53</v>
      </c>
      <c r="C1426" t="s">
        <v>113</v>
      </c>
      <c r="D1426" t="s">
        <v>146</v>
      </c>
      <c r="E1426" t="s">
        <v>133</v>
      </c>
      <c r="F1426" t="s">
        <v>169</v>
      </c>
      <c r="G1426" s="9">
        <v>9.0590490871967813E-2</v>
      </c>
      <c r="H1426" s="9">
        <v>9.0590490871967716E-2</v>
      </c>
    </row>
    <row r="1427" spans="1:8" x14ac:dyDescent="0.3">
      <c r="A1427" t="s">
        <v>186</v>
      </c>
      <c r="B1427" t="s">
        <v>53</v>
      </c>
      <c r="C1427" t="s">
        <v>105</v>
      </c>
      <c r="D1427" t="s">
        <v>115</v>
      </c>
      <c r="E1427" t="s">
        <v>130</v>
      </c>
      <c r="F1427" t="s">
        <v>117</v>
      </c>
      <c r="G1427" s="3">
        <v>0</v>
      </c>
      <c r="H1427" s="3">
        <v>0</v>
      </c>
    </row>
    <row r="1428" spans="1:8" x14ac:dyDescent="0.3">
      <c r="A1428" t="s">
        <v>186</v>
      </c>
      <c r="B1428" t="s">
        <v>53</v>
      </c>
      <c r="C1428" t="s">
        <v>105</v>
      </c>
      <c r="D1428" t="s">
        <v>115</v>
      </c>
      <c r="E1428" t="s">
        <v>130</v>
      </c>
      <c r="F1428" t="s">
        <v>119</v>
      </c>
      <c r="G1428" s="3">
        <v>153.81969705409671</v>
      </c>
      <c r="H1428" s="3">
        <v>165.0059933767044</v>
      </c>
    </row>
    <row r="1429" spans="1:8" x14ac:dyDescent="0.3">
      <c r="A1429" t="s">
        <v>186</v>
      </c>
      <c r="B1429" t="s">
        <v>53</v>
      </c>
      <c r="C1429" t="s">
        <v>105</v>
      </c>
      <c r="D1429" t="s">
        <v>115</v>
      </c>
      <c r="E1429" t="s">
        <v>130</v>
      </c>
      <c r="F1429" t="s">
        <v>121</v>
      </c>
      <c r="G1429" s="3">
        <v>0</v>
      </c>
      <c r="H1429" s="3">
        <v>0</v>
      </c>
    </row>
    <row r="1430" spans="1:8" x14ac:dyDescent="0.3">
      <c r="A1430" t="s">
        <v>186</v>
      </c>
      <c r="B1430" t="s">
        <v>53</v>
      </c>
      <c r="C1430" t="s">
        <v>105</v>
      </c>
      <c r="D1430" t="s">
        <v>115</v>
      </c>
      <c r="E1430" t="s">
        <v>130</v>
      </c>
      <c r="F1430" t="s">
        <v>123</v>
      </c>
      <c r="G1430" s="3">
        <v>5456.4107288469877</v>
      </c>
      <c r="H1430" s="3">
        <v>5853.2196449981629</v>
      </c>
    </row>
    <row r="1431" spans="1:8" x14ac:dyDescent="0.3">
      <c r="A1431" t="s">
        <v>186</v>
      </c>
      <c r="B1431" t="s">
        <v>53</v>
      </c>
      <c r="C1431" t="s">
        <v>105</v>
      </c>
      <c r="D1431" t="s">
        <v>115</v>
      </c>
      <c r="E1431" t="s">
        <v>130</v>
      </c>
      <c r="F1431" t="s">
        <v>127</v>
      </c>
      <c r="G1431" s="3">
        <v>5610.2304259010843</v>
      </c>
      <c r="H1431" s="3">
        <v>6018.2256383748672</v>
      </c>
    </row>
    <row r="1432" spans="1:8" x14ac:dyDescent="0.3">
      <c r="A1432" t="s">
        <v>186</v>
      </c>
      <c r="B1432" t="s">
        <v>53</v>
      </c>
      <c r="C1432" t="s">
        <v>105</v>
      </c>
      <c r="D1432" t="s">
        <v>144</v>
      </c>
      <c r="E1432" t="s">
        <v>130</v>
      </c>
      <c r="F1432" t="s">
        <v>149</v>
      </c>
      <c r="G1432" s="3">
        <v>257.1936621650317</v>
      </c>
      <c r="H1432" s="3">
        <v>275.89766803927859</v>
      </c>
    </row>
    <row r="1433" spans="1:8" x14ac:dyDescent="0.3">
      <c r="A1433" t="s">
        <v>186</v>
      </c>
      <c r="B1433" t="s">
        <v>53</v>
      </c>
      <c r="C1433" t="s">
        <v>105</v>
      </c>
      <c r="D1433" t="s">
        <v>144</v>
      </c>
      <c r="E1433" t="s">
        <v>130</v>
      </c>
      <c r="F1433" t="s">
        <v>151</v>
      </c>
      <c r="G1433" s="3">
        <v>906.37525522014198</v>
      </c>
      <c r="H1433" s="3">
        <v>972.28997471673483</v>
      </c>
    </row>
    <row r="1434" spans="1:8" x14ac:dyDescent="0.3">
      <c r="A1434" t="s">
        <v>186</v>
      </c>
      <c r="B1434" t="s">
        <v>53</v>
      </c>
      <c r="C1434" t="s">
        <v>105</v>
      </c>
      <c r="D1434" t="s">
        <v>144</v>
      </c>
      <c r="E1434" t="s">
        <v>130</v>
      </c>
      <c r="F1434" t="s">
        <v>153</v>
      </c>
      <c r="G1434" s="3">
        <v>836.65408174166964</v>
      </c>
      <c r="H1434" s="3">
        <v>897.49843820006276</v>
      </c>
    </row>
    <row r="1435" spans="1:8" x14ac:dyDescent="0.3">
      <c r="A1435" t="s">
        <v>186</v>
      </c>
      <c r="B1435" t="s">
        <v>53</v>
      </c>
      <c r="C1435" t="s">
        <v>105</v>
      </c>
      <c r="D1435" t="s">
        <v>144</v>
      </c>
      <c r="E1435" t="s">
        <v>130</v>
      </c>
      <c r="F1435" t="s">
        <v>155</v>
      </c>
      <c r="G1435" s="3">
        <v>788.62394001205553</v>
      </c>
      <c r="H1435" s="3">
        <v>845.97537971079998</v>
      </c>
    </row>
    <row r="1436" spans="1:8" x14ac:dyDescent="0.3">
      <c r="A1436" t="s">
        <v>186</v>
      </c>
      <c r="B1436" t="s">
        <v>53</v>
      </c>
      <c r="C1436" t="s">
        <v>105</v>
      </c>
      <c r="D1436" t="s">
        <v>144</v>
      </c>
      <c r="E1436" t="s">
        <v>130</v>
      </c>
      <c r="F1436" t="s">
        <v>157</v>
      </c>
      <c r="G1436" s="3">
        <v>1163.5689173851738</v>
      </c>
      <c r="H1436" s="3">
        <v>1248.1876427560137</v>
      </c>
    </row>
    <row r="1437" spans="1:8" x14ac:dyDescent="0.3">
      <c r="A1437" t="s">
        <v>186</v>
      </c>
      <c r="B1437" t="s">
        <v>53</v>
      </c>
      <c r="C1437" t="s">
        <v>105</v>
      </c>
      <c r="D1437" t="s">
        <v>144</v>
      </c>
      <c r="E1437" t="s">
        <v>130</v>
      </c>
      <c r="F1437" t="s">
        <v>159</v>
      </c>
      <c r="G1437" s="3">
        <v>1657.814569377012</v>
      </c>
      <c r="H1437" s="3">
        <v>1778.3765349519767</v>
      </c>
    </row>
    <row r="1438" spans="1:8" x14ac:dyDescent="0.3">
      <c r="A1438" t="s">
        <v>186</v>
      </c>
      <c r="B1438" t="s">
        <v>53</v>
      </c>
      <c r="C1438" t="s">
        <v>105</v>
      </c>
      <c r="D1438" t="s">
        <v>144</v>
      </c>
      <c r="E1438" t="s">
        <v>130</v>
      </c>
      <c r="F1438" t="s">
        <v>127</v>
      </c>
      <c r="G1438" s="3">
        <v>5610.2304259010853</v>
      </c>
      <c r="H1438" s="3">
        <v>6018.2256383748663</v>
      </c>
    </row>
    <row r="1439" spans="1:8" x14ac:dyDescent="0.3">
      <c r="A1439" t="s">
        <v>186</v>
      </c>
      <c r="B1439" t="s">
        <v>53</v>
      </c>
      <c r="C1439" t="s">
        <v>105</v>
      </c>
      <c r="D1439" t="s">
        <v>146</v>
      </c>
      <c r="E1439" t="s">
        <v>130</v>
      </c>
      <c r="F1439" t="s">
        <v>161</v>
      </c>
      <c r="G1439" s="3">
        <v>4076.3646093746911</v>
      </c>
      <c r="H1439" s="3">
        <v>4372.8118350080877</v>
      </c>
    </row>
    <row r="1440" spans="1:8" x14ac:dyDescent="0.3">
      <c r="A1440" t="s">
        <v>186</v>
      </c>
      <c r="B1440" t="s">
        <v>53</v>
      </c>
      <c r="C1440" t="s">
        <v>105</v>
      </c>
      <c r="D1440" t="s">
        <v>146</v>
      </c>
      <c r="E1440" t="s">
        <v>130</v>
      </c>
      <c r="F1440" t="s">
        <v>163</v>
      </c>
      <c r="G1440" s="3">
        <v>1211.59905911479</v>
      </c>
      <c r="H1440" s="3">
        <v>1299.7107012452766</v>
      </c>
    </row>
    <row r="1441" spans="1:8" x14ac:dyDescent="0.3">
      <c r="A1441" t="s">
        <v>186</v>
      </c>
      <c r="B1441" t="s">
        <v>53</v>
      </c>
      <c r="C1441" t="s">
        <v>105</v>
      </c>
      <c r="D1441" t="s">
        <v>146</v>
      </c>
      <c r="E1441" t="s">
        <v>130</v>
      </c>
      <c r="F1441" t="s">
        <v>165</v>
      </c>
      <c r="G1441" s="3">
        <v>322.26675741160602</v>
      </c>
      <c r="H1441" s="3">
        <v>345.70310212150565</v>
      </c>
    </row>
    <row r="1442" spans="1:8" x14ac:dyDescent="0.3">
      <c r="A1442" t="s">
        <v>186</v>
      </c>
      <c r="B1442" t="s">
        <v>53</v>
      </c>
      <c r="C1442" t="s">
        <v>105</v>
      </c>
      <c r="D1442" t="s">
        <v>146</v>
      </c>
      <c r="E1442" t="s">
        <v>130</v>
      </c>
      <c r="F1442" t="s">
        <v>127</v>
      </c>
      <c r="G1442" s="3">
        <f>SUM(G1439:G1441)</f>
        <v>5610.2304259010871</v>
      </c>
      <c r="H1442" s="3">
        <f>SUM(H1439:H1441)</f>
        <v>6018.225638374869</v>
      </c>
    </row>
    <row r="1443" spans="1:8" x14ac:dyDescent="0.3">
      <c r="A1443" t="s">
        <v>186</v>
      </c>
      <c r="B1443" t="s">
        <v>53</v>
      </c>
      <c r="C1443" t="s">
        <v>105</v>
      </c>
      <c r="D1443" t="s">
        <v>146</v>
      </c>
      <c r="E1443" t="s">
        <v>130</v>
      </c>
      <c r="F1443" t="s">
        <v>161</v>
      </c>
      <c r="G1443" s="9">
        <v>0.7265948632974315</v>
      </c>
      <c r="H1443" s="9">
        <v>0.72659486329743184</v>
      </c>
    </row>
    <row r="1444" spans="1:8" x14ac:dyDescent="0.3">
      <c r="A1444" t="s">
        <v>186</v>
      </c>
      <c r="B1444" t="s">
        <v>53</v>
      </c>
      <c r="C1444" t="s">
        <v>105</v>
      </c>
      <c r="D1444" t="s">
        <v>146</v>
      </c>
      <c r="E1444" t="s">
        <v>130</v>
      </c>
      <c r="F1444" t="s">
        <v>163</v>
      </c>
      <c r="G1444" s="9">
        <v>0.21596244131455419</v>
      </c>
      <c r="H1444" s="9">
        <v>0.21596244131455394</v>
      </c>
    </row>
    <row r="1445" spans="1:8" x14ac:dyDescent="0.3">
      <c r="A1445" t="s">
        <v>186</v>
      </c>
      <c r="B1445" t="s">
        <v>53</v>
      </c>
      <c r="C1445" t="s">
        <v>105</v>
      </c>
      <c r="D1445" t="s">
        <v>146</v>
      </c>
      <c r="E1445" t="s">
        <v>130</v>
      </c>
      <c r="F1445" t="s">
        <v>165</v>
      </c>
      <c r="G1445" s="9">
        <v>5.7442695388014324E-2</v>
      </c>
      <c r="H1445" s="9">
        <v>5.7442695388014324E-2</v>
      </c>
    </row>
    <row r="1446" spans="1:8" x14ac:dyDescent="0.3">
      <c r="A1446" t="s">
        <v>186</v>
      </c>
      <c r="B1446" t="s">
        <v>53</v>
      </c>
      <c r="C1446" t="s">
        <v>105</v>
      </c>
      <c r="D1446" t="s">
        <v>115</v>
      </c>
      <c r="E1446" t="s">
        <v>131</v>
      </c>
      <c r="F1446" t="s">
        <v>117</v>
      </c>
      <c r="G1446" s="3">
        <v>0</v>
      </c>
      <c r="H1446" s="3">
        <v>0</v>
      </c>
    </row>
    <row r="1447" spans="1:8" x14ac:dyDescent="0.3">
      <c r="A1447" t="s">
        <v>186</v>
      </c>
      <c r="B1447" t="s">
        <v>53</v>
      </c>
      <c r="C1447" t="s">
        <v>105</v>
      </c>
      <c r="D1447" t="s">
        <v>115</v>
      </c>
      <c r="E1447" t="s">
        <v>131</v>
      </c>
      <c r="F1447" t="s">
        <v>119</v>
      </c>
      <c r="G1447" s="3">
        <v>22.534730176804068</v>
      </c>
      <c r="H1447" s="3">
        <v>23.820516271864797</v>
      </c>
    </row>
    <row r="1448" spans="1:8" x14ac:dyDescent="0.3">
      <c r="A1448" t="s">
        <v>186</v>
      </c>
      <c r="B1448" t="s">
        <v>53</v>
      </c>
      <c r="C1448" t="s">
        <v>105</v>
      </c>
      <c r="D1448" t="s">
        <v>115</v>
      </c>
      <c r="E1448" t="s">
        <v>131</v>
      </c>
      <c r="F1448" t="s">
        <v>121</v>
      </c>
      <c r="G1448" s="3">
        <v>0</v>
      </c>
      <c r="H1448" s="3">
        <v>0</v>
      </c>
    </row>
    <row r="1449" spans="1:8" x14ac:dyDescent="0.3">
      <c r="A1449" t="s">
        <v>186</v>
      </c>
      <c r="B1449" t="s">
        <v>53</v>
      </c>
      <c r="C1449" t="s">
        <v>105</v>
      </c>
      <c r="D1449" t="s">
        <v>115</v>
      </c>
      <c r="E1449" t="s">
        <v>131</v>
      </c>
      <c r="F1449" t="s">
        <v>123</v>
      </c>
      <c r="G1449" s="3">
        <v>799.36929966220418</v>
      </c>
      <c r="H1449" s="3">
        <v>844.97969402947604</v>
      </c>
    </row>
    <row r="1450" spans="1:8" x14ac:dyDescent="0.3">
      <c r="A1450" t="s">
        <v>186</v>
      </c>
      <c r="B1450" t="s">
        <v>53</v>
      </c>
      <c r="C1450" t="s">
        <v>105</v>
      </c>
      <c r="D1450" t="s">
        <v>115</v>
      </c>
      <c r="E1450" t="s">
        <v>131</v>
      </c>
      <c r="F1450" t="s">
        <v>127</v>
      </c>
      <c r="G1450" s="3">
        <v>821.90402983900822</v>
      </c>
      <c r="H1450" s="3">
        <v>868.80021030134083</v>
      </c>
    </row>
    <row r="1451" spans="1:8" x14ac:dyDescent="0.3">
      <c r="A1451" t="s">
        <v>186</v>
      </c>
      <c r="B1451" t="s">
        <v>53</v>
      </c>
      <c r="C1451" t="s">
        <v>105</v>
      </c>
      <c r="D1451" t="s">
        <v>144</v>
      </c>
      <c r="E1451" t="s">
        <v>131</v>
      </c>
      <c r="F1451" t="s">
        <v>149</v>
      </c>
      <c r="G1451" s="3">
        <v>37.679113215486169</v>
      </c>
      <c r="H1451" s="3">
        <v>39.829007155488149</v>
      </c>
    </row>
    <row r="1452" spans="1:8" x14ac:dyDescent="0.3">
      <c r="A1452" t="s">
        <v>186</v>
      </c>
      <c r="B1452" t="s">
        <v>53</v>
      </c>
      <c r="C1452" t="s">
        <v>105</v>
      </c>
      <c r="D1452" t="s">
        <v>144</v>
      </c>
      <c r="E1452" t="s">
        <v>131</v>
      </c>
      <c r="F1452" t="s">
        <v>151</v>
      </c>
      <c r="G1452" s="3">
        <v>132.78482669312891</v>
      </c>
      <c r="H1452" s="3">
        <v>140.36126015638894</v>
      </c>
    </row>
    <row r="1453" spans="1:8" x14ac:dyDescent="0.3">
      <c r="A1453" t="s">
        <v>186</v>
      </c>
      <c r="B1453" t="s">
        <v>53</v>
      </c>
      <c r="C1453" t="s">
        <v>105</v>
      </c>
      <c r="D1453" t="s">
        <v>144</v>
      </c>
      <c r="E1453" t="s">
        <v>131</v>
      </c>
      <c r="F1453" t="s">
        <v>153</v>
      </c>
      <c r="G1453" s="3">
        <v>122.57060925519592</v>
      </c>
      <c r="H1453" s="3">
        <v>129.56424014435899</v>
      </c>
    </row>
    <row r="1454" spans="1:8" x14ac:dyDescent="0.3">
      <c r="A1454" t="s">
        <v>186</v>
      </c>
      <c r="B1454" t="s">
        <v>53</v>
      </c>
      <c r="C1454" t="s">
        <v>105</v>
      </c>
      <c r="D1454" t="s">
        <v>144</v>
      </c>
      <c r="E1454" t="s">
        <v>131</v>
      </c>
      <c r="F1454" t="s">
        <v>155</v>
      </c>
      <c r="G1454" s="3">
        <v>115.5341483535088</v>
      </c>
      <c r="H1454" s="3">
        <v>122.12629302496067</v>
      </c>
    </row>
    <row r="1455" spans="1:8" x14ac:dyDescent="0.3">
      <c r="A1455" t="s">
        <v>186</v>
      </c>
      <c r="B1455" t="s">
        <v>53</v>
      </c>
      <c r="C1455" t="s">
        <v>105</v>
      </c>
      <c r="D1455" t="s">
        <v>144</v>
      </c>
      <c r="E1455" t="s">
        <v>131</v>
      </c>
      <c r="F1455" t="s">
        <v>157</v>
      </c>
      <c r="G1455" s="3">
        <v>170.46393990861506</v>
      </c>
      <c r="H1455" s="3">
        <v>180.19026731187708</v>
      </c>
    </row>
    <row r="1456" spans="1:8" x14ac:dyDescent="0.3">
      <c r="A1456" t="s">
        <v>186</v>
      </c>
      <c r="B1456" t="s">
        <v>53</v>
      </c>
      <c r="C1456" t="s">
        <v>105</v>
      </c>
      <c r="D1456" t="s">
        <v>144</v>
      </c>
      <c r="E1456" t="s">
        <v>131</v>
      </c>
      <c r="F1456" t="s">
        <v>159</v>
      </c>
      <c r="G1456" s="3">
        <v>242.87139241307341</v>
      </c>
      <c r="H1456" s="3">
        <v>256.72914250826693</v>
      </c>
    </row>
    <row r="1457" spans="1:8" x14ac:dyDescent="0.3">
      <c r="A1457" t="s">
        <v>186</v>
      </c>
      <c r="B1457" t="s">
        <v>53</v>
      </c>
      <c r="C1457" t="s">
        <v>105</v>
      </c>
      <c r="D1457" t="s">
        <v>144</v>
      </c>
      <c r="E1457" t="s">
        <v>131</v>
      </c>
      <c r="F1457" t="s">
        <v>127</v>
      </c>
      <c r="G1457" s="3">
        <v>821.90402983900822</v>
      </c>
      <c r="H1457" s="3">
        <v>868.80021030134071</v>
      </c>
    </row>
    <row r="1458" spans="1:8" x14ac:dyDescent="0.3">
      <c r="A1458" t="s">
        <v>186</v>
      </c>
      <c r="B1458" t="s">
        <v>53</v>
      </c>
      <c r="C1458" t="s">
        <v>105</v>
      </c>
      <c r="D1458" t="s">
        <v>146</v>
      </c>
      <c r="E1458" t="s">
        <v>131</v>
      </c>
      <c r="F1458" t="s">
        <v>171</v>
      </c>
      <c r="G1458" s="3">
        <v>595.82935054609163</v>
      </c>
      <c r="H1458" s="3">
        <v>629.8261673684118</v>
      </c>
    </row>
    <row r="1459" spans="1:8" x14ac:dyDescent="0.3">
      <c r="A1459" t="s">
        <v>186</v>
      </c>
      <c r="B1459" t="s">
        <v>53</v>
      </c>
      <c r="C1459" t="s">
        <v>105</v>
      </c>
      <c r="D1459" t="s">
        <v>146</v>
      </c>
      <c r="E1459" t="s">
        <v>131</v>
      </c>
      <c r="F1459" t="s">
        <v>173</v>
      </c>
      <c r="G1459" s="3">
        <v>142.54507891159844</v>
      </c>
      <c r="H1459" s="3">
        <v>150.67841261232877</v>
      </c>
    </row>
    <row r="1460" spans="1:8" x14ac:dyDescent="0.3">
      <c r="A1460" t="s">
        <v>186</v>
      </c>
      <c r="B1460" t="s">
        <v>53</v>
      </c>
      <c r="C1460" t="s">
        <v>105</v>
      </c>
      <c r="D1460" t="s">
        <v>146</v>
      </c>
      <c r="E1460" t="s">
        <v>131</v>
      </c>
      <c r="F1460" t="s">
        <v>175</v>
      </c>
      <c r="G1460" s="3">
        <v>83.529600381318716</v>
      </c>
      <c r="H1460" s="3">
        <v>88.295630320600239</v>
      </c>
    </row>
    <row r="1461" spans="1:8" x14ac:dyDescent="0.3">
      <c r="A1461" t="s">
        <v>186</v>
      </c>
      <c r="B1461" t="s">
        <v>53</v>
      </c>
      <c r="C1461" t="s">
        <v>105</v>
      </c>
      <c r="D1461" t="s">
        <v>146</v>
      </c>
      <c r="E1461" t="s">
        <v>131</v>
      </c>
      <c r="F1461" t="s">
        <v>127</v>
      </c>
      <c r="G1461" s="3">
        <f>SUM(G1458:G1460)</f>
        <v>821.90402983900879</v>
      </c>
      <c r="H1461" s="3">
        <f>SUM(H1458:H1460)</f>
        <v>868.80021030134083</v>
      </c>
    </row>
    <row r="1462" spans="1:8" x14ac:dyDescent="0.3">
      <c r="A1462" t="s">
        <v>186</v>
      </c>
      <c r="B1462" t="s">
        <v>53</v>
      </c>
      <c r="C1462" t="s">
        <v>105</v>
      </c>
      <c r="D1462" t="s">
        <v>146</v>
      </c>
      <c r="E1462" t="s">
        <v>131</v>
      </c>
      <c r="F1462" t="s">
        <v>171</v>
      </c>
      <c r="G1462" s="9">
        <v>0.7249378624689311</v>
      </c>
      <c r="H1462" s="9">
        <v>0.7249378624689311</v>
      </c>
    </row>
    <row r="1463" spans="1:8" x14ac:dyDescent="0.3">
      <c r="A1463" t="s">
        <v>186</v>
      </c>
      <c r="B1463" t="s">
        <v>53</v>
      </c>
      <c r="C1463" t="s">
        <v>105</v>
      </c>
      <c r="D1463" t="s">
        <v>146</v>
      </c>
      <c r="E1463" t="s">
        <v>131</v>
      </c>
      <c r="F1463" t="s">
        <v>173</v>
      </c>
      <c r="G1463" s="9">
        <v>0.17343275338304351</v>
      </c>
      <c r="H1463" s="9">
        <v>0.17343275338304351</v>
      </c>
    </row>
    <row r="1464" spans="1:8" x14ac:dyDescent="0.3">
      <c r="A1464" t="s">
        <v>186</v>
      </c>
      <c r="B1464" t="s">
        <v>53</v>
      </c>
      <c r="C1464" t="s">
        <v>105</v>
      </c>
      <c r="D1464" t="s">
        <v>146</v>
      </c>
      <c r="E1464" t="s">
        <v>131</v>
      </c>
      <c r="F1464" t="s">
        <v>175</v>
      </c>
      <c r="G1464" s="9">
        <v>0.10162938414802536</v>
      </c>
      <c r="H1464" s="9">
        <v>0.10162938414802541</v>
      </c>
    </row>
    <row r="1465" spans="1:8" x14ac:dyDescent="0.3">
      <c r="A1465" t="s">
        <v>186</v>
      </c>
      <c r="B1465" t="s">
        <v>53</v>
      </c>
      <c r="C1465" t="s">
        <v>105</v>
      </c>
      <c r="D1465" t="s">
        <v>115</v>
      </c>
      <c r="E1465" t="s">
        <v>133</v>
      </c>
      <c r="F1465" t="s">
        <v>117</v>
      </c>
      <c r="G1465" s="3">
        <v>0</v>
      </c>
      <c r="H1465" s="3">
        <v>0</v>
      </c>
    </row>
    <row r="1466" spans="1:8" x14ac:dyDescent="0.3">
      <c r="A1466" t="s">
        <v>186</v>
      </c>
      <c r="B1466" t="s">
        <v>53</v>
      </c>
      <c r="C1466" t="s">
        <v>105</v>
      </c>
      <c r="D1466" t="s">
        <v>115</v>
      </c>
      <c r="E1466" t="s">
        <v>133</v>
      </c>
      <c r="F1466" t="s">
        <v>119</v>
      </c>
      <c r="G1466" s="3">
        <v>131.28496687729265</v>
      </c>
      <c r="H1466" s="3">
        <v>141.18547710483961</v>
      </c>
    </row>
    <row r="1467" spans="1:8" x14ac:dyDescent="0.3">
      <c r="A1467" t="s">
        <v>186</v>
      </c>
      <c r="B1467" t="s">
        <v>53</v>
      </c>
      <c r="C1467" t="s">
        <v>105</v>
      </c>
      <c r="D1467" t="s">
        <v>115</v>
      </c>
      <c r="E1467" t="s">
        <v>133</v>
      </c>
      <c r="F1467" t="s">
        <v>121</v>
      </c>
      <c r="G1467" s="3">
        <v>0</v>
      </c>
      <c r="H1467" s="3">
        <v>0</v>
      </c>
    </row>
    <row r="1468" spans="1:8" x14ac:dyDescent="0.3">
      <c r="A1468" t="s">
        <v>186</v>
      </c>
      <c r="B1468" t="s">
        <v>53</v>
      </c>
      <c r="C1468" t="s">
        <v>105</v>
      </c>
      <c r="D1468" t="s">
        <v>115</v>
      </c>
      <c r="E1468" t="s">
        <v>133</v>
      </c>
      <c r="F1468" t="s">
        <v>123</v>
      </c>
      <c r="G1468" s="3">
        <v>4657.0414291847837</v>
      </c>
      <c r="H1468" s="3">
        <v>5008.2399509686875</v>
      </c>
    </row>
    <row r="1469" spans="1:8" x14ac:dyDescent="0.3">
      <c r="A1469" t="s">
        <v>186</v>
      </c>
      <c r="B1469" t="s">
        <v>53</v>
      </c>
      <c r="C1469" t="s">
        <v>105</v>
      </c>
      <c r="D1469" t="s">
        <v>115</v>
      </c>
      <c r="E1469" t="s">
        <v>133</v>
      </c>
      <c r="F1469" t="s">
        <v>127</v>
      </c>
      <c r="G1469" s="3">
        <v>4788.3263960620761</v>
      </c>
      <c r="H1469" s="3">
        <v>5149.4254280735267</v>
      </c>
    </row>
    <row r="1470" spans="1:8" x14ac:dyDescent="0.3">
      <c r="A1470" t="s">
        <v>186</v>
      </c>
      <c r="B1470" t="s">
        <v>53</v>
      </c>
      <c r="C1470" t="s">
        <v>105</v>
      </c>
      <c r="D1470" t="s">
        <v>144</v>
      </c>
      <c r="E1470" t="s">
        <v>133</v>
      </c>
      <c r="F1470" t="s">
        <v>149</v>
      </c>
      <c r="G1470" s="3">
        <v>219.51454894954566</v>
      </c>
      <c r="H1470" s="3">
        <v>236.06866088379053</v>
      </c>
    </row>
    <row r="1471" spans="1:8" x14ac:dyDescent="0.3">
      <c r="A1471" t="s">
        <v>186</v>
      </c>
      <c r="B1471" t="s">
        <v>53</v>
      </c>
      <c r="C1471" t="s">
        <v>105</v>
      </c>
      <c r="D1471" t="s">
        <v>144</v>
      </c>
      <c r="E1471" t="s">
        <v>133</v>
      </c>
      <c r="F1471" t="s">
        <v>151</v>
      </c>
      <c r="G1471" s="3">
        <v>773.59042852701327</v>
      </c>
      <c r="H1471" s="3">
        <v>831.92871456034595</v>
      </c>
    </row>
    <row r="1472" spans="1:8" x14ac:dyDescent="0.3">
      <c r="A1472" t="s">
        <v>186</v>
      </c>
      <c r="B1472" t="s">
        <v>53</v>
      </c>
      <c r="C1472" t="s">
        <v>105</v>
      </c>
      <c r="D1472" t="s">
        <v>144</v>
      </c>
      <c r="E1472" t="s">
        <v>133</v>
      </c>
      <c r="F1472" t="s">
        <v>153</v>
      </c>
      <c r="G1472" s="3">
        <v>714.08347248647385</v>
      </c>
      <c r="H1472" s="3">
        <v>767.9341980557042</v>
      </c>
    </row>
    <row r="1473" spans="1:8" x14ac:dyDescent="0.3">
      <c r="A1473" t="s">
        <v>186</v>
      </c>
      <c r="B1473" t="s">
        <v>53</v>
      </c>
      <c r="C1473" t="s">
        <v>105</v>
      </c>
      <c r="D1473" t="s">
        <v>144</v>
      </c>
      <c r="E1473" t="s">
        <v>133</v>
      </c>
      <c r="F1473" t="s">
        <v>155</v>
      </c>
      <c r="G1473" s="3">
        <v>673.08979165854669</v>
      </c>
      <c r="H1473" s="3">
        <v>723.84908668583876</v>
      </c>
    </row>
    <row r="1474" spans="1:8" x14ac:dyDescent="0.3">
      <c r="A1474" t="s">
        <v>186</v>
      </c>
      <c r="B1474" t="s">
        <v>53</v>
      </c>
      <c r="C1474" t="s">
        <v>105</v>
      </c>
      <c r="D1474" t="s">
        <v>144</v>
      </c>
      <c r="E1474" t="s">
        <v>133</v>
      </c>
      <c r="F1474" t="s">
        <v>157</v>
      </c>
      <c r="G1474" s="3">
        <v>993.10497747655859</v>
      </c>
      <c r="H1474" s="3">
        <v>1067.9973754441367</v>
      </c>
    </row>
    <row r="1475" spans="1:8" x14ac:dyDescent="0.3">
      <c r="A1475" t="s">
        <v>186</v>
      </c>
      <c r="B1475" t="s">
        <v>53</v>
      </c>
      <c r="C1475" t="s">
        <v>105</v>
      </c>
      <c r="D1475" t="s">
        <v>144</v>
      </c>
      <c r="E1475" t="s">
        <v>133</v>
      </c>
      <c r="F1475" t="s">
        <v>159</v>
      </c>
      <c r="G1475" s="3">
        <v>1414.9431769639386</v>
      </c>
      <c r="H1475" s="3">
        <v>1521.64739244371</v>
      </c>
    </row>
    <row r="1476" spans="1:8" x14ac:dyDescent="0.3">
      <c r="A1476" t="s">
        <v>186</v>
      </c>
      <c r="B1476" t="s">
        <v>53</v>
      </c>
      <c r="C1476" t="s">
        <v>105</v>
      </c>
      <c r="D1476" t="s">
        <v>144</v>
      </c>
      <c r="E1476" t="s">
        <v>133</v>
      </c>
      <c r="F1476" t="s">
        <v>127</v>
      </c>
      <c r="G1476" s="3">
        <v>4788.326396062077</v>
      </c>
      <c r="H1476" s="3">
        <v>5149.4254280735258</v>
      </c>
    </row>
    <row r="1477" spans="1:8" x14ac:dyDescent="0.3">
      <c r="A1477" t="s">
        <v>186</v>
      </c>
      <c r="B1477" t="s">
        <v>53</v>
      </c>
      <c r="C1477" t="s">
        <v>105</v>
      </c>
      <c r="D1477" t="s">
        <v>146</v>
      </c>
      <c r="E1477" t="s">
        <v>133</v>
      </c>
      <c r="F1477" t="s">
        <v>161</v>
      </c>
      <c r="G1477" s="3">
        <v>3479.1733631702077</v>
      </c>
      <c r="H1477" s="3">
        <v>3741.5460649714032</v>
      </c>
    </row>
    <row r="1478" spans="1:8" x14ac:dyDescent="0.3">
      <c r="A1478" t="s">
        <v>186</v>
      </c>
      <c r="B1478" t="s">
        <v>53</v>
      </c>
      <c r="C1478" t="s">
        <v>105</v>
      </c>
      <c r="D1478" t="s">
        <v>146</v>
      </c>
      <c r="E1478" t="s">
        <v>133</v>
      </c>
      <c r="F1478" t="s">
        <v>167</v>
      </c>
      <c r="G1478" s="3">
        <v>1055.2566871188963</v>
      </c>
      <c r="H1478" s="3">
        <v>1134.8360926823193</v>
      </c>
    </row>
    <row r="1479" spans="1:8" x14ac:dyDescent="0.3">
      <c r="A1479" t="s">
        <v>186</v>
      </c>
      <c r="B1479" t="s">
        <v>53</v>
      </c>
      <c r="C1479" t="s">
        <v>105</v>
      </c>
      <c r="D1479" t="s">
        <v>146</v>
      </c>
      <c r="E1479" t="s">
        <v>133</v>
      </c>
      <c r="F1479" t="s">
        <v>169</v>
      </c>
      <c r="G1479" s="3">
        <v>253.89634577296843</v>
      </c>
      <c r="H1479" s="3">
        <v>273.04327041980599</v>
      </c>
    </row>
    <row r="1480" spans="1:8" x14ac:dyDescent="0.3">
      <c r="A1480" t="s">
        <v>186</v>
      </c>
      <c r="B1480" t="s">
        <v>53</v>
      </c>
      <c r="C1480" t="s">
        <v>105</v>
      </c>
      <c r="D1480" t="s">
        <v>146</v>
      </c>
      <c r="E1480" t="s">
        <v>133</v>
      </c>
      <c r="F1480" t="s">
        <v>127</v>
      </c>
      <c r="G1480" s="3">
        <f>SUM(G1477:G1479)</f>
        <v>4788.3263960620725</v>
      </c>
      <c r="H1480" s="3">
        <f>SUM(H1477:H1479)</f>
        <v>5149.4254280735286</v>
      </c>
    </row>
    <row r="1481" spans="1:8" x14ac:dyDescent="0.3">
      <c r="A1481" t="s">
        <v>186</v>
      </c>
      <c r="B1481" t="s">
        <v>53</v>
      </c>
      <c r="C1481" t="s">
        <v>105</v>
      </c>
      <c r="D1481" t="s">
        <v>146</v>
      </c>
      <c r="E1481" t="s">
        <v>133</v>
      </c>
      <c r="F1481" t="s">
        <v>161</v>
      </c>
      <c r="G1481" s="9">
        <v>0.72659486329743217</v>
      </c>
      <c r="H1481" s="9">
        <v>0.7265948632974315</v>
      </c>
    </row>
    <row r="1482" spans="1:8" x14ac:dyDescent="0.3">
      <c r="A1482" t="s">
        <v>186</v>
      </c>
      <c r="B1482" t="s">
        <v>53</v>
      </c>
      <c r="C1482" t="s">
        <v>105</v>
      </c>
      <c r="D1482" t="s">
        <v>146</v>
      </c>
      <c r="E1482" t="s">
        <v>133</v>
      </c>
      <c r="F1482" t="s">
        <v>167</v>
      </c>
      <c r="G1482" s="9">
        <v>0.22038111019055448</v>
      </c>
      <c r="H1482" s="9">
        <v>0.22038111019055523</v>
      </c>
    </row>
    <row r="1483" spans="1:8" x14ac:dyDescent="0.3">
      <c r="A1483" t="s">
        <v>186</v>
      </c>
      <c r="B1483" t="s">
        <v>53</v>
      </c>
      <c r="C1483" t="s">
        <v>105</v>
      </c>
      <c r="D1483" t="s">
        <v>146</v>
      </c>
      <c r="E1483" t="s">
        <v>133</v>
      </c>
      <c r="F1483" t="s">
        <v>169</v>
      </c>
      <c r="G1483" s="9">
        <v>5.3024026512013302E-2</v>
      </c>
      <c r="H1483" s="9">
        <v>5.302402651201326E-2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0AF0-8685-464E-8AD1-2DD09D168A01}">
  <dimension ref="A1:AG18"/>
  <sheetViews>
    <sheetView zoomScale="85" zoomScaleNormal="85" workbookViewId="0"/>
  </sheetViews>
  <sheetFormatPr defaultColWidth="9" defaultRowHeight="15.6" x14ac:dyDescent="0.3"/>
  <cols>
    <col min="1" max="1" width="88.109375" style="16" bestFit="1" customWidth="1"/>
    <col min="2" max="2" width="8.44140625" style="16" bestFit="1" customWidth="1"/>
    <col min="3" max="4" width="9" style="16"/>
    <col min="5" max="5" width="20.33203125" style="16" bestFit="1" customWidth="1"/>
    <col min="6" max="6" width="9" style="16"/>
    <col min="7" max="7" width="88.109375" style="16" bestFit="1" customWidth="1"/>
    <col min="8" max="8" width="8.44140625" style="16" bestFit="1" customWidth="1"/>
    <col min="9" max="10" width="9" style="16"/>
    <col min="11" max="11" width="20.33203125" style="16" bestFit="1" customWidth="1"/>
    <col min="12" max="12" width="9" style="16"/>
    <col min="13" max="13" width="59.6640625" style="16" bestFit="1" customWidth="1"/>
    <col min="14" max="14" width="8.44140625" style="16" bestFit="1" customWidth="1"/>
    <col min="15" max="16" width="10.44140625" style="16" customWidth="1"/>
    <col min="17" max="17" width="20.88671875" style="16" bestFit="1" customWidth="1"/>
    <col min="18" max="18" width="10.44140625" style="16" customWidth="1"/>
    <col min="19" max="19" width="88.109375" style="16" bestFit="1" customWidth="1"/>
    <col min="20" max="20" width="8.44140625" style="16" bestFit="1" customWidth="1"/>
    <col min="21" max="22" width="9" style="16"/>
    <col min="23" max="23" width="20.33203125" style="16" bestFit="1" customWidth="1"/>
    <col min="24" max="24" width="9" style="16"/>
    <col min="25" max="25" width="88.109375" style="16" bestFit="1" customWidth="1"/>
    <col min="26" max="26" width="8.44140625" style="16" bestFit="1" customWidth="1"/>
    <col min="27" max="28" width="12.44140625" style="16" customWidth="1"/>
    <col min="29" max="29" width="24" style="16" bestFit="1" customWidth="1"/>
    <col min="34" max="16384" width="9" style="16"/>
  </cols>
  <sheetData>
    <row r="1" spans="1:29" x14ac:dyDescent="0.3">
      <c r="A1" s="11"/>
      <c r="B1" s="12"/>
      <c r="C1" s="70" t="s">
        <v>197</v>
      </c>
      <c r="D1" s="71"/>
      <c r="E1" s="14" t="s">
        <v>197</v>
      </c>
      <c r="F1"/>
      <c r="G1" s="11"/>
      <c r="H1" s="12"/>
      <c r="I1" s="70" t="s">
        <v>198</v>
      </c>
      <c r="J1" s="71"/>
      <c r="K1" s="13" t="s">
        <v>198</v>
      </c>
      <c r="L1"/>
      <c r="M1" s="11"/>
      <c r="N1" s="12"/>
      <c r="O1" s="70" t="s">
        <v>199</v>
      </c>
      <c r="P1" s="71"/>
      <c r="Q1" s="13" t="s">
        <v>199</v>
      </c>
      <c r="R1"/>
      <c r="S1" s="11"/>
      <c r="T1" s="12"/>
      <c r="U1" s="70" t="s">
        <v>200</v>
      </c>
      <c r="V1" s="71"/>
      <c r="W1" s="13" t="s">
        <v>200</v>
      </c>
      <c r="X1"/>
      <c r="Y1" s="11"/>
      <c r="Z1" s="12"/>
      <c r="AA1" s="70" t="s">
        <v>201</v>
      </c>
      <c r="AB1" s="71"/>
      <c r="AC1" s="15" t="s">
        <v>201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203</v>
      </c>
      <c r="B3" s="64"/>
      <c r="C3" s="65">
        <v>36633.466409400709</v>
      </c>
      <c r="D3" s="67">
        <v>40840.028543261906</v>
      </c>
      <c r="E3" s="65">
        <v>4206.5621338611963</v>
      </c>
      <c r="F3" s="24"/>
      <c r="G3" s="68" t="s">
        <v>203</v>
      </c>
      <c r="H3" s="64"/>
      <c r="I3" s="65">
        <v>20617.987956880665</v>
      </c>
      <c r="J3" s="67">
        <v>31374.732947232165</v>
      </c>
      <c r="K3" s="65">
        <v>10756.744990351501</v>
      </c>
      <c r="L3" s="24"/>
      <c r="M3" s="68" t="s">
        <v>203</v>
      </c>
      <c r="N3" s="64"/>
      <c r="O3" s="65">
        <v>37851.736443013244</v>
      </c>
      <c r="P3" s="67">
        <v>31871.078436054213</v>
      </c>
      <c r="Q3" s="65">
        <v>-5980.6580069590309</v>
      </c>
      <c r="R3" s="24"/>
      <c r="S3" s="68" t="s">
        <v>203</v>
      </c>
      <c r="T3" s="64"/>
      <c r="U3" s="65">
        <v>7620.9745750373913</v>
      </c>
      <c r="V3" s="67">
        <v>7903.5144730784677</v>
      </c>
      <c r="W3" s="65">
        <v>282.53989804107641</v>
      </c>
      <c r="X3" s="24"/>
      <c r="Y3" s="68" t="s">
        <v>127</v>
      </c>
      <c r="Z3" s="64"/>
      <c r="AA3" s="65">
        <v>102724.16538433201</v>
      </c>
      <c r="AB3" s="67">
        <v>111989.35439962675</v>
      </c>
      <c r="AC3" s="65">
        <v>9265.1890152947453</v>
      </c>
    </row>
    <row r="4" spans="1:29" x14ac:dyDescent="0.3">
      <c r="A4" s="22" t="s">
        <v>204</v>
      </c>
      <c r="B4" s="23" t="s">
        <v>205</v>
      </c>
      <c r="C4" s="24">
        <v>4207.6992997548541</v>
      </c>
      <c r="D4" s="25">
        <v>5061.5120180539216</v>
      </c>
      <c r="E4" s="24">
        <v>853.81271829906746</v>
      </c>
      <c r="F4" s="24"/>
      <c r="G4" s="22" t="s">
        <v>206</v>
      </c>
      <c r="H4" s="23" t="s">
        <v>207</v>
      </c>
      <c r="I4" s="24">
        <v>1533.219157839862</v>
      </c>
      <c r="J4" s="25">
        <v>3131.0544080989835</v>
      </c>
      <c r="K4" s="24">
        <v>1597.8352502591215</v>
      </c>
      <c r="L4" s="24"/>
      <c r="M4" s="22" t="s">
        <v>208</v>
      </c>
      <c r="N4" s="23" t="s">
        <v>209</v>
      </c>
      <c r="O4" s="24">
        <v>1263.2173685577272</v>
      </c>
      <c r="P4" s="25">
        <v>958.38703325533788</v>
      </c>
      <c r="Q4" s="24">
        <v>-304.83033530238936</v>
      </c>
      <c r="R4" s="24"/>
      <c r="S4" s="22" t="s">
        <v>210</v>
      </c>
      <c r="T4" s="23" t="s">
        <v>211</v>
      </c>
      <c r="U4" s="24">
        <v>40.750850874126989</v>
      </c>
      <c r="V4" s="25">
        <v>90.673531859898048</v>
      </c>
      <c r="W4" s="24">
        <v>49.922680985771059</v>
      </c>
      <c r="X4" s="24"/>
      <c r="Y4" s="22" t="s">
        <v>206</v>
      </c>
      <c r="Z4" s="23" t="s">
        <v>207</v>
      </c>
      <c r="AA4" s="24">
        <v>3086.3457399375725</v>
      </c>
      <c r="AB4" s="25">
        <v>5053.6534991384551</v>
      </c>
      <c r="AC4" s="24">
        <v>1967.3077592008826</v>
      </c>
    </row>
    <row r="5" spans="1:29" x14ac:dyDescent="0.3">
      <c r="A5" s="22" t="s">
        <v>212</v>
      </c>
      <c r="B5" s="23" t="s">
        <v>213</v>
      </c>
      <c r="C5" s="24">
        <v>1919.3379350757564</v>
      </c>
      <c r="D5" s="25">
        <v>2248.8884272783475</v>
      </c>
      <c r="E5" s="24">
        <v>329.55049220259116</v>
      </c>
      <c r="F5" s="24"/>
      <c r="G5" s="22" t="s">
        <v>212</v>
      </c>
      <c r="H5" s="23" t="s">
        <v>213</v>
      </c>
      <c r="I5" s="24">
        <v>703.52049959653266</v>
      </c>
      <c r="J5" s="25">
        <v>1447.2377981319003</v>
      </c>
      <c r="K5" s="24">
        <v>743.7172985353676</v>
      </c>
      <c r="L5" s="24"/>
      <c r="M5" s="22" t="s">
        <v>214</v>
      </c>
      <c r="N5" s="23" t="s">
        <v>215</v>
      </c>
      <c r="O5" s="24">
        <v>1597.5825356385674</v>
      </c>
      <c r="P5" s="25">
        <v>1347.7514315283627</v>
      </c>
      <c r="Q5" s="24">
        <v>-249.83110411020471</v>
      </c>
      <c r="R5" s="24"/>
      <c r="S5" s="22" t="s">
        <v>216</v>
      </c>
      <c r="T5" s="23" t="s">
        <v>217</v>
      </c>
      <c r="U5" s="24">
        <v>24.854982467351615</v>
      </c>
      <c r="V5" s="25">
        <v>69.656038955869576</v>
      </c>
      <c r="W5" s="24">
        <v>44.801056488517958</v>
      </c>
      <c r="X5" s="24"/>
      <c r="Y5" s="22" t="s">
        <v>212</v>
      </c>
      <c r="Z5" s="23" t="s">
        <v>213</v>
      </c>
      <c r="AA5" s="24">
        <v>2773.921295194054</v>
      </c>
      <c r="AB5" s="25">
        <v>3846.8928111348341</v>
      </c>
      <c r="AC5" s="24">
        <v>1072.9715159407801</v>
      </c>
    </row>
    <row r="6" spans="1:29" x14ac:dyDescent="0.3">
      <c r="A6" s="22" t="s">
        <v>218</v>
      </c>
      <c r="B6" s="23" t="s">
        <v>219</v>
      </c>
      <c r="C6" s="24">
        <v>2164.4543651740892</v>
      </c>
      <c r="D6" s="25">
        <v>2429.2021945562719</v>
      </c>
      <c r="E6" s="24">
        <v>264.74782938218277</v>
      </c>
      <c r="F6" s="24"/>
      <c r="G6" s="22" t="s">
        <v>220</v>
      </c>
      <c r="H6" s="23" t="s">
        <v>221</v>
      </c>
      <c r="I6" s="24">
        <v>441.92804496662632</v>
      </c>
      <c r="J6" s="25">
        <v>870.93640878189399</v>
      </c>
      <c r="K6" s="24">
        <v>429.00836381526767</v>
      </c>
      <c r="L6" s="24"/>
      <c r="M6" s="22" t="s">
        <v>222</v>
      </c>
      <c r="N6" s="23" t="s">
        <v>223</v>
      </c>
      <c r="O6" s="24">
        <v>882.92149140015351</v>
      </c>
      <c r="P6" s="25">
        <v>650.56924786867228</v>
      </c>
      <c r="Q6" s="24">
        <v>-232.35224353148124</v>
      </c>
      <c r="R6" s="24"/>
      <c r="S6" s="22" t="s">
        <v>224</v>
      </c>
      <c r="T6" s="23" t="s">
        <v>225</v>
      </c>
      <c r="U6" s="24">
        <v>47.689609553508625</v>
      </c>
      <c r="V6" s="25">
        <v>85.370859011109445</v>
      </c>
      <c r="W6" s="24">
        <v>37.681249457600821</v>
      </c>
      <c r="X6" s="24"/>
      <c r="Y6" s="22" t="s">
        <v>204</v>
      </c>
      <c r="Z6" s="23" t="s">
        <v>205</v>
      </c>
      <c r="AA6" s="24">
        <v>4373</v>
      </c>
      <c r="AB6" s="25">
        <v>5385.5113516187321</v>
      </c>
      <c r="AC6" s="24">
        <v>1012.5113516187321</v>
      </c>
    </row>
    <row r="7" spans="1:29" x14ac:dyDescent="0.3">
      <c r="A7" s="22" t="s">
        <v>226</v>
      </c>
      <c r="B7" s="23" t="s">
        <v>227</v>
      </c>
      <c r="C7" s="24">
        <v>2153.9912628400839</v>
      </c>
      <c r="D7" s="25">
        <v>2398.9872027321512</v>
      </c>
      <c r="E7" s="24">
        <v>244.99593989206733</v>
      </c>
      <c r="F7" s="24"/>
      <c r="G7" s="22" t="s">
        <v>218</v>
      </c>
      <c r="H7" s="23" t="s">
        <v>219</v>
      </c>
      <c r="I7" s="24">
        <v>762.63176909960794</v>
      </c>
      <c r="J7" s="25">
        <v>1189.5040064256432</v>
      </c>
      <c r="K7" s="24">
        <v>426.87223732603525</v>
      </c>
      <c r="L7" s="24"/>
      <c r="M7" s="22" t="s">
        <v>228</v>
      </c>
      <c r="N7" s="23" t="s">
        <v>229</v>
      </c>
      <c r="O7" s="24">
        <v>1403.5390411442522</v>
      </c>
      <c r="P7" s="25">
        <v>1172.0541458443793</v>
      </c>
      <c r="Q7" s="24">
        <v>-231.48489529987296</v>
      </c>
      <c r="R7" s="24"/>
      <c r="S7" s="22" t="s">
        <v>230</v>
      </c>
      <c r="T7" s="23" t="s">
        <v>231</v>
      </c>
      <c r="U7" s="24">
        <v>53.096346564145378</v>
      </c>
      <c r="V7" s="25">
        <v>79.267436048009117</v>
      </c>
      <c r="W7" s="24">
        <v>26.171089483863739</v>
      </c>
      <c r="X7" s="24"/>
      <c r="Y7" s="22" t="s">
        <v>232</v>
      </c>
      <c r="Z7" s="23" t="s">
        <v>233</v>
      </c>
      <c r="AA7" s="24">
        <v>1827.6404784283343</v>
      </c>
      <c r="AB7" s="25">
        <v>2476.4293439062481</v>
      </c>
      <c r="AC7" s="24">
        <v>648.78886547791376</v>
      </c>
    </row>
    <row r="8" spans="1:29" x14ac:dyDescent="0.3">
      <c r="A8" s="22" t="s">
        <v>234</v>
      </c>
      <c r="B8" s="23" t="s">
        <v>235</v>
      </c>
      <c r="C8" s="24">
        <v>1413.0216424440409</v>
      </c>
      <c r="D8" s="25">
        <v>1655.9534550206156</v>
      </c>
      <c r="E8" s="24">
        <v>242.93181257657466</v>
      </c>
      <c r="F8" s="24"/>
      <c r="G8" s="22" t="s">
        <v>236</v>
      </c>
      <c r="H8" s="23" t="s">
        <v>237</v>
      </c>
      <c r="I8" s="24">
        <v>363.86311820488817</v>
      </c>
      <c r="J8" s="25">
        <v>780.96106843212601</v>
      </c>
      <c r="K8" s="24">
        <v>417.09795022723785</v>
      </c>
      <c r="L8" s="24"/>
      <c r="M8" s="22" t="s">
        <v>238</v>
      </c>
      <c r="N8" s="23" t="s">
        <v>239</v>
      </c>
      <c r="O8" s="24">
        <v>890.46738989091182</v>
      </c>
      <c r="P8" s="25">
        <v>676.39569379385648</v>
      </c>
      <c r="Q8" s="24">
        <v>-214.07169609705534</v>
      </c>
      <c r="R8" s="24"/>
      <c r="S8" s="22" t="s">
        <v>240</v>
      </c>
      <c r="T8" s="23" t="s">
        <v>241</v>
      </c>
      <c r="U8" s="24">
        <v>27.922842395456062</v>
      </c>
      <c r="V8" s="25">
        <v>50.334532277579186</v>
      </c>
      <c r="W8" s="24">
        <v>22.411689882123124</v>
      </c>
      <c r="X8" s="24"/>
      <c r="Y8" s="22" t="s">
        <v>220</v>
      </c>
      <c r="Z8" s="23" t="s">
        <v>221</v>
      </c>
      <c r="AA8" s="24">
        <v>1530.5164583737553</v>
      </c>
      <c r="AB8" s="25">
        <v>2161.1881225750667</v>
      </c>
      <c r="AC8" s="24">
        <v>630.67166420131139</v>
      </c>
    </row>
    <row r="9" spans="1:29" x14ac:dyDescent="0.3">
      <c r="A9" s="22" t="s">
        <v>232</v>
      </c>
      <c r="B9" s="23" t="s">
        <v>233</v>
      </c>
      <c r="C9" s="24">
        <v>1414.7471072352707</v>
      </c>
      <c r="D9" s="25">
        <v>1647.1023626849856</v>
      </c>
      <c r="E9" s="24">
        <v>232.35525544971483</v>
      </c>
      <c r="F9" s="24"/>
      <c r="G9" s="22" t="s">
        <v>232</v>
      </c>
      <c r="H9" s="23" t="s">
        <v>233</v>
      </c>
      <c r="I9" s="24">
        <v>378.25845273956566</v>
      </c>
      <c r="J9" s="25">
        <v>785.91883763053374</v>
      </c>
      <c r="K9" s="24">
        <v>407.66038489096809</v>
      </c>
      <c r="L9" s="24"/>
      <c r="M9" s="22" t="s">
        <v>242</v>
      </c>
      <c r="N9" s="23" t="s">
        <v>243</v>
      </c>
      <c r="O9" s="24">
        <v>665.67237221531741</v>
      </c>
      <c r="P9" s="25">
        <v>495.03308540192802</v>
      </c>
      <c r="Q9" s="24">
        <v>-170.63928681338939</v>
      </c>
      <c r="R9" s="24"/>
      <c r="S9" s="22" t="s">
        <v>244</v>
      </c>
      <c r="T9" s="23" t="s">
        <v>245</v>
      </c>
      <c r="U9" s="24">
        <v>122.06062823331521</v>
      </c>
      <c r="V9" s="25">
        <v>143.27966389047378</v>
      </c>
      <c r="W9" s="24">
        <v>21.219035657158571</v>
      </c>
      <c r="X9" s="24"/>
      <c r="Y9" s="22" t="s">
        <v>234</v>
      </c>
      <c r="Z9" s="23" t="s">
        <v>235</v>
      </c>
      <c r="AA9" s="24">
        <v>2266.5147734869829</v>
      </c>
      <c r="AB9" s="25">
        <v>2843.0177964837385</v>
      </c>
      <c r="AC9" s="24">
        <v>576.50302299675559</v>
      </c>
    </row>
    <row r="10" spans="1:29" x14ac:dyDescent="0.3">
      <c r="A10" s="22" t="s">
        <v>246</v>
      </c>
      <c r="B10" s="23" t="s">
        <v>247</v>
      </c>
      <c r="C10" s="24">
        <v>120.07430642159139</v>
      </c>
      <c r="D10" s="25">
        <v>312.33558697240608</v>
      </c>
      <c r="E10" s="24">
        <v>192.26128055081469</v>
      </c>
      <c r="F10" s="24"/>
      <c r="G10" s="22" t="s">
        <v>248</v>
      </c>
      <c r="H10" s="23" t="s">
        <v>249</v>
      </c>
      <c r="I10" s="24">
        <v>961.0272674414382</v>
      </c>
      <c r="J10" s="25">
        <v>1329.7037229186503</v>
      </c>
      <c r="K10" s="24">
        <v>368.67645547721213</v>
      </c>
      <c r="L10" s="24"/>
      <c r="M10" s="22" t="s">
        <v>218</v>
      </c>
      <c r="N10" s="23" t="s">
        <v>219</v>
      </c>
      <c r="O10" s="24">
        <v>1074.761635367493</v>
      </c>
      <c r="P10" s="25">
        <v>908.36573958978431</v>
      </c>
      <c r="Q10" s="24">
        <v>-166.39589577770869</v>
      </c>
      <c r="R10" s="24"/>
      <c r="S10" s="22" t="s">
        <v>218</v>
      </c>
      <c r="T10" s="23" t="s">
        <v>219</v>
      </c>
      <c r="U10" s="24">
        <v>158.31145822123005</v>
      </c>
      <c r="V10" s="25">
        <v>176.84215719215774</v>
      </c>
      <c r="W10" s="24">
        <v>18.530698970927688</v>
      </c>
      <c r="X10" s="24"/>
      <c r="Y10" s="22" t="s">
        <v>236</v>
      </c>
      <c r="Z10" s="23" t="s">
        <v>237</v>
      </c>
      <c r="AA10" s="24">
        <v>1298.045267600937</v>
      </c>
      <c r="AB10" s="25">
        <v>1852.1898217674257</v>
      </c>
      <c r="AC10" s="24">
        <v>554.14455416648866</v>
      </c>
    </row>
    <row r="11" spans="1:29" x14ac:dyDescent="0.3">
      <c r="A11" s="22" t="s">
        <v>220</v>
      </c>
      <c r="B11" s="23" t="s">
        <v>221</v>
      </c>
      <c r="C11" s="24">
        <v>991.26861305245507</v>
      </c>
      <c r="D11" s="25">
        <v>1169.7408841880083</v>
      </c>
      <c r="E11" s="24">
        <v>178.47227113555323</v>
      </c>
      <c r="F11" s="24"/>
      <c r="G11" s="22" t="s">
        <v>234</v>
      </c>
      <c r="H11" s="23" t="s">
        <v>235</v>
      </c>
      <c r="I11" s="24">
        <v>512.11075933008249</v>
      </c>
      <c r="J11" s="25">
        <v>868.97056363474587</v>
      </c>
      <c r="K11" s="24">
        <v>356.85980430466338</v>
      </c>
      <c r="L11" s="24"/>
      <c r="M11" s="22" t="s">
        <v>250</v>
      </c>
      <c r="N11" s="23" t="s">
        <v>251</v>
      </c>
      <c r="O11" s="24">
        <v>598.65489050008853</v>
      </c>
      <c r="P11" s="25">
        <v>438.47905047991804</v>
      </c>
      <c r="Q11" s="24">
        <v>-160.17584002017048</v>
      </c>
      <c r="R11" s="24"/>
      <c r="S11" s="22" t="s">
        <v>252</v>
      </c>
      <c r="T11" s="23" t="s">
        <v>253</v>
      </c>
      <c r="U11" s="24">
        <v>45.304507880192062</v>
      </c>
      <c r="V11" s="25">
        <v>60.506523947735801</v>
      </c>
      <c r="W11" s="24">
        <v>15.202016067543738</v>
      </c>
      <c r="X11" s="24"/>
      <c r="Y11" s="22" t="s">
        <v>218</v>
      </c>
      <c r="Z11" s="23" t="s">
        <v>219</v>
      </c>
      <c r="AA11" s="24">
        <v>4160.1592278624203</v>
      </c>
      <c r="AB11" s="25">
        <v>4703.9140977638572</v>
      </c>
      <c r="AC11" s="24">
        <v>543.7548699014369</v>
      </c>
    </row>
    <row r="12" spans="1:29" x14ac:dyDescent="0.3">
      <c r="A12" s="22" t="s">
        <v>254</v>
      </c>
      <c r="B12" s="23" t="s">
        <v>255</v>
      </c>
      <c r="C12" s="24">
        <v>1194.8856571937242</v>
      </c>
      <c r="D12" s="25">
        <v>1367.4387369353049</v>
      </c>
      <c r="E12" s="24">
        <v>172.55307974158063</v>
      </c>
      <c r="F12" s="24"/>
      <c r="G12" s="22" t="s">
        <v>256</v>
      </c>
      <c r="H12" s="23" t="s">
        <v>257</v>
      </c>
      <c r="I12" s="24">
        <v>36.636217188246206</v>
      </c>
      <c r="J12" s="25">
        <v>384.18997111707807</v>
      </c>
      <c r="K12" s="24">
        <v>347.55375392883184</v>
      </c>
      <c r="L12" s="24"/>
      <c r="M12" s="22" t="s">
        <v>258</v>
      </c>
      <c r="N12" s="23" t="s">
        <v>259</v>
      </c>
      <c r="O12" s="24">
        <v>575.19146422814435</v>
      </c>
      <c r="P12" s="25">
        <v>416.87610098000152</v>
      </c>
      <c r="Q12" s="24">
        <v>-158.31536324814283</v>
      </c>
      <c r="R12" s="24"/>
      <c r="S12" s="22" t="s">
        <v>260</v>
      </c>
      <c r="T12" s="23" t="s">
        <v>261</v>
      </c>
      <c r="U12" s="24">
        <v>0.47172241671436144</v>
      </c>
      <c r="V12" s="25">
        <v>15.528213595786507</v>
      </c>
      <c r="W12" s="24">
        <v>15.056491179072147</v>
      </c>
      <c r="X12" s="24"/>
      <c r="Y12" s="22" t="s">
        <v>256</v>
      </c>
      <c r="Z12" s="23" t="s">
        <v>257</v>
      </c>
      <c r="AA12" s="24">
        <v>121.86588024880635</v>
      </c>
      <c r="AB12" s="25">
        <v>596.98467227019569</v>
      </c>
      <c r="AC12" s="24">
        <v>475.11879202138937</v>
      </c>
    </row>
    <row r="13" spans="1:29" x14ac:dyDescent="0.3">
      <c r="A13" s="22" t="s">
        <v>206</v>
      </c>
      <c r="B13" s="23" t="s">
        <v>207</v>
      </c>
      <c r="C13" s="24">
        <v>1356.5447122087426</v>
      </c>
      <c r="D13" s="25">
        <v>1514.3893364548285</v>
      </c>
      <c r="E13" s="24">
        <v>157.84462424608591</v>
      </c>
      <c r="F13" s="24"/>
      <c r="G13" s="22" t="s">
        <v>244</v>
      </c>
      <c r="H13" s="23" t="s">
        <v>245</v>
      </c>
      <c r="I13" s="24">
        <v>435.52143004292418</v>
      </c>
      <c r="J13" s="25">
        <v>721.63633545974187</v>
      </c>
      <c r="K13" s="24">
        <v>286.11490541681769</v>
      </c>
      <c r="L13" s="24"/>
      <c r="M13" s="22" t="s">
        <v>262</v>
      </c>
      <c r="N13" s="23" t="s">
        <v>263</v>
      </c>
      <c r="O13" s="24">
        <v>557.57894694117886</v>
      </c>
      <c r="P13" s="25">
        <v>435.95716235618141</v>
      </c>
      <c r="Q13" s="24">
        <v>-121.62178458499744</v>
      </c>
      <c r="R13" s="24"/>
      <c r="S13" s="22" t="s">
        <v>264</v>
      </c>
      <c r="T13" s="23" t="s">
        <v>265</v>
      </c>
      <c r="U13" s="24">
        <v>6.1862100333928165</v>
      </c>
      <c r="V13" s="25">
        <v>17.670351946472106</v>
      </c>
      <c r="W13" s="24">
        <v>11.48414191307929</v>
      </c>
      <c r="X13" s="24"/>
      <c r="Y13" s="22" t="s">
        <v>226</v>
      </c>
      <c r="Z13" s="23" t="s">
        <v>227</v>
      </c>
      <c r="AA13" s="24">
        <v>2478.1971608653539</v>
      </c>
      <c r="AB13" s="25">
        <v>2922.3450748161131</v>
      </c>
      <c r="AC13" s="24">
        <v>444.14791395075918</v>
      </c>
    </row>
    <row r="14" spans="1:29" x14ac:dyDescent="0.3">
      <c r="A14" s="22" t="s">
        <v>236</v>
      </c>
      <c r="B14" s="23" t="s">
        <v>237</v>
      </c>
      <c r="C14" s="24">
        <v>819.94927727745539</v>
      </c>
      <c r="D14" s="25">
        <v>961.4736615532122</v>
      </c>
      <c r="E14" s="24">
        <v>141.5243842757568</v>
      </c>
      <c r="F14" s="24"/>
      <c r="G14" s="22" t="s">
        <v>266</v>
      </c>
      <c r="H14" s="23" t="s">
        <v>267</v>
      </c>
      <c r="I14" s="24">
        <v>293.94980074019304</v>
      </c>
      <c r="J14" s="25">
        <v>556.42635455920004</v>
      </c>
      <c r="K14" s="24">
        <v>262.47655381900699</v>
      </c>
      <c r="L14" s="24"/>
      <c r="M14" s="22" t="s">
        <v>268</v>
      </c>
      <c r="N14" s="23" t="s">
        <v>269</v>
      </c>
      <c r="O14" s="24">
        <v>1253.17931592786</v>
      </c>
      <c r="P14" s="25">
        <v>1134.8263465358868</v>
      </c>
      <c r="Q14" s="24">
        <v>-118.35296939197315</v>
      </c>
      <c r="R14" s="24"/>
      <c r="S14" s="22" t="s">
        <v>270</v>
      </c>
      <c r="T14" s="23" t="s">
        <v>271</v>
      </c>
      <c r="U14" s="24">
        <v>20.265226036983691</v>
      </c>
      <c r="V14" s="25">
        <v>31.648566986414828</v>
      </c>
      <c r="W14" s="24">
        <v>11.383340949431137</v>
      </c>
      <c r="X14" s="24"/>
      <c r="Y14" s="22" t="s">
        <v>248</v>
      </c>
      <c r="Z14" s="23" t="s">
        <v>249</v>
      </c>
      <c r="AA14" s="24">
        <v>1034.3694495750037</v>
      </c>
      <c r="AB14" s="25">
        <v>1395.832365998056</v>
      </c>
      <c r="AC14" s="24">
        <v>361.46291642305232</v>
      </c>
    </row>
    <row r="15" spans="1:29" x14ac:dyDescent="0.3">
      <c r="A15" s="22" t="s">
        <v>272</v>
      </c>
      <c r="B15" s="23" t="s">
        <v>273</v>
      </c>
      <c r="C15" s="24">
        <v>905.05041374695816</v>
      </c>
      <c r="D15" s="25">
        <v>1025.4653957628436</v>
      </c>
      <c r="E15" s="24">
        <v>120.41498201588547</v>
      </c>
      <c r="F15" s="24"/>
      <c r="G15" s="22" t="s">
        <v>274</v>
      </c>
      <c r="H15" s="23" t="s">
        <v>275</v>
      </c>
      <c r="I15" s="24">
        <v>234.79597247018418</v>
      </c>
      <c r="J15" s="25">
        <v>496.36040939801978</v>
      </c>
      <c r="K15" s="24">
        <v>261.56443692783557</v>
      </c>
      <c r="L15" s="24"/>
      <c r="M15" s="22" t="s">
        <v>276</v>
      </c>
      <c r="N15" s="23" t="s">
        <v>277</v>
      </c>
      <c r="O15" s="24">
        <v>578.26465176428292</v>
      </c>
      <c r="P15" s="25">
        <v>468.63558470520013</v>
      </c>
      <c r="Q15" s="24">
        <v>-109.62906705908279</v>
      </c>
      <c r="R15" s="24"/>
      <c r="S15" s="22" t="s">
        <v>278</v>
      </c>
      <c r="T15" s="23" t="s">
        <v>279</v>
      </c>
      <c r="U15" s="24">
        <v>28.574754850196392</v>
      </c>
      <c r="V15" s="25">
        <v>38.499673942280587</v>
      </c>
      <c r="W15" s="24">
        <v>9.9249190920841954</v>
      </c>
      <c r="X15" s="24"/>
      <c r="Y15" s="22" t="s">
        <v>244</v>
      </c>
      <c r="Z15" s="23" t="s">
        <v>245</v>
      </c>
      <c r="AA15" s="24">
        <v>1558.7603070368082</v>
      </c>
      <c r="AB15" s="25">
        <v>1898.0937984892948</v>
      </c>
      <c r="AC15" s="24">
        <v>339.33349145248667</v>
      </c>
    </row>
    <row r="16" spans="1:29" x14ac:dyDescent="0.3">
      <c r="A16" s="22" t="s">
        <v>280</v>
      </c>
      <c r="B16" s="23" t="s">
        <v>281</v>
      </c>
      <c r="C16" s="24">
        <v>753.18770734092004</v>
      </c>
      <c r="D16" s="25">
        <v>867.85523045872799</v>
      </c>
      <c r="E16" s="24">
        <v>114.66752311780795</v>
      </c>
      <c r="F16" s="24"/>
      <c r="G16" s="22" t="s">
        <v>272</v>
      </c>
      <c r="H16" s="23" t="s">
        <v>273</v>
      </c>
      <c r="I16" s="24">
        <v>364.03163260348259</v>
      </c>
      <c r="J16" s="25">
        <v>591.33684819045095</v>
      </c>
      <c r="K16" s="24">
        <v>227.30521558696836</v>
      </c>
      <c r="L16" s="24"/>
      <c r="M16" s="22" t="s">
        <v>282</v>
      </c>
      <c r="N16" s="23" t="s">
        <v>283</v>
      </c>
      <c r="O16" s="24">
        <v>1132.8042698035558</v>
      </c>
      <c r="P16" s="25">
        <v>1029.5308252306659</v>
      </c>
      <c r="Q16" s="24">
        <v>-103.27344457288996</v>
      </c>
      <c r="R16" s="24"/>
      <c r="S16" s="22" t="s">
        <v>284</v>
      </c>
      <c r="T16" s="23" t="s">
        <v>285</v>
      </c>
      <c r="U16" s="24">
        <v>29.761232859951239</v>
      </c>
      <c r="V16" s="25">
        <v>39.441949852213433</v>
      </c>
      <c r="W16" s="24">
        <v>9.6807169922621945</v>
      </c>
      <c r="X16" s="24"/>
      <c r="Y16" s="22" t="s">
        <v>254</v>
      </c>
      <c r="Z16" s="23" t="s">
        <v>255</v>
      </c>
      <c r="AA16" s="24">
        <v>1858.521071778662</v>
      </c>
      <c r="AB16" s="25">
        <v>2185.5688128632596</v>
      </c>
      <c r="AC16" s="24">
        <v>327.04774108459765</v>
      </c>
    </row>
    <row r="17" spans="1:29" x14ac:dyDescent="0.3">
      <c r="A17" s="22" t="s">
        <v>256</v>
      </c>
      <c r="B17" s="23" t="s">
        <v>257</v>
      </c>
      <c r="C17" s="24">
        <v>84.126640208803295</v>
      </c>
      <c r="D17" s="25">
        <v>184.61395022476188</v>
      </c>
      <c r="E17" s="24">
        <v>100.48731001595858</v>
      </c>
      <c r="F17" s="24"/>
      <c r="G17" s="22" t="s">
        <v>226</v>
      </c>
      <c r="H17" s="23" t="s">
        <v>227</v>
      </c>
      <c r="I17" s="24">
        <v>180.05320797196222</v>
      </c>
      <c r="J17" s="25">
        <v>389.27891574061596</v>
      </c>
      <c r="K17" s="24">
        <v>209.22570776865373</v>
      </c>
      <c r="L17" s="24"/>
      <c r="M17" s="22" t="s">
        <v>286</v>
      </c>
      <c r="N17" s="23" t="s">
        <v>287</v>
      </c>
      <c r="O17" s="24">
        <v>472.75842660658208</v>
      </c>
      <c r="P17" s="25">
        <v>376.65122599750811</v>
      </c>
      <c r="Q17" s="24">
        <v>-96.107200609073971</v>
      </c>
      <c r="R17" s="24"/>
      <c r="S17" s="22" t="s">
        <v>288</v>
      </c>
      <c r="T17" s="23" t="s">
        <v>289</v>
      </c>
      <c r="U17" s="24">
        <v>35.17412625923545</v>
      </c>
      <c r="V17" s="25">
        <v>44.830118153767501</v>
      </c>
      <c r="W17" s="24">
        <v>9.6559918945320504</v>
      </c>
      <c r="X17" s="24"/>
      <c r="Y17" s="22" t="s">
        <v>272</v>
      </c>
      <c r="Z17" s="23" t="s">
        <v>273</v>
      </c>
      <c r="AA17" s="24">
        <v>1631.8001726481825</v>
      </c>
      <c r="AB17" s="25">
        <v>1929.8556745392648</v>
      </c>
      <c r="AC17" s="24">
        <v>298.05550189108226</v>
      </c>
    </row>
    <row r="18" spans="1:29" x14ac:dyDescent="0.3">
      <c r="A18" s="22" t="s">
        <v>244</v>
      </c>
      <c r="B18" s="23" t="s">
        <v>245</v>
      </c>
      <c r="C18" s="24">
        <v>740.87194399420923</v>
      </c>
      <c r="D18" s="25">
        <v>818.79893345984976</v>
      </c>
      <c r="E18" s="24">
        <v>77.926989465640531</v>
      </c>
      <c r="F18" s="24"/>
      <c r="G18" s="22" t="s">
        <v>254</v>
      </c>
      <c r="H18" s="23" t="s">
        <v>255</v>
      </c>
      <c r="I18" s="24">
        <v>287.31519565038735</v>
      </c>
      <c r="J18" s="25">
        <v>487.45854684520538</v>
      </c>
      <c r="K18" s="24">
        <v>200.14335119481802</v>
      </c>
      <c r="L18" s="24"/>
      <c r="M18" s="22" t="s">
        <v>290</v>
      </c>
      <c r="N18" s="23" t="s">
        <v>291</v>
      </c>
      <c r="O18" s="24">
        <v>273.84762986167692</v>
      </c>
      <c r="P18" s="25">
        <v>182.28309335602086</v>
      </c>
      <c r="Q18" s="24">
        <v>-91.564536505656065</v>
      </c>
      <c r="R18" s="24"/>
      <c r="S18" s="22" t="s">
        <v>254</v>
      </c>
      <c r="T18" s="23" t="s">
        <v>255</v>
      </c>
      <c r="U18" s="24">
        <v>136.56374904476198</v>
      </c>
      <c r="V18" s="25">
        <v>145.96622186560109</v>
      </c>
      <c r="W18" s="24">
        <v>9.4024728208391082</v>
      </c>
      <c r="X18" s="24"/>
      <c r="Y18" s="22" t="s">
        <v>266</v>
      </c>
      <c r="Z18" s="23" t="s">
        <v>267</v>
      </c>
      <c r="AA18" s="24">
        <v>302.00000000000006</v>
      </c>
      <c r="AB18" s="25">
        <v>569.20584124613288</v>
      </c>
      <c r="AC18" s="24">
        <v>267.20584124613282</v>
      </c>
    </row>
  </sheetData>
  <sortState xmlns:xlrd2="http://schemas.microsoft.com/office/spreadsheetml/2017/richdata2" ref="Y3:AC18">
    <sortCondition descending="1" ref="AC3:AC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3A1F-EC57-4AFC-BEAE-893C658FD936}">
  <dimension ref="A1:BM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27.10937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3.44140625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3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0.109375" style="16" bestFit="1" customWidth="1"/>
    <col min="20" max="20" width="8.44140625" style="16" bestFit="1" customWidth="1"/>
    <col min="21" max="22" width="12.44140625" style="16"/>
    <col min="23" max="23" width="20.3320312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1.6640625" style="16" bestFit="1" customWidth="1"/>
    <col min="30" max="30" width="8.109375" style="16" customWidth="1"/>
    <col min="31" max="31" width="86.44140625" style="16" bestFit="1" customWidth="1"/>
    <col min="32" max="32" width="8.44140625" style="16" bestFit="1" customWidth="1"/>
    <col min="33" max="34" width="12.44140625" style="16"/>
    <col min="35" max="35" width="20.33203125" style="16" bestFit="1" customWidth="1"/>
    <col min="36" max="36" width="8.109375" style="16" customWidth="1"/>
    <col min="37" max="37" width="45.109375" style="16" bestFit="1" customWidth="1"/>
    <col min="38" max="38" width="8.44140625" style="16" bestFit="1" customWidth="1"/>
    <col min="39" max="40" width="12.44140625" style="16"/>
    <col min="41" max="41" width="21.44140625" style="16" bestFit="1" customWidth="1"/>
    <col min="42" max="42" width="8.109375" style="16" customWidth="1"/>
    <col min="43" max="43" width="31.6640625" style="16" bestFit="1" customWidth="1"/>
    <col min="44" max="44" width="8.44140625" style="16" bestFit="1" customWidth="1"/>
    <col min="45" max="46" width="12.44140625" style="16"/>
    <col min="47" max="47" width="21.109375" style="16" bestFit="1" customWidth="1"/>
    <col min="48" max="48" width="8.109375" style="16" customWidth="1"/>
    <col min="49" max="49" width="62" style="16" bestFit="1" customWidth="1"/>
    <col min="50" max="50" width="8.44140625" style="16" bestFit="1" customWidth="1"/>
    <col min="51" max="52" width="12.44140625" style="16"/>
    <col min="53" max="53" width="20.33203125" style="16" bestFit="1" customWidth="1"/>
    <col min="54" max="54" width="8.109375" style="16" customWidth="1"/>
    <col min="55" max="55" width="63.44140625" style="16" bestFit="1" customWidth="1"/>
    <col min="56" max="56" width="8.44140625" style="16" bestFit="1" customWidth="1"/>
    <col min="57" max="58" width="12.44140625" style="16"/>
    <col min="59" max="59" width="20.33203125" style="16" bestFit="1" customWidth="1"/>
    <col min="60" max="60" width="8.109375" style="16" customWidth="1"/>
    <col min="61" max="61" width="86.44140625" style="16" bestFit="1" customWidth="1"/>
    <col min="62" max="62" width="8.44140625" style="16" bestFit="1" customWidth="1"/>
    <col min="63" max="64" width="12.44140625" style="16"/>
    <col min="65" max="65" width="20.33203125" style="16" bestFit="1" customWidth="1"/>
    <col min="66" max="16384" width="12.44140625" style="16"/>
  </cols>
  <sheetData>
    <row r="1" spans="1:65" x14ac:dyDescent="0.3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</row>
    <row r="2" spans="1:65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2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2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2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2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2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2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2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2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2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2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</row>
    <row r="3" spans="1:65" x14ac:dyDescent="0.3">
      <c r="A3" s="68" t="s">
        <v>303</v>
      </c>
      <c r="B3" s="64"/>
      <c r="C3" s="66">
        <v>967.22731656647886</v>
      </c>
      <c r="D3" s="67">
        <v>2156.5192162166886</v>
      </c>
      <c r="E3" s="65">
        <v>1189.2918996502106</v>
      </c>
      <c r="F3" s="24"/>
      <c r="G3" s="68" t="s">
        <v>303</v>
      </c>
      <c r="H3" s="64"/>
      <c r="I3" s="66">
        <v>1494.5249307761974</v>
      </c>
      <c r="J3" s="67">
        <v>3867.3975795737856</v>
      </c>
      <c r="K3" s="65">
        <v>2372.8726487975905</v>
      </c>
      <c r="L3" s="24"/>
      <c r="M3" s="68" t="s">
        <v>303</v>
      </c>
      <c r="N3" s="64"/>
      <c r="O3" s="66">
        <v>1532.5033189064609</v>
      </c>
      <c r="P3" s="67">
        <v>1540.4274123313619</v>
      </c>
      <c r="Q3" s="65">
        <v>7.9240934249003505</v>
      </c>
      <c r="R3" s="24"/>
      <c r="S3" s="68" t="s">
        <v>303</v>
      </c>
      <c r="T3" s="64"/>
      <c r="U3" s="66">
        <v>529.66398284647653</v>
      </c>
      <c r="V3" s="67">
        <v>1565.6159435101124</v>
      </c>
      <c r="W3" s="65">
        <v>1035.9519606636356</v>
      </c>
      <c r="X3" s="24"/>
      <c r="Y3" s="68" t="s">
        <v>303</v>
      </c>
      <c r="Z3" s="64"/>
      <c r="AA3" s="66">
        <v>279.88220017052112</v>
      </c>
      <c r="AB3" s="67">
        <v>0</v>
      </c>
      <c r="AC3" s="65">
        <v>-279.88220017052112</v>
      </c>
      <c r="AD3" s="24"/>
      <c r="AE3" s="68" t="s">
        <v>303</v>
      </c>
      <c r="AF3" s="64"/>
      <c r="AG3" s="66">
        <v>199.13298583120795</v>
      </c>
      <c r="AH3" s="67">
        <v>199.13298583120795</v>
      </c>
      <c r="AI3" s="65">
        <v>0</v>
      </c>
      <c r="AJ3" s="24"/>
      <c r="AK3" s="68" t="s">
        <v>303</v>
      </c>
      <c r="AL3" s="64"/>
      <c r="AM3" s="66">
        <v>648.67080421975243</v>
      </c>
      <c r="AN3" s="67">
        <v>1671.9572955863318</v>
      </c>
      <c r="AO3" s="65">
        <v>1023.286491366581</v>
      </c>
      <c r="AP3" s="24"/>
      <c r="AQ3" s="68" t="s">
        <v>303</v>
      </c>
      <c r="AR3" s="64"/>
      <c r="AS3" s="66">
        <v>1700.3234921462019</v>
      </c>
      <c r="AT3" s="67">
        <v>4196.0901659555648</v>
      </c>
      <c r="AU3" s="65">
        <v>2495.7666738093653</v>
      </c>
      <c r="AV3" s="24"/>
      <c r="AW3" s="68" t="s">
        <v>303</v>
      </c>
      <c r="AX3" s="64"/>
      <c r="AY3" s="66">
        <v>1888.3152045919933</v>
      </c>
      <c r="AZ3" s="67">
        <v>2053.386029539537</v>
      </c>
      <c r="BA3" s="65">
        <v>165.07082494754323</v>
      </c>
      <c r="BB3" s="24"/>
      <c r="BC3" s="68" t="s">
        <v>303</v>
      </c>
      <c r="BD3" s="64"/>
      <c r="BE3" s="66">
        <v>6523.2445351067736</v>
      </c>
      <c r="BF3" s="67">
        <v>8908.7417802627024</v>
      </c>
      <c r="BG3" s="65">
        <v>2385.4972451559215</v>
      </c>
      <c r="BH3" s="24"/>
      <c r="BI3" s="68" t="s">
        <v>303</v>
      </c>
      <c r="BJ3" s="64"/>
      <c r="BK3" s="66">
        <v>4854.4991857185978</v>
      </c>
      <c r="BL3" s="67">
        <v>5215.4645384248734</v>
      </c>
      <c r="BM3" s="65">
        <v>360.96535270629022</v>
      </c>
    </row>
    <row r="4" spans="1:65" x14ac:dyDescent="0.3">
      <c r="A4" s="22" t="s">
        <v>266</v>
      </c>
      <c r="B4" s="23" t="s">
        <v>267</v>
      </c>
      <c r="C4" s="55">
        <v>42.409294548338124</v>
      </c>
      <c r="D4" s="56">
        <v>192.08675491662331</v>
      </c>
      <c r="E4" s="24">
        <v>149.67746036828518</v>
      </c>
      <c r="F4" s="24"/>
      <c r="G4" s="22" t="s">
        <v>206</v>
      </c>
      <c r="H4" s="23" t="s">
        <v>207</v>
      </c>
      <c r="I4" s="55">
        <v>149.08855230470627</v>
      </c>
      <c r="J4" s="56">
        <v>771.96415986219972</v>
      </c>
      <c r="K4" s="24">
        <v>622.87560755749348</v>
      </c>
      <c r="L4" s="24"/>
      <c r="M4" s="22" t="s">
        <v>206</v>
      </c>
      <c r="N4" s="23" t="s">
        <v>207</v>
      </c>
      <c r="O4" s="55">
        <v>115.87637413728902</v>
      </c>
      <c r="P4" s="56">
        <v>116.71117023876862</v>
      </c>
      <c r="Q4" s="24">
        <v>0.83479610147959704</v>
      </c>
      <c r="R4" s="24"/>
      <c r="S4" s="22" t="s">
        <v>234</v>
      </c>
      <c r="T4" s="23" t="s">
        <v>235</v>
      </c>
      <c r="U4" s="55">
        <v>25.775742307971385</v>
      </c>
      <c r="V4" s="56">
        <v>144.39604298190949</v>
      </c>
      <c r="W4" s="24">
        <v>118.6203006739381</v>
      </c>
      <c r="X4" s="24"/>
      <c r="Y4" s="22" t="s">
        <v>304</v>
      </c>
      <c r="Z4" s="23" t="s">
        <v>305</v>
      </c>
      <c r="AA4" s="55">
        <v>27.222017116163567</v>
      </c>
      <c r="AB4" s="56">
        <v>0</v>
      </c>
      <c r="AC4" s="24">
        <v>-27.222017116163567</v>
      </c>
      <c r="AD4" s="24"/>
      <c r="AE4" s="22" t="s">
        <v>218</v>
      </c>
      <c r="AF4" s="23" t="s">
        <v>219</v>
      </c>
      <c r="AG4" s="55">
        <v>10.440884750472973</v>
      </c>
      <c r="AH4" s="56">
        <v>10.440884750472973</v>
      </c>
      <c r="AI4" s="24">
        <v>0</v>
      </c>
      <c r="AJ4" s="24"/>
      <c r="AK4" s="22" t="s">
        <v>248</v>
      </c>
      <c r="AL4" s="23" t="s">
        <v>249</v>
      </c>
      <c r="AM4" s="55">
        <v>34.056639528613395</v>
      </c>
      <c r="AN4" s="56">
        <v>149.26504080291113</v>
      </c>
      <c r="AO4" s="24">
        <v>115.20840127429773</v>
      </c>
      <c r="AP4" s="24"/>
      <c r="AQ4" s="22" t="s">
        <v>274</v>
      </c>
      <c r="AR4" s="23" t="s">
        <v>275</v>
      </c>
      <c r="AS4" s="55">
        <v>188.25226479688016</v>
      </c>
      <c r="AT4" s="56">
        <v>364.4170486014109</v>
      </c>
      <c r="AU4" s="24">
        <v>176.16478380453074</v>
      </c>
      <c r="AV4" s="24"/>
      <c r="AW4" s="22" t="s">
        <v>306</v>
      </c>
      <c r="AX4" s="23" t="s">
        <v>307</v>
      </c>
      <c r="AY4" s="55">
        <v>151.90779172187405</v>
      </c>
      <c r="AZ4" s="56">
        <v>173.84239841546824</v>
      </c>
      <c r="BA4" s="24">
        <v>21.934606693594191</v>
      </c>
      <c r="BB4" s="24"/>
      <c r="BC4" s="22" t="s">
        <v>206</v>
      </c>
      <c r="BD4" s="23" t="s">
        <v>207</v>
      </c>
      <c r="BE4" s="55">
        <v>870.89304547571987</v>
      </c>
      <c r="BF4" s="56">
        <v>1460.6663581539226</v>
      </c>
      <c r="BG4" s="24">
        <v>589.77331267820273</v>
      </c>
      <c r="BH4" s="24"/>
      <c r="BI4" s="22" t="s">
        <v>266</v>
      </c>
      <c r="BJ4" s="23" t="s">
        <v>267</v>
      </c>
      <c r="BK4" s="55">
        <v>206.85352968263106</v>
      </c>
      <c r="BL4" s="56">
        <v>224.78575939027965</v>
      </c>
      <c r="BM4" s="24">
        <v>17.932229707648588</v>
      </c>
    </row>
    <row r="5" spans="1:65" x14ac:dyDescent="0.3">
      <c r="A5" s="22" t="s">
        <v>232</v>
      </c>
      <c r="B5" s="23" t="s">
        <v>233</v>
      </c>
      <c r="C5" s="55">
        <v>31.174793944479553</v>
      </c>
      <c r="D5" s="56">
        <v>125.87971115066412</v>
      </c>
      <c r="E5" s="24">
        <v>94.704917206184575</v>
      </c>
      <c r="F5" s="24"/>
      <c r="G5" s="22" t="s">
        <v>212</v>
      </c>
      <c r="H5" s="23" t="s">
        <v>213</v>
      </c>
      <c r="I5" s="55">
        <v>39.522666422024983</v>
      </c>
      <c r="J5" s="56">
        <v>229.76402463136878</v>
      </c>
      <c r="K5" s="24">
        <v>190.24135820934379</v>
      </c>
      <c r="L5" s="24"/>
      <c r="M5" s="22" t="s">
        <v>212</v>
      </c>
      <c r="N5" s="23" t="s">
        <v>213</v>
      </c>
      <c r="O5" s="55">
        <v>92.30864134477541</v>
      </c>
      <c r="P5" s="56">
        <v>93.045180628489661</v>
      </c>
      <c r="Q5" s="24">
        <v>0.73653928371425081</v>
      </c>
      <c r="R5" s="24"/>
      <c r="S5" s="22" t="s">
        <v>212</v>
      </c>
      <c r="T5" s="23" t="s">
        <v>213</v>
      </c>
      <c r="U5" s="55">
        <v>22.181146060638735</v>
      </c>
      <c r="V5" s="56">
        <v>133.90014525820396</v>
      </c>
      <c r="W5" s="24">
        <v>111.71899919756522</v>
      </c>
      <c r="X5" s="24"/>
      <c r="Y5" s="22" t="s">
        <v>218</v>
      </c>
      <c r="Z5" s="23" t="s">
        <v>219</v>
      </c>
      <c r="AA5" s="55">
        <v>16.275874735352591</v>
      </c>
      <c r="AB5" s="56">
        <v>0</v>
      </c>
      <c r="AC5" s="24">
        <v>-16.275874735352591</v>
      </c>
      <c r="AD5" s="24"/>
      <c r="AE5" s="22" t="s">
        <v>224</v>
      </c>
      <c r="AF5" s="23" t="s">
        <v>225</v>
      </c>
      <c r="AG5" s="55">
        <v>9.5136580291433184</v>
      </c>
      <c r="AH5" s="56">
        <v>9.5136580291433184</v>
      </c>
      <c r="AI5" s="24">
        <v>0</v>
      </c>
      <c r="AJ5" s="24"/>
      <c r="AK5" s="22" t="s">
        <v>206</v>
      </c>
      <c r="AL5" s="23" t="s">
        <v>207</v>
      </c>
      <c r="AM5" s="55">
        <v>20.963342254889536</v>
      </c>
      <c r="AN5" s="56">
        <v>130.84335775560854</v>
      </c>
      <c r="AO5" s="24">
        <v>109.880015500719</v>
      </c>
      <c r="AP5" s="24"/>
      <c r="AQ5" s="22" t="s">
        <v>218</v>
      </c>
      <c r="AR5" s="23" t="s">
        <v>219</v>
      </c>
      <c r="AS5" s="55">
        <v>100.3351245666759</v>
      </c>
      <c r="AT5" s="56">
        <v>263.59500519073799</v>
      </c>
      <c r="AU5" s="24">
        <v>163.25988062406208</v>
      </c>
      <c r="AV5" s="24"/>
      <c r="AW5" s="22" t="s">
        <v>232</v>
      </c>
      <c r="AX5" s="23" t="s">
        <v>233</v>
      </c>
      <c r="AY5" s="55">
        <v>7.6714675385045075</v>
      </c>
      <c r="AZ5" s="56">
        <v>22.091561429590133</v>
      </c>
      <c r="BA5" s="24">
        <v>14.420093891085624</v>
      </c>
      <c r="BB5" s="24"/>
      <c r="BC5" s="22" t="s">
        <v>212</v>
      </c>
      <c r="BD5" s="23" t="s">
        <v>213</v>
      </c>
      <c r="BE5" s="55">
        <v>287.20057578374752</v>
      </c>
      <c r="BF5" s="56">
        <v>506.06298582359057</v>
      </c>
      <c r="BG5" s="24">
        <v>218.86241003984304</v>
      </c>
      <c r="BH5" s="24"/>
      <c r="BI5" s="22" t="s">
        <v>272</v>
      </c>
      <c r="BJ5" s="23" t="s">
        <v>273</v>
      </c>
      <c r="BK5" s="55">
        <v>228.4964687752809</v>
      </c>
      <c r="BL5" s="56">
        <v>245.48675042704343</v>
      </c>
      <c r="BM5" s="24">
        <v>16.99028165176253</v>
      </c>
    </row>
    <row r="6" spans="1:65" x14ac:dyDescent="0.3">
      <c r="A6" s="22" t="s">
        <v>272</v>
      </c>
      <c r="B6" s="23" t="s">
        <v>273</v>
      </c>
      <c r="C6" s="55">
        <v>44.953114584746984</v>
      </c>
      <c r="D6" s="56">
        <v>135.49799460544966</v>
      </c>
      <c r="E6" s="24">
        <v>90.544880020702678</v>
      </c>
      <c r="F6" s="24"/>
      <c r="G6" s="22" t="s">
        <v>220</v>
      </c>
      <c r="H6" s="23" t="s">
        <v>221</v>
      </c>
      <c r="I6" s="55">
        <v>33.184291881834611</v>
      </c>
      <c r="J6" s="56">
        <v>173.0852104552535</v>
      </c>
      <c r="K6" s="24">
        <v>139.90091857341889</v>
      </c>
      <c r="L6" s="24"/>
      <c r="M6" s="22" t="s">
        <v>220</v>
      </c>
      <c r="N6" s="23" t="s">
        <v>221</v>
      </c>
      <c r="O6" s="55">
        <v>74.515535761403427</v>
      </c>
      <c r="P6" s="56">
        <v>75.110037623902869</v>
      </c>
      <c r="Q6" s="24">
        <v>0.59450186249944181</v>
      </c>
      <c r="R6" s="24"/>
      <c r="S6" s="22" t="s">
        <v>206</v>
      </c>
      <c r="T6" s="23" t="s">
        <v>207</v>
      </c>
      <c r="U6" s="55">
        <v>21.583575151608123</v>
      </c>
      <c r="V6" s="56">
        <v>94.510055126813256</v>
      </c>
      <c r="W6" s="24">
        <v>72.926479975205126</v>
      </c>
      <c r="X6" s="24"/>
      <c r="Y6" s="22" t="s">
        <v>214</v>
      </c>
      <c r="Z6" s="23" t="s">
        <v>215</v>
      </c>
      <c r="AA6" s="55">
        <v>11.195200932281356</v>
      </c>
      <c r="AB6" s="56">
        <v>0</v>
      </c>
      <c r="AC6" s="24">
        <v>-11.195200932281356</v>
      </c>
      <c r="AD6" s="24"/>
      <c r="AE6" s="22" t="s">
        <v>304</v>
      </c>
      <c r="AF6" s="23" t="s">
        <v>305</v>
      </c>
      <c r="AG6" s="55">
        <v>8.5010872631380696</v>
      </c>
      <c r="AH6" s="56">
        <v>8.5010872631380696</v>
      </c>
      <c r="AI6" s="24">
        <v>0</v>
      </c>
      <c r="AJ6" s="24"/>
      <c r="AK6" s="22" t="s">
        <v>226</v>
      </c>
      <c r="AL6" s="23" t="s">
        <v>227</v>
      </c>
      <c r="AM6" s="55">
        <v>16.018150356252679</v>
      </c>
      <c r="AN6" s="56">
        <v>110.92825062506064</v>
      </c>
      <c r="AO6" s="24">
        <v>94.910100268807966</v>
      </c>
      <c r="AP6" s="24"/>
      <c r="AQ6" s="22" t="s">
        <v>212</v>
      </c>
      <c r="AR6" s="23" t="s">
        <v>213</v>
      </c>
      <c r="AS6" s="55">
        <v>36.29883484637579</v>
      </c>
      <c r="AT6" s="56">
        <v>147.04478429251552</v>
      </c>
      <c r="AU6" s="24">
        <v>110.74594944613972</v>
      </c>
      <c r="AV6" s="24"/>
      <c r="AW6" s="22" t="s">
        <v>218</v>
      </c>
      <c r="AX6" s="23" t="s">
        <v>219</v>
      </c>
      <c r="AY6" s="55">
        <v>44.683195107402177</v>
      </c>
      <c r="AZ6" s="56">
        <v>57.57508600099677</v>
      </c>
      <c r="BA6" s="24">
        <v>12.891890893594592</v>
      </c>
      <c r="BB6" s="24"/>
      <c r="BC6" s="22" t="s">
        <v>220</v>
      </c>
      <c r="BD6" s="23" t="s">
        <v>221</v>
      </c>
      <c r="BE6" s="55">
        <v>205.36658112683466</v>
      </c>
      <c r="BF6" s="56">
        <v>353.23444639499547</v>
      </c>
      <c r="BG6" s="24">
        <v>147.86786526816081</v>
      </c>
      <c r="BH6" s="24"/>
      <c r="BI6" s="22" t="s">
        <v>218</v>
      </c>
      <c r="BJ6" s="23" t="s">
        <v>219</v>
      </c>
      <c r="BK6" s="55">
        <v>198.98091237952661</v>
      </c>
      <c r="BL6" s="56">
        <v>213.77650971533365</v>
      </c>
      <c r="BM6" s="24">
        <v>14.795597335807031</v>
      </c>
    </row>
    <row r="7" spans="1:65" x14ac:dyDescent="0.3">
      <c r="A7" s="22" t="s">
        <v>206</v>
      </c>
      <c r="B7" s="23" t="s">
        <v>207</v>
      </c>
      <c r="C7" s="55">
        <v>40.563472444666999</v>
      </c>
      <c r="D7" s="56">
        <v>130.81931379331215</v>
      </c>
      <c r="E7" s="24">
        <v>90.255841348645149</v>
      </c>
      <c r="F7" s="24"/>
      <c r="G7" s="22" t="s">
        <v>236</v>
      </c>
      <c r="H7" s="23" t="s">
        <v>237</v>
      </c>
      <c r="I7" s="55">
        <v>25.020769358468062</v>
      </c>
      <c r="J7" s="56">
        <v>131.17186828999778</v>
      </c>
      <c r="K7" s="24">
        <v>106.15109893152972</v>
      </c>
      <c r="L7" s="24"/>
      <c r="M7" s="22" t="s">
        <v>280</v>
      </c>
      <c r="N7" s="23" t="s">
        <v>281</v>
      </c>
      <c r="O7" s="55">
        <v>68.220107088870563</v>
      </c>
      <c r="P7" s="56">
        <v>68.766116921142881</v>
      </c>
      <c r="Q7" s="24">
        <v>0.54600983227231836</v>
      </c>
      <c r="R7" s="24"/>
      <c r="S7" s="22" t="s">
        <v>232</v>
      </c>
      <c r="T7" s="23" t="s">
        <v>233</v>
      </c>
      <c r="U7" s="55">
        <v>12.885899386267795</v>
      </c>
      <c r="V7" s="56">
        <v>80.244881239817005</v>
      </c>
      <c r="W7" s="24">
        <v>67.35898185354921</v>
      </c>
      <c r="X7" s="24"/>
      <c r="Y7" s="22" t="s">
        <v>308</v>
      </c>
      <c r="Z7" s="23" t="s">
        <v>309</v>
      </c>
      <c r="AA7" s="55">
        <v>10.973776449615148</v>
      </c>
      <c r="AB7" s="56">
        <v>0</v>
      </c>
      <c r="AC7" s="24">
        <v>-10.973776449615148</v>
      </c>
      <c r="AD7" s="24"/>
      <c r="AE7" s="22" t="s">
        <v>214</v>
      </c>
      <c r="AF7" s="23" t="s">
        <v>215</v>
      </c>
      <c r="AG7" s="55">
        <v>6.2586108962585811</v>
      </c>
      <c r="AH7" s="56">
        <v>6.2586108962585811</v>
      </c>
      <c r="AI7" s="24">
        <v>0</v>
      </c>
      <c r="AJ7" s="24"/>
      <c r="AK7" s="22" t="s">
        <v>310</v>
      </c>
      <c r="AL7" s="23" t="s">
        <v>311</v>
      </c>
      <c r="AM7" s="55">
        <v>16.136918251137104</v>
      </c>
      <c r="AN7" s="56">
        <v>108.3634978599199</v>
      </c>
      <c r="AO7" s="24">
        <v>92.226579608782799</v>
      </c>
      <c r="AP7" s="24"/>
      <c r="AQ7" s="22" t="s">
        <v>206</v>
      </c>
      <c r="AR7" s="23" t="s">
        <v>207</v>
      </c>
      <c r="AS7" s="55">
        <v>55.445737802715328</v>
      </c>
      <c r="AT7" s="56">
        <v>154.13035000254865</v>
      </c>
      <c r="AU7" s="24">
        <v>98.684612199833325</v>
      </c>
      <c r="AV7" s="24"/>
      <c r="AW7" s="22" t="s">
        <v>204</v>
      </c>
      <c r="AX7" s="23" t="s">
        <v>205</v>
      </c>
      <c r="AY7" s="55">
        <v>5.1440523605069561</v>
      </c>
      <c r="AZ7" s="56">
        <v>16.147450604796799</v>
      </c>
      <c r="BA7" s="24">
        <v>11.003398244289842</v>
      </c>
      <c r="BB7" s="24"/>
      <c r="BC7" s="22" t="s">
        <v>236</v>
      </c>
      <c r="BD7" s="23" t="s">
        <v>237</v>
      </c>
      <c r="BE7" s="55">
        <v>165.28703226558727</v>
      </c>
      <c r="BF7" s="56">
        <v>285.91673429087621</v>
      </c>
      <c r="BG7" s="24">
        <v>120.62970202528894</v>
      </c>
      <c r="BH7" s="24"/>
      <c r="BI7" s="22" t="s">
        <v>304</v>
      </c>
      <c r="BJ7" s="23" t="s">
        <v>305</v>
      </c>
      <c r="BK7" s="55">
        <v>170.46385976875425</v>
      </c>
      <c r="BL7" s="56">
        <v>183.13901840223863</v>
      </c>
      <c r="BM7" s="24">
        <v>12.675158633484386</v>
      </c>
    </row>
    <row r="8" spans="1:65" x14ac:dyDescent="0.3">
      <c r="A8" s="22" t="s">
        <v>212</v>
      </c>
      <c r="B8" s="23" t="s">
        <v>213</v>
      </c>
      <c r="C8" s="55">
        <v>36.39986251451954</v>
      </c>
      <c r="D8" s="56">
        <v>126.14772696906778</v>
      </c>
      <c r="E8" s="24">
        <v>89.747864454548235</v>
      </c>
      <c r="F8" s="24"/>
      <c r="G8" s="22" t="s">
        <v>256</v>
      </c>
      <c r="H8" s="23" t="s">
        <v>257</v>
      </c>
      <c r="I8" s="55">
        <v>2.3103168863118144</v>
      </c>
      <c r="J8" s="56">
        <v>79.381440730245359</v>
      </c>
      <c r="K8" s="24">
        <v>77.071123843933549</v>
      </c>
      <c r="L8" s="24"/>
      <c r="M8" s="22" t="s">
        <v>232</v>
      </c>
      <c r="N8" s="23" t="s">
        <v>233</v>
      </c>
      <c r="O8" s="55">
        <v>50.516308752402303</v>
      </c>
      <c r="P8" s="56">
        <v>50.919936573744167</v>
      </c>
      <c r="Q8" s="24">
        <v>0.40362782134186403</v>
      </c>
      <c r="R8" s="24"/>
      <c r="S8" s="22" t="s">
        <v>236</v>
      </c>
      <c r="T8" s="23" t="s">
        <v>237</v>
      </c>
      <c r="U8" s="55">
        <v>14.815904083828309</v>
      </c>
      <c r="V8" s="56">
        <v>81.616934490380061</v>
      </c>
      <c r="W8" s="24">
        <v>66.801030406551746</v>
      </c>
      <c r="X8" s="24"/>
      <c r="Y8" s="22" t="s">
        <v>224</v>
      </c>
      <c r="Z8" s="23" t="s">
        <v>225</v>
      </c>
      <c r="AA8" s="55">
        <v>8.4751530551327114</v>
      </c>
      <c r="AB8" s="56">
        <v>0</v>
      </c>
      <c r="AC8" s="24">
        <v>-8.4751530551327114</v>
      </c>
      <c r="AD8" s="24"/>
      <c r="AE8" s="22" t="s">
        <v>240</v>
      </c>
      <c r="AF8" s="23" t="s">
        <v>241</v>
      </c>
      <c r="AG8" s="55">
        <v>5.7162642045293435</v>
      </c>
      <c r="AH8" s="56">
        <v>5.7162642045293435</v>
      </c>
      <c r="AI8" s="24">
        <v>0</v>
      </c>
      <c r="AJ8" s="24"/>
      <c r="AK8" s="22" t="s">
        <v>312</v>
      </c>
      <c r="AL8" s="23" t="s">
        <v>313</v>
      </c>
      <c r="AM8" s="55">
        <v>12.829383187919241</v>
      </c>
      <c r="AN8" s="56">
        <v>89.288046479510186</v>
      </c>
      <c r="AO8" s="24">
        <v>76.458663291590938</v>
      </c>
      <c r="AP8" s="24"/>
      <c r="AQ8" s="22" t="s">
        <v>256</v>
      </c>
      <c r="AR8" s="23" t="s">
        <v>257</v>
      </c>
      <c r="AS8" s="55">
        <v>4.4550343411791253</v>
      </c>
      <c r="AT8" s="56">
        <v>100.27720069469636</v>
      </c>
      <c r="AU8" s="24">
        <v>95.822166353517233</v>
      </c>
      <c r="AV8" s="24"/>
      <c r="AW8" s="22" t="s">
        <v>248</v>
      </c>
      <c r="AX8" s="23" t="s">
        <v>249</v>
      </c>
      <c r="AY8" s="55">
        <v>186.00644757826853</v>
      </c>
      <c r="AZ8" s="56">
        <v>194.79332006742925</v>
      </c>
      <c r="BA8" s="24">
        <v>8.7868724891607144</v>
      </c>
      <c r="BB8" s="24"/>
      <c r="BC8" s="22" t="s">
        <v>256</v>
      </c>
      <c r="BD8" s="23" t="s">
        <v>257</v>
      </c>
      <c r="BE8" s="55">
        <v>14.197344432577715</v>
      </c>
      <c r="BF8" s="56">
        <v>87.292395714262526</v>
      </c>
      <c r="BG8" s="24">
        <v>73.095051281684817</v>
      </c>
      <c r="BH8" s="24"/>
      <c r="BI8" s="22" t="s">
        <v>232</v>
      </c>
      <c r="BJ8" s="23" t="s">
        <v>233</v>
      </c>
      <c r="BK8" s="55">
        <v>155.92784292583508</v>
      </c>
      <c r="BL8" s="56">
        <v>167.5221488810277</v>
      </c>
      <c r="BM8" s="24">
        <v>11.594305955192624</v>
      </c>
    </row>
  </sheetData>
  <sortState xmlns:xlrd2="http://schemas.microsoft.com/office/spreadsheetml/2017/richdata2" ref="AK3:AO8">
    <sortCondition descending="1" ref="AN4:AN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A38C-5022-4550-A518-53CFD764AB87}">
  <dimension ref="A1:AG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86.441406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86.44140625" style="16" bestFit="1" customWidth="1"/>
    <col min="8" max="8" width="8.44140625" style="16" bestFit="1" customWidth="1"/>
    <col min="9" max="10" width="12.44140625" style="16"/>
    <col min="11" max="11" width="21" style="16" bestFit="1" customWidth="1"/>
    <col min="12" max="12" width="8" style="16" customWidth="1"/>
    <col min="13" max="13" width="86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" style="16" customWidth="1"/>
    <col min="19" max="19" width="61.33203125" style="16" bestFit="1" customWidth="1"/>
    <col min="20" max="20" width="8.44140625" style="16" bestFit="1" customWidth="1"/>
    <col min="21" max="22" width="12.44140625" style="16"/>
    <col min="23" max="23" width="23.109375" style="16" bestFit="1" customWidth="1"/>
    <col min="24" max="24" width="8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4" style="16" bestFit="1" customWidth="1"/>
    <col min="34" max="16384" width="12.44140625" style="16"/>
  </cols>
  <sheetData>
    <row r="1" spans="1:29" x14ac:dyDescent="0.3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2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2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2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4694.4460653197248</v>
      </c>
      <c r="D3" s="67">
        <v>4600.9955993960812</v>
      </c>
      <c r="E3" s="65">
        <v>-93.450465923643222</v>
      </c>
      <c r="F3" s="62"/>
      <c r="G3" s="68" t="s">
        <v>303</v>
      </c>
      <c r="H3" s="69"/>
      <c r="I3" s="66">
        <v>0</v>
      </c>
      <c r="J3" s="67">
        <v>878.57953331568183</v>
      </c>
      <c r="K3" s="65">
        <v>878.57953331568183</v>
      </c>
      <c r="L3" s="24"/>
      <c r="M3" s="68" t="s">
        <v>303</v>
      </c>
      <c r="N3" s="69"/>
      <c r="O3" s="66">
        <v>246.42639111238668</v>
      </c>
      <c r="P3" s="67">
        <v>135.38674284120856</v>
      </c>
      <c r="Q3" s="65">
        <v>-111.03964827117807</v>
      </c>
      <c r="R3" s="24"/>
      <c r="S3" s="68" t="s">
        <v>303</v>
      </c>
      <c r="T3" s="69"/>
      <c r="U3" s="66">
        <v>2106.2149402407554</v>
      </c>
      <c r="V3" s="67">
        <v>1912.722717153827</v>
      </c>
      <c r="W3" s="65">
        <v>-193.49222308692643</v>
      </c>
      <c r="X3" s="24"/>
      <c r="Y3" s="68" t="s">
        <v>303</v>
      </c>
      <c r="Z3" s="69"/>
      <c r="AA3" s="66">
        <v>573.88717836452463</v>
      </c>
      <c r="AB3" s="67">
        <v>375.82988037166876</v>
      </c>
      <c r="AC3" s="65">
        <v>-198.05729799285626</v>
      </c>
    </row>
    <row r="4" spans="1:29" x14ac:dyDescent="0.3">
      <c r="A4" s="22" t="s">
        <v>304</v>
      </c>
      <c r="B4" s="23" t="s">
        <v>305</v>
      </c>
      <c r="C4" s="55">
        <v>93.822745923666531</v>
      </c>
      <c r="D4" s="56">
        <v>36.513394094929623</v>
      </c>
      <c r="E4" s="24">
        <v>-57.309351828736908</v>
      </c>
      <c r="F4" s="62"/>
      <c r="G4" s="22" t="s">
        <v>210</v>
      </c>
      <c r="H4" s="23" t="s">
        <v>211</v>
      </c>
      <c r="I4" s="57">
        <v>0</v>
      </c>
      <c r="J4" s="58">
        <v>58.949054566561458</v>
      </c>
      <c r="K4" s="24">
        <v>58.949054566561458</v>
      </c>
      <c r="L4" s="24"/>
      <c r="M4" s="22" t="s">
        <v>224</v>
      </c>
      <c r="N4" s="23" t="s">
        <v>225</v>
      </c>
      <c r="O4" s="55">
        <v>15.204812164368615</v>
      </c>
      <c r="P4" s="56">
        <v>8.3535289591098607</v>
      </c>
      <c r="Q4" s="24">
        <v>-6.8512832052587544</v>
      </c>
      <c r="R4" s="24"/>
      <c r="S4" s="22" t="s">
        <v>238</v>
      </c>
      <c r="T4" s="23" t="s">
        <v>239</v>
      </c>
      <c r="U4" s="55">
        <v>73.129004682576294</v>
      </c>
      <c r="V4" s="56">
        <v>60.533366498527428</v>
      </c>
      <c r="W4" s="24">
        <v>-12.595638184048866</v>
      </c>
      <c r="X4" s="24"/>
      <c r="Y4" s="22" t="s">
        <v>208</v>
      </c>
      <c r="Z4" s="23" t="s">
        <v>209</v>
      </c>
      <c r="AA4" s="55">
        <v>21.859163773306026</v>
      </c>
      <c r="AB4" s="56">
        <v>14.315229919160274</v>
      </c>
      <c r="AC4" s="24">
        <v>-7.5439338541457523</v>
      </c>
    </row>
    <row r="5" spans="1:29" x14ac:dyDescent="0.3">
      <c r="A5" s="22" t="s">
        <v>208</v>
      </c>
      <c r="B5" s="23" t="s">
        <v>209</v>
      </c>
      <c r="C5" s="55">
        <v>252.52866269835567</v>
      </c>
      <c r="D5" s="56">
        <v>211.31900128178631</v>
      </c>
      <c r="E5" s="24">
        <v>-41.209661416569361</v>
      </c>
      <c r="F5" s="62"/>
      <c r="G5" s="22" t="s">
        <v>218</v>
      </c>
      <c r="H5" s="23" t="s">
        <v>219</v>
      </c>
      <c r="I5" s="57">
        <v>0</v>
      </c>
      <c r="J5" s="58">
        <v>40.48439549208409</v>
      </c>
      <c r="K5" s="24">
        <v>40.48439549208409</v>
      </c>
      <c r="L5" s="24"/>
      <c r="M5" s="22" t="s">
        <v>304</v>
      </c>
      <c r="N5" s="23" t="s">
        <v>305</v>
      </c>
      <c r="O5" s="55">
        <v>9.9948551080715688</v>
      </c>
      <c r="P5" s="56">
        <v>5.4911767856653437</v>
      </c>
      <c r="Q5" s="24">
        <v>-4.5036783224062251</v>
      </c>
      <c r="R5" s="24"/>
      <c r="S5" s="22" t="s">
        <v>319</v>
      </c>
      <c r="T5" s="23" t="s">
        <v>320</v>
      </c>
      <c r="U5" s="55">
        <v>145.54925738600551</v>
      </c>
      <c r="V5" s="56">
        <v>133.75856270504821</v>
      </c>
      <c r="W5" s="24">
        <v>-11.790694680957301</v>
      </c>
      <c r="X5" s="24"/>
      <c r="Y5" s="22" t="s">
        <v>304</v>
      </c>
      <c r="Z5" s="23" t="s">
        <v>305</v>
      </c>
      <c r="AA5" s="55">
        <v>21.619418758887861</v>
      </c>
      <c r="AB5" s="56">
        <v>14.158224599150753</v>
      </c>
      <c r="AC5" s="24">
        <v>-7.4611941597371079</v>
      </c>
    </row>
    <row r="6" spans="1:29" x14ac:dyDescent="0.3">
      <c r="A6" s="22" t="s">
        <v>214</v>
      </c>
      <c r="B6" s="23" t="s">
        <v>215</v>
      </c>
      <c r="C6" s="55">
        <v>84.472487171073155</v>
      </c>
      <c r="D6" s="56">
        <v>47.833177781721361</v>
      </c>
      <c r="E6" s="24">
        <v>-36.639309389351794</v>
      </c>
      <c r="F6" s="62"/>
      <c r="G6" s="22" t="s">
        <v>304</v>
      </c>
      <c r="H6" s="23" t="s">
        <v>305</v>
      </c>
      <c r="I6" s="57">
        <v>0</v>
      </c>
      <c r="J6" s="58">
        <v>31.846385593436207</v>
      </c>
      <c r="K6" s="24">
        <v>31.846385593436207</v>
      </c>
      <c r="L6" s="24"/>
      <c r="M6" s="22" t="s">
        <v>218</v>
      </c>
      <c r="N6" s="23" t="s">
        <v>219</v>
      </c>
      <c r="O6" s="55">
        <v>9.3055229101691701</v>
      </c>
      <c r="P6" s="56">
        <v>5.1124574423827722</v>
      </c>
      <c r="Q6" s="24">
        <v>-4.1930654677863979</v>
      </c>
      <c r="R6" s="24"/>
      <c r="S6" s="22" t="s">
        <v>321</v>
      </c>
      <c r="T6" s="23" t="s">
        <v>322</v>
      </c>
      <c r="U6" s="55">
        <v>52.071420492120239</v>
      </c>
      <c r="V6" s="56">
        <v>43.088392034130059</v>
      </c>
      <c r="W6" s="24">
        <v>-8.98302845799018</v>
      </c>
      <c r="X6" s="24"/>
      <c r="Y6" s="22" t="s">
        <v>218</v>
      </c>
      <c r="Z6" s="23" t="s">
        <v>219</v>
      </c>
      <c r="AA6" s="55">
        <v>21.351898278363379</v>
      </c>
      <c r="AB6" s="56">
        <v>13.983029553882421</v>
      </c>
      <c r="AC6" s="24">
        <v>-7.3688687244809579</v>
      </c>
    </row>
    <row r="7" spans="1:29" x14ac:dyDescent="0.3">
      <c r="A7" s="22" t="s">
        <v>323</v>
      </c>
      <c r="B7" s="23" t="s">
        <v>324</v>
      </c>
      <c r="C7" s="55">
        <v>50.425938774124539</v>
      </c>
      <c r="D7" s="56">
        <v>25.83417751707897</v>
      </c>
      <c r="E7" s="24">
        <v>-24.591761257045569</v>
      </c>
      <c r="F7" s="62"/>
      <c r="G7" s="22" t="s">
        <v>214</v>
      </c>
      <c r="H7" s="23" t="s">
        <v>215</v>
      </c>
      <c r="I7" s="57">
        <v>0</v>
      </c>
      <c r="J7" s="58">
        <v>21.945559553277175</v>
      </c>
      <c r="K7" s="24">
        <v>21.945559553277175</v>
      </c>
      <c r="L7" s="24"/>
      <c r="M7" s="22" t="s">
        <v>240</v>
      </c>
      <c r="N7" s="23" t="s">
        <v>241</v>
      </c>
      <c r="O7" s="55">
        <v>9.1197417814484378</v>
      </c>
      <c r="P7" s="56">
        <v>5.0103892272645618</v>
      </c>
      <c r="Q7" s="24">
        <v>-4.109352554183876</v>
      </c>
      <c r="R7" s="24"/>
      <c r="S7" s="22" t="s">
        <v>226</v>
      </c>
      <c r="T7" s="23" t="s">
        <v>227</v>
      </c>
      <c r="U7" s="55">
        <v>107.93253742397259</v>
      </c>
      <c r="V7" s="56">
        <v>99.020846265086661</v>
      </c>
      <c r="W7" s="24">
        <v>-8.9116911588859296</v>
      </c>
      <c r="X7" s="24"/>
      <c r="Y7" s="22" t="s">
        <v>224</v>
      </c>
      <c r="Z7" s="23" t="s">
        <v>225</v>
      </c>
      <c r="AA7" s="55">
        <v>17.969279866424479</v>
      </c>
      <c r="AB7" s="56">
        <v>11.767804818029379</v>
      </c>
      <c r="AC7" s="24">
        <v>-6.2014750483950998</v>
      </c>
    </row>
    <row r="8" spans="1:29" x14ac:dyDescent="0.3">
      <c r="A8" s="22" t="s">
        <v>268</v>
      </c>
      <c r="B8" s="23" t="s">
        <v>269</v>
      </c>
      <c r="C8" s="55">
        <v>26.312920651153835</v>
      </c>
      <c r="D8" s="56">
        <v>9.9122257697164056</v>
      </c>
      <c r="E8" s="24">
        <v>-16.400694881437431</v>
      </c>
      <c r="F8" s="62"/>
      <c r="G8" s="22" t="s">
        <v>262</v>
      </c>
      <c r="H8" s="23" t="s">
        <v>263</v>
      </c>
      <c r="I8" s="57">
        <v>0</v>
      </c>
      <c r="J8" s="58">
        <v>19.955209788071226</v>
      </c>
      <c r="K8" s="24">
        <v>19.955209788071226</v>
      </c>
      <c r="L8" s="24"/>
      <c r="M8" s="22" t="s">
        <v>208</v>
      </c>
      <c r="N8" s="23" t="s">
        <v>209</v>
      </c>
      <c r="O8" s="55">
        <v>8.3546059956395133</v>
      </c>
      <c r="P8" s="56">
        <v>4.5900233670808799</v>
      </c>
      <c r="Q8" s="24">
        <v>-3.7645826285586335</v>
      </c>
      <c r="R8" s="24"/>
      <c r="S8" s="22" t="s">
        <v>276</v>
      </c>
      <c r="T8" s="23" t="s">
        <v>277</v>
      </c>
      <c r="U8" s="55">
        <v>41.742199187946717</v>
      </c>
      <c r="V8" s="56">
        <v>34.220005915678172</v>
      </c>
      <c r="W8" s="24">
        <v>-7.5221932722685452</v>
      </c>
      <c r="X8" s="24"/>
      <c r="Y8" s="22" t="s">
        <v>252</v>
      </c>
      <c r="Z8" s="23" t="s">
        <v>253</v>
      </c>
      <c r="AA8" s="55">
        <v>17.423520365867539</v>
      </c>
      <c r="AB8" s="56">
        <v>11.410395320938772</v>
      </c>
      <c r="AC8" s="24">
        <v>-6.013125044928767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47A13FAC7C664EA546EF7CE775CAEA" ma:contentTypeVersion="8" ma:contentTypeDescription="Create a new document." ma:contentTypeScope="" ma:versionID="2b40229768391b4234fa59481926190a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05ab0a08e8fc65093174915a502225e7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EF5A2-0CEF-4E46-BA11-84503222FF5E}"/>
</file>

<file path=customXml/itemProps2.xml><?xml version="1.0" encoding="utf-8"?>
<ds:datastoreItem xmlns:ds="http://schemas.openxmlformats.org/officeDocument/2006/customXml" ds:itemID="{1FBBE669-FB29-432D-9C63-CC471D7A79F2}">
  <ds:schemaRefs>
    <ds:schemaRef ds:uri="http://purl.org/dc/elements/1.1/"/>
    <ds:schemaRef ds:uri="6e741a63-7a02-4423-aafd-8e44e005746f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34b57c8-01aa-4216-9b25-facf4ced1c6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BE2270-44B3-4802-AA51-762CC42410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Coversheet</vt:lpstr>
      <vt:lpstr>Data Dictionary</vt:lpstr>
      <vt:lpstr>1.All_IEO_Data</vt:lpstr>
      <vt:lpstr>2.Employment_Type_by_Sub_Sector</vt:lpstr>
      <vt:lpstr>3.Employment_Type_by_Sector</vt:lpstr>
      <vt:lpstr>4.All_SEO_Data</vt:lpstr>
      <vt:lpstr>5.OR Detail Occ-Sector Total</vt:lpstr>
      <vt:lpstr>6.OR Detail Occ-Electricity</vt:lpstr>
      <vt:lpstr>7.OR Detail Occ-Fuels</vt:lpstr>
      <vt:lpstr>8.OR Detail Occ-Buildings</vt:lpstr>
      <vt:lpstr>9.OR Detail Occ-Transportation</vt:lpstr>
      <vt:lpstr>10.E-OR Detail Occ-Sector Total</vt:lpstr>
      <vt:lpstr>11.E-OR Detail Occ-Electricity</vt:lpstr>
      <vt:lpstr>12.E-OR Detail Occ-Fuels</vt:lpstr>
      <vt:lpstr>13.E-OR Detail Occ-Buildings</vt:lpstr>
      <vt:lpstr>14.E-OR Detail Occ-Transport</vt:lpstr>
      <vt:lpstr>15.W-OR Detail Occ-Sector Total</vt:lpstr>
      <vt:lpstr>16.W-OR Detail Occ-Electricity</vt:lpstr>
      <vt:lpstr>17.W-OR Detail Occ-Fuels</vt:lpstr>
      <vt:lpstr>18.W-OR Detail Occ-Buildings</vt:lpstr>
      <vt:lpstr>19.W-OR Detail Occ-Transport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Sophia Chryssanthacopoulos</dc:creator>
  <cp:keywords/>
  <dc:description/>
  <cp:lastModifiedBy>KALEZ Jennifer * ODOE</cp:lastModifiedBy>
  <cp:revision/>
  <dcterms:created xsi:type="dcterms:W3CDTF">2025-06-10T19:22:38Z</dcterms:created>
  <dcterms:modified xsi:type="dcterms:W3CDTF">2026-01-02T19:16:45Z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0x0101006547A13FAC7C664EA546EF7CE775CAEA</vt:lpwstr>
  </property>
  <property fmtid="{D5CDD505-2E9C-101B-9397-08002B2CF9AE}" pid="3" name="MediaServiceImageTags">
    <vt:lpwstr/>
  </property>
</Properties>
</file>