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Office of Workforce Investments\Oregon Youth Works\Oregon Conservation Corps (SB762)\OCC 2027-2029\"/>
    </mc:Choice>
  </mc:AlternateContent>
  <xr:revisionPtr revIDLastSave="0" documentId="13_ncr:1_{DC640A55-F7A6-47FB-9DA2-EA81C17A1651}" xr6:coauthVersionLast="47" xr6:coauthVersionMax="47" xr10:uidLastSave="{00000000-0000-0000-0000-000000000000}"/>
  <bookViews>
    <workbookView xWindow="28680" yWindow="-10440" windowWidth="29040" windowHeight="15720" xr2:uid="{00000000-000D-0000-FFFF-FFFF00000000}"/>
  </bookViews>
  <sheets>
    <sheet name="Reimbursement" sheetId="5" r:id="rId1"/>
    <sheet name="Technical Assistance" sheetId="4" r:id="rId2"/>
    <sheet name="InvoiceTracking1" sheetId="3" r:id="rId3"/>
  </sheets>
  <definedNames>
    <definedName name="d1d1d11d" localSheetId="0">Reimbursement!$B$7</definedName>
    <definedName name="d1d1d11d">#REF!</definedName>
    <definedName name="DHS_District" comment="D1" localSheetId="0">Reimbursement!$B$7</definedName>
    <definedName name="DHS_District" comment="D1">#REF!</definedName>
    <definedName name="_xlnm.Print_Area" localSheetId="0">Reimbursement!$A$1:$F$49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2" i="3" l="1"/>
  <c r="AD42" i="3" s="1"/>
  <c r="AC43" i="3"/>
  <c r="AD43" i="3" s="1"/>
  <c r="AC44" i="3"/>
  <c r="AC45" i="3"/>
  <c r="AD45" i="3" s="1"/>
  <c r="AC41" i="3"/>
  <c r="AD41" i="3" s="1"/>
  <c r="AB42" i="3"/>
  <c r="AB43" i="3"/>
  <c r="AB44" i="3"/>
  <c r="AB46" i="3" s="1"/>
  <c r="AB45" i="3"/>
  <c r="AB41" i="3"/>
  <c r="H22" i="3"/>
  <c r="E22" i="3"/>
  <c r="F22" i="3"/>
  <c r="B33" i="5"/>
  <c r="D24" i="5"/>
  <c r="B37" i="5" s="1"/>
  <c r="C24" i="5"/>
  <c r="B38" i="5" s="1"/>
  <c r="B24" i="5"/>
  <c r="B36" i="5" s="1"/>
  <c r="E23" i="5"/>
  <c r="F23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16" i="5"/>
  <c r="F16" i="5" s="1"/>
  <c r="E15" i="5"/>
  <c r="F15" i="5" s="1"/>
  <c r="E14" i="5"/>
  <c r="D40" i="3"/>
  <c r="AB49" i="3"/>
  <c r="V37" i="3"/>
  <c r="W37" i="3"/>
  <c r="X37" i="3"/>
  <c r="V40" i="3"/>
  <c r="W40" i="3"/>
  <c r="X40" i="3"/>
  <c r="V46" i="3"/>
  <c r="W46" i="3"/>
  <c r="X46" i="3"/>
  <c r="AB28" i="3"/>
  <c r="AC28" i="3" s="1"/>
  <c r="AB29" i="3"/>
  <c r="AB30" i="3"/>
  <c r="AC30" i="3" s="1"/>
  <c r="AB31" i="3"/>
  <c r="AC31" i="3" s="1"/>
  <c r="AB32" i="3"/>
  <c r="AB33" i="3"/>
  <c r="AC33" i="3" s="1"/>
  <c r="AB34" i="3"/>
  <c r="AC34" i="3" s="1"/>
  <c r="AB35" i="3"/>
  <c r="AC35" i="3" s="1"/>
  <c r="AB36" i="3"/>
  <c r="AC36" i="3" s="1"/>
  <c r="AB27" i="3"/>
  <c r="AC27" i="3" s="1"/>
  <c r="N37" i="3"/>
  <c r="O37" i="3"/>
  <c r="P37" i="3"/>
  <c r="Q37" i="3"/>
  <c r="R37" i="3"/>
  <c r="S37" i="3"/>
  <c r="T37" i="3"/>
  <c r="U37" i="3"/>
  <c r="Y37" i="3"/>
  <c r="Z37" i="3"/>
  <c r="AA37" i="3"/>
  <c r="N40" i="3"/>
  <c r="O40" i="3"/>
  <c r="P40" i="3"/>
  <c r="Q40" i="3"/>
  <c r="R40" i="3"/>
  <c r="S40" i="3"/>
  <c r="T40" i="3"/>
  <c r="U40" i="3"/>
  <c r="Y40" i="3"/>
  <c r="Z40" i="3"/>
  <c r="AA40" i="3"/>
  <c r="AB40" i="3"/>
  <c r="N46" i="3"/>
  <c r="O46" i="3"/>
  <c r="P46" i="3"/>
  <c r="Q46" i="3"/>
  <c r="R46" i="3"/>
  <c r="S46" i="3"/>
  <c r="T46" i="3"/>
  <c r="U46" i="3"/>
  <c r="Y46" i="3"/>
  <c r="Z46" i="3"/>
  <c r="AA46" i="3"/>
  <c r="C22" i="3"/>
  <c r="D46" i="3"/>
  <c r="E46" i="3"/>
  <c r="F46" i="3"/>
  <c r="G46" i="3"/>
  <c r="H46" i="3"/>
  <c r="I46" i="3"/>
  <c r="J46" i="3"/>
  <c r="K46" i="3"/>
  <c r="L46" i="3"/>
  <c r="M46" i="3"/>
  <c r="C46" i="3"/>
  <c r="E40" i="3"/>
  <c r="F40" i="3"/>
  <c r="G40" i="3"/>
  <c r="H40" i="3"/>
  <c r="I40" i="3"/>
  <c r="J40" i="3"/>
  <c r="K40" i="3"/>
  <c r="L40" i="3"/>
  <c r="M40" i="3"/>
  <c r="E37" i="3"/>
  <c r="F37" i="3"/>
  <c r="G37" i="3"/>
  <c r="H37" i="3"/>
  <c r="I37" i="3"/>
  <c r="J37" i="3"/>
  <c r="K37" i="3"/>
  <c r="L37" i="3"/>
  <c r="M37" i="3"/>
  <c r="D22" i="3"/>
  <c r="G22" i="3"/>
  <c r="AC32" i="3" l="1"/>
  <c r="AD32" i="3" s="1"/>
  <c r="AC29" i="3"/>
  <c r="AD29" i="3" s="1"/>
  <c r="B39" i="5"/>
  <c r="E24" i="5"/>
  <c r="F24" i="5" s="1"/>
  <c r="B40" i="5" s="1"/>
  <c r="AD36" i="3"/>
  <c r="AD35" i="3"/>
  <c r="AD30" i="3"/>
  <c r="AD28" i="3"/>
  <c r="AD44" i="3"/>
  <c r="AD27" i="3"/>
  <c r="AD33" i="3"/>
  <c r="AD34" i="3"/>
  <c r="F14" i="5"/>
  <c r="AC46" i="3"/>
  <c r="AD46" i="3" s="1"/>
  <c r="AB37" i="3"/>
  <c r="AD31" i="3"/>
  <c r="D37" i="3" l="1"/>
  <c r="C37" i="3"/>
  <c r="AC37" i="3" l="1"/>
  <c r="AD3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tc={13E8E70F-C30B-4640-AA0F-3FF1D8EE3BC3}</author>
  </authors>
  <commentList>
    <comment ref="C26" authorId="0" shapeId="0" xr:uid="{13E8E70F-C30B-4640-AA0F-3FF1D8EE3BC3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section should match the most recently approved budget in the section above.</t>
      </text>
    </comment>
  </commentList>
</comments>
</file>

<file path=xl/sharedStrings.xml><?xml version="1.0" encoding="utf-8"?>
<sst xmlns="http://schemas.openxmlformats.org/spreadsheetml/2006/main" count="205" uniqueCount="84">
  <si>
    <t>Reimbursement Request Form</t>
  </si>
  <si>
    <t>Original Budget</t>
  </si>
  <si>
    <t>Cost Category</t>
  </si>
  <si>
    <t>Balance</t>
  </si>
  <si>
    <t>Current Request</t>
  </si>
  <si>
    <t>Contact Phone Number</t>
  </si>
  <si>
    <t>Contact Email Address</t>
  </si>
  <si>
    <t>Totals</t>
  </si>
  <si>
    <t>Date of Submission</t>
  </si>
  <si>
    <t>By emailing this form, I certify these expenses are accurate and allowable under the grant terms and the applicable backup documentation is available upon request.</t>
  </si>
  <si>
    <t>Total previously requested</t>
  </si>
  <si>
    <t>Summary</t>
  </si>
  <si>
    <t>Grantee Organization Name</t>
  </si>
  <si>
    <t>HECC Grant Number</t>
  </si>
  <si>
    <t>Billing Period</t>
  </si>
  <si>
    <t>Percent Remaining</t>
  </si>
  <si>
    <t>Approved Budget</t>
  </si>
  <si>
    <t>Subrecipient 1</t>
  </si>
  <si>
    <t>Subrecipient 2</t>
  </si>
  <si>
    <t>Subrecipient 3</t>
  </si>
  <si>
    <t>Subrecipient 4</t>
  </si>
  <si>
    <t>Subrecipient 5</t>
  </si>
  <si>
    <t>Current amount requested</t>
  </si>
  <si>
    <t xml:space="preserve">Remaining funds after this request </t>
  </si>
  <si>
    <t xml:space="preserve">Grant amount </t>
  </si>
  <si>
    <t>Total Previous Requests</t>
  </si>
  <si>
    <t>Organization/Entity</t>
  </si>
  <si>
    <t>Authorized Requestor Name</t>
  </si>
  <si>
    <t>Percent remaining after this request</t>
  </si>
  <si>
    <t>Final Invoice</t>
  </si>
  <si>
    <t>yes</t>
  </si>
  <si>
    <t>no</t>
  </si>
  <si>
    <t>Invoice/Payment Tracking Example 1 (by grantee)</t>
  </si>
  <si>
    <t>Grantee Information</t>
  </si>
  <si>
    <t>[date]</t>
  </si>
  <si>
    <t>Adult Personnel + Fringe</t>
  </si>
  <si>
    <t>Youth Personnel + Fringe</t>
  </si>
  <si>
    <t>Training</t>
  </si>
  <si>
    <t>Professional Services</t>
  </si>
  <si>
    <t>Equipment</t>
  </si>
  <si>
    <t>PPE</t>
  </si>
  <si>
    <t>Tools</t>
  </si>
  <si>
    <t>Supplies</t>
  </si>
  <si>
    <t>Transportation</t>
  </si>
  <si>
    <t>Administrative</t>
  </si>
  <si>
    <t>Approved: [date]</t>
  </si>
  <si>
    <t>Subrecipient Tracking</t>
  </si>
  <si>
    <t>Grant Admin Notes</t>
  </si>
  <si>
    <t>Dollars Remaining</t>
  </si>
  <si>
    <t>Reimubrsement Request Tracking</t>
  </si>
  <si>
    <t>Payment Tracking</t>
  </si>
  <si>
    <t>Total Requested</t>
  </si>
  <si>
    <t>Amount paid/reconciled by HECC</t>
  </si>
  <si>
    <t>Budget Tracking</t>
  </si>
  <si>
    <t>Total Reconciled</t>
  </si>
  <si>
    <t>Subrecipient Budget</t>
  </si>
  <si>
    <t>Section 1</t>
  </si>
  <si>
    <t>Section 2</t>
  </si>
  <si>
    <t>Section 3</t>
  </si>
  <si>
    <t>Section 4</t>
  </si>
  <si>
    <t>Section 5</t>
  </si>
  <si>
    <t>Approved: [date] HB</t>
  </si>
  <si>
    <t>Approved: [date] MS</t>
  </si>
  <si>
    <t>% Remaining</t>
  </si>
  <si>
    <t>Amend 1 Budget</t>
  </si>
  <si>
    <t>Amend 2 Budget</t>
  </si>
  <si>
    <t>Amend 3 Budget</t>
  </si>
  <si>
    <t>Amend 4 Budget</t>
  </si>
  <si>
    <t>Amend 5 Budget</t>
  </si>
  <si>
    <t>[Billing Period]</t>
  </si>
  <si>
    <t xml:space="preserve">[Date Processed] </t>
  </si>
  <si>
    <t>[Effective Date]</t>
  </si>
  <si>
    <t>Subaward/Subgrantee/Subrecipient/Contractor Payments
Use this section to specify how much of the expenses above were/will be paid to each subrecipient. All expenses should be included in the section above by cost category.</t>
  </si>
  <si>
    <r>
      <t xml:space="preserve">Requests for reimbursement must be submitted as directed in the grant agreement. Do </t>
    </r>
    <r>
      <rPr>
        <b/>
        <i/>
        <u/>
        <sz val="11"/>
        <rFont val="Calibri"/>
        <family val="2"/>
        <scheme val="minor"/>
      </rPr>
      <t>not</t>
    </r>
    <r>
      <rPr>
        <b/>
        <sz val="11"/>
        <rFont val="Calibri"/>
        <family val="2"/>
        <scheme val="minor"/>
      </rPr>
      <t xml:space="preserve"> send invoices to HECC Finance. Invoices won't be paid unless processed by your grant administrator.</t>
    </r>
  </si>
  <si>
    <t>XYZ Health</t>
  </si>
  <si>
    <t>h envisions this section could contain links to documents like an explaination of MTDC or to reference documents on Basecamp. Or it could reference specific sections of the agreement to review/understand - like the remaining 10% of funds not being released until final report is accepted. ADD - definitions for 'administrative' . 'indirect,' specific cost categories, etc. reference the rule that regulates these definitions. (ie 2 CFR 200)
this piece would be included with the invoice template to help provide guidance. 
The next tab " InvoiceTracking1" would be a separate document. That document would have a tab for each grantee and allow the grant admin to copy and paste info from the invoice to the tracking document seamlessly (you may even be able to make a macro to run for this kind of thing). That tracking document would be updated upon each recieved request and be used to reconcile between requests and Finance records.</t>
  </si>
  <si>
    <t>H take a stab at what all could be included on this tab and send to folks</t>
  </si>
  <si>
    <r>
      <t xml:space="preserve">Grantee Invoice Number </t>
    </r>
    <r>
      <rPr>
        <i/>
        <sz val="11"/>
        <rFont val="Calibri"/>
        <family val="2"/>
        <scheme val="minor"/>
      </rPr>
      <t>(optional)</t>
    </r>
  </si>
  <si>
    <t>HECC payment process</t>
  </si>
  <si>
    <t>How to fix errors/resubmit requests</t>
  </si>
  <si>
    <t>H forward process invitation to alea to include her</t>
  </si>
  <si>
    <r>
      <t xml:space="preserve">Description of Services Provided this Billing Period
</t>
    </r>
    <r>
      <rPr>
        <i/>
        <sz val="11"/>
        <color theme="0"/>
        <rFont val="Calibri"/>
        <family val="2"/>
        <scheme val="minor"/>
      </rPr>
      <t>A description of services should be included with each request.</t>
    </r>
  </si>
  <si>
    <t>2027-2029 OREGON CONSERVATION CORPS</t>
  </si>
  <si>
    <r>
      <t xml:space="preserve">Email completed request to: </t>
    </r>
    <r>
      <rPr>
        <b/>
        <u/>
        <sz val="11"/>
        <rFont val="Calibri"/>
        <family val="2"/>
        <scheme val="minor"/>
      </rPr>
      <t>hillary.blackstone@hecc.oregon.gov</t>
    </r>
    <r>
      <rPr>
        <b/>
        <sz val="1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</si>
</sst>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i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44" fontId="8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right" vertical="center"/>
    </xf>
    <xf numFmtId="0" fontId="8" fillId="5" borderId="0" xfId="0" applyFont="1" applyFill="1"/>
    <xf numFmtId="0" fontId="13" fillId="5" borderId="0" xfId="0" applyFont="1" applyFill="1" applyAlignment="1">
      <alignment horizontal="center"/>
    </xf>
    <xf numFmtId="0" fontId="8" fillId="0" borderId="0" xfId="0" applyFont="1"/>
    <xf numFmtId="0" fontId="2" fillId="5" borderId="0" xfId="0" applyFont="1" applyFill="1"/>
    <xf numFmtId="0" fontId="4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0" fontId="3" fillId="5" borderId="0" xfId="0" applyFont="1" applyFill="1"/>
    <xf numFmtId="0" fontId="0" fillId="5" borderId="0" xfId="0" applyFill="1"/>
    <xf numFmtId="0" fontId="8" fillId="5" borderId="0" xfId="0" applyFont="1" applyFill="1" applyAlignment="1">
      <alignment horizontal="center"/>
    </xf>
    <xf numFmtId="0" fontId="6" fillId="5" borderId="0" xfId="0" applyFont="1" applyFill="1" applyAlignment="1">
      <alignment vertical="center"/>
    </xf>
    <xf numFmtId="0" fontId="6" fillId="5" borderId="0" xfId="0" applyFont="1" applyFill="1"/>
    <xf numFmtId="44" fontId="8" fillId="5" borderId="0" xfId="0" applyNumberFormat="1" applyFont="1" applyFill="1" applyAlignment="1">
      <alignment horizontal="center"/>
    </xf>
    <xf numFmtId="44" fontId="8" fillId="6" borderId="39" xfId="0" applyNumberFormat="1" applyFont="1" applyFill="1" applyBorder="1" applyAlignment="1">
      <alignment horizontal="center"/>
    </xf>
    <xf numFmtId="0" fontId="6" fillId="4" borderId="38" xfId="0" applyFont="1" applyFill="1" applyBorder="1" applyAlignment="1">
      <alignment horizontal="right"/>
    </xf>
    <xf numFmtId="0" fontId="5" fillId="3" borderId="3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49" fontId="6" fillId="5" borderId="0" xfId="0" applyNumberFormat="1" applyFont="1" applyFill="1" applyAlignment="1">
      <alignment vertical="center" wrapText="1"/>
    </xf>
    <xf numFmtId="44" fontId="12" fillId="5" borderId="0" xfId="1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/>
    </xf>
    <xf numFmtId="44" fontId="8" fillId="6" borderId="3" xfId="0" applyNumberFormat="1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44" fontId="8" fillId="6" borderId="41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vertical="center"/>
    </xf>
    <xf numFmtId="44" fontId="8" fillId="0" borderId="3" xfId="1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right" vertical="center"/>
    </xf>
    <xf numFmtId="0" fontId="16" fillId="5" borderId="0" xfId="0" applyFont="1" applyFill="1"/>
    <xf numFmtId="0" fontId="12" fillId="6" borderId="38" xfId="0" applyFont="1" applyFill="1" applyBorder="1" applyAlignment="1">
      <alignment horizontal="right" vertical="center"/>
    </xf>
    <xf numFmtId="0" fontId="0" fillId="5" borderId="0" xfId="0" applyFill="1" applyAlignment="1">
      <alignment horizontal="center"/>
    </xf>
    <xf numFmtId="0" fontId="16" fillId="3" borderId="0" xfId="0" applyFont="1" applyFill="1"/>
    <xf numFmtId="0" fontId="17" fillId="3" borderId="0" xfId="0" applyFont="1" applyFill="1"/>
    <xf numFmtId="9" fontId="8" fillId="6" borderId="9" xfId="2" applyFont="1" applyFill="1" applyBorder="1" applyAlignment="1">
      <alignment horizontal="center"/>
    </xf>
    <xf numFmtId="9" fontId="8" fillId="6" borderId="40" xfId="2" applyFont="1" applyFill="1" applyBorder="1" applyAlignment="1">
      <alignment horizontal="center"/>
    </xf>
    <xf numFmtId="0" fontId="15" fillId="3" borderId="21" xfId="0" applyFont="1" applyFill="1" applyBorder="1"/>
    <xf numFmtId="0" fontId="15" fillId="3" borderId="22" xfId="0" applyFont="1" applyFill="1" applyBorder="1"/>
    <xf numFmtId="0" fontId="15" fillId="3" borderId="0" xfId="0" applyFont="1" applyFill="1" applyAlignment="1">
      <alignment horizontal="center"/>
    </xf>
    <xf numFmtId="0" fontId="8" fillId="4" borderId="8" xfId="0" applyFont="1" applyFill="1" applyBorder="1" applyAlignment="1">
      <alignment horizontal="left" vertical="center"/>
    </xf>
    <xf numFmtId="0" fontId="8" fillId="4" borderId="33" xfId="0" applyFont="1" applyFill="1" applyBorder="1" applyAlignment="1">
      <alignment horizontal="left" vertical="center"/>
    </xf>
    <xf numFmtId="44" fontId="0" fillId="0" borderId="3" xfId="1" applyFont="1" applyBorder="1"/>
    <xf numFmtId="44" fontId="0" fillId="0" borderId="34" xfId="1" applyFont="1" applyBorder="1"/>
    <xf numFmtId="0" fontId="0" fillId="3" borderId="12" xfId="0" applyFill="1" applyBorder="1"/>
    <xf numFmtId="0" fontId="8" fillId="4" borderId="35" xfId="0" applyFont="1" applyFill="1" applyBorder="1" applyAlignment="1">
      <alignment horizontal="left" vertical="center"/>
    </xf>
    <xf numFmtId="44" fontId="0" fillId="0" borderId="36" xfId="1" applyFont="1" applyBorder="1"/>
    <xf numFmtId="44" fontId="0" fillId="0" borderId="39" xfId="1" applyFont="1" applyBorder="1"/>
    <xf numFmtId="0" fontId="14" fillId="3" borderId="22" xfId="0" applyFont="1" applyFill="1" applyBorder="1" applyAlignment="1">
      <alignment horizontal="center"/>
    </xf>
    <xf numFmtId="0" fontId="15" fillId="3" borderId="29" xfId="0" applyFont="1" applyFill="1" applyBorder="1"/>
    <xf numFmtId="0" fontId="7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6" fillId="4" borderId="31" xfId="0" applyFont="1" applyFill="1" applyBorder="1" applyAlignment="1">
      <alignment horizontal="center" vertical="center"/>
    </xf>
    <xf numFmtId="44" fontId="8" fillId="6" borderId="3" xfId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center"/>
    </xf>
    <xf numFmtId="0" fontId="14" fillId="3" borderId="22" xfId="0" applyFont="1" applyFill="1" applyBorder="1"/>
    <xf numFmtId="0" fontId="4" fillId="4" borderId="22" xfId="0" applyFont="1" applyFill="1" applyBorder="1"/>
    <xf numFmtId="0" fontId="4" fillId="4" borderId="23" xfId="0" applyFont="1" applyFill="1" applyBorder="1"/>
    <xf numFmtId="0" fontId="6" fillId="4" borderId="32" xfId="0" applyFont="1" applyFill="1" applyBorder="1" applyAlignment="1">
      <alignment horizontal="center" vertical="center"/>
    </xf>
    <xf numFmtId="0" fontId="5" fillId="3" borderId="22" xfId="0" applyFont="1" applyFill="1" applyBorder="1"/>
    <xf numFmtId="0" fontId="18" fillId="4" borderId="22" xfId="0" applyFont="1" applyFill="1" applyBorder="1"/>
    <xf numFmtId="0" fontId="18" fillId="4" borderId="23" xfId="0" applyFont="1" applyFill="1" applyBorder="1"/>
    <xf numFmtId="0" fontId="0" fillId="3" borderId="34" xfId="0" applyFill="1" applyBorder="1"/>
    <xf numFmtId="14" fontId="6" fillId="5" borderId="0" xfId="0" applyNumberFormat="1" applyFont="1" applyFill="1"/>
    <xf numFmtId="44" fontId="6" fillId="6" borderId="9" xfId="1" applyFont="1" applyFill="1" applyBorder="1" applyAlignment="1">
      <alignment horizontal="center" vertical="center"/>
    </xf>
    <xf numFmtId="44" fontId="0" fillId="5" borderId="0" xfId="1" applyFont="1" applyFill="1" applyBorder="1"/>
    <xf numFmtId="0" fontId="8" fillId="4" borderId="8" xfId="0" applyFont="1" applyFill="1" applyBorder="1" applyAlignment="1">
      <alignment vertical="center"/>
    </xf>
    <xf numFmtId="0" fontId="8" fillId="4" borderId="33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4" fontId="8" fillId="6" borderId="40" xfId="0" applyNumberFormat="1" applyFont="1" applyFill="1" applyBorder="1" applyAlignment="1">
      <alignment horizontal="center" vertical="center"/>
    </xf>
    <xf numFmtId="44" fontId="12" fillId="6" borderId="9" xfId="1" applyFont="1" applyFill="1" applyBorder="1" applyAlignment="1">
      <alignment vertical="center"/>
    </xf>
    <xf numFmtId="44" fontId="12" fillId="6" borderId="9" xfId="1" applyFont="1" applyFill="1" applyBorder="1" applyAlignment="1" applyProtection="1">
      <alignment vertical="center"/>
    </xf>
    <xf numFmtId="9" fontId="8" fillId="6" borderId="16" xfId="2" applyFont="1" applyFill="1" applyBorder="1" applyAlignment="1">
      <alignment vertical="center"/>
    </xf>
    <xf numFmtId="49" fontId="8" fillId="4" borderId="8" xfId="0" applyNumberFormat="1" applyFont="1" applyFill="1" applyBorder="1" applyAlignment="1">
      <alignment vertical="center" wrapText="1"/>
    </xf>
    <xf numFmtId="49" fontId="8" fillId="4" borderId="8" xfId="0" applyNumberFormat="1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8" fillId="9" borderId="2" xfId="0" applyFont="1" applyFill="1" applyBorder="1" applyAlignment="1">
      <alignment vertical="center"/>
    </xf>
    <xf numFmtId="0" fontId="8" fillId="9" borderId="27" xfId="0" applyFont="1" applyFill="1" applyBorder="1" applyAlignment="1">
      <alignment vertical="center"/>
    </xf>
    <xf numFmtId="44" fontId="8" fillId="9" borderId="3" xfId="0" applyNumberFormat="1" applyFont="1" applyFill="1" applyBorder="1" applyAlignment="1">
      <alignment horizontal="center"/>
    </xf>
    <xf numFmtId="44" fontId="8" fillId="9" borderId="9" xfId="1" applyFont="1" applyFill="1" applyBorder="1" applyAlignment="1">
      <alignment horizontal="center" vertical="center"/>
    </xf>
    <xf numFmtId="44" fontId="8" fillId="9" borderId="37" xfId="1" applyFont="1" applyFill="1" applyBorder="1" applyAlignment="1">
      <alignment horizontal="center" vertical="center"/>
    </xf>
    <xf numFmtId="0" fontId="1" fillId="9" borderId="40" xfId="0" applyFont="1" applyFill="1" applyBorder="1" applyAlignment="1" applyProtection="1">
      <alignment horizontal="center" vertical="center"/>
      <protection locked="0"/>
    </xf>
    <xf numFmtId="44" fontId="8" fillId="6" borderId="52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/>
    </xf>
    <xf numFmtId="44" fontId="8" fillId="6" borderId="34" xfId="0" applyNumberFormat="1" applyFont="1" applyFill="1" applyBorder="1" applyAlignment="1">
      <alignment horizontal="center"/>
    </xf>
    <xf numFmtId="10" fontId="8" fillId="6" borderId="9" xfId="2" applyNumberFormat="1" applyFont="1" applyFill="1" applyBorder="1" applyAlignment="1">
      <alignment horizontal="center"/>
    </xf>
    <xf numFmtId="9" fontId="8" fillId="6" borderId="9" xfId="2" applyFont="1" applyFill="1" applyBorder="1" applyAlignment="1">
      <alignment horizontal="center" vertical="center"/>
    </xf>
    <xf numFmtId="44" fontId="8" fillId="10" borderId="50" xfId="0" applyNumberFormat="1" applyFont="1" applyFill="1" applyBorder="1" applyAlignment="1">
      <alignment horizontal="center"/>
    </xf>
    <xf numFmtId="44" fontId="5" fillId="3" borderId="17" xfId="0" applyNumberFormat="1" applyFont="1" applyFill="1" applyBorder="1" applyAlignment="1">
      <alignment horizontal="center" vertical="center" wrapText="1"/>
    </xf>
    <xf numFmtId="44" fontId="5" fillId="3" borderId="51" xfId="0" applyNumberFormat="1" applyFont="1" applyFill="1" applyBorder="1" applyAlignment="1">
      <alignment horizontal="center" vertical="center"/>
    </xf>
    <xf numFmtId="44" fontId="5" fillId="3" borderId="18" xfId="0" applyNumberFormat="1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vertical="center"/>
    </xf>
    <xf numFmtId="0" fontId="8" fillId="9" borderId="27" xfId="0" applyFont="1" applyFill="1" applyBorder="1" applyAlignment="1">
      <alignment vertical="center"/>
    </xf>
    <xf numFmtId="0" fontId="19" fillId="9" borderId="25" xfId="3" applyFill="1" applyBorder="1" applyAlignment="1">
      <alignment vertical="center"/>
    </xf>
    <xf numFmtId="0" fontId="8" fillId="9" borderId="28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5" fontId="8" fillId="9" borderId="24" xfId="0" applyNumberFormat="1" applyFont="1" applyFill="1" applyBorder="1" applyAlignment="1">
      <alignment vertical="center"/>
    </xf>
    <xf numFmtId="0" fontId="8" fillId="9" borderId="18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8" fillId="0" borderId="4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4" fillId="8" borderId="26" xfId="0" applyFont="1" applyFill="1" applyBorder="1" applyAlignment="1">
      <alignment horizontal="right" vertical="center" textRotation="90"/>
    </xf>
    <xf numFmtId="0" fontId="14" fillId="8" borderId="48" xfId="0" applyFont="1" applyFill="1" applyBorder="1" applyAlignment="1">
      <alignment horizontal="right" vertical="center" textRotation="90"/>
    </xf>
    <xf numFmtId="0" fontId="14" fillId="3" borderId="22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4" fillId="8" borderId="26" xfId="0" applyFont="1" applyFill="1" applyBorder="1" applyAlignment="1">
      <alignment horizontal="center" vertical="center" textRotation="90"/>
    </xf>
    <xf numFmtId="0" fontId="14" fillId="8" borderId="49" xfId="0" applyFont="1" applyFill="1" applyBorder="1" applyAlignment="1">
      <alignment horizontal="center" vertical="center" textRotation="90"/>
    </xf>
    <xf numFmtId="0" fontId="14" fillId="8" borderId="48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8" fillId="0" borderId="4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44" fontId="8" fillId="6" borderId="40" xfId="0" applyNumberFormat="1" applyFont="1" applyFill="1" applyBorder="1" applyAlignment="1">
      <alignment horizontal="center"/>
    </xf>
    <xf numFmtId="0" fontId="8" fillId="4" borderId="19" xfId="0" applyFont="1" applyFill="1" applyBorder="1"/>
    <xf numFmtId="0" fontId="8" fillId="4" borderId="3" xfId="0" applyFont="1" applyFill="1" applyBorder="1"/>
    <xf numFmtId="0" fontId="8" fillId="4" borderId="34" xfId="0" applyFont="1" applyFill="1" applyBorder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8D7DB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43E5F"/>
      <rgbColor rgb="00333333"/>
    </indexedColors>
    <mruColors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1341532</xdr:colOff>
      <xdr:row>3</xdr:row>
      <xdr:rowOff>84260</xdr:rowOff>
    </xdr:from>
    <xdr:to>
      <xdr:col>5</xdr:col>
      <xdr:colOff>817858</xdr:colOff>
      <xdr:row>8</xdr:row>
      <xdr:rowOff>54182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7EB501-D158-4305-A41D-A7E377AAB9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2" t="21912" r="3585" b="33424"/>
        <a:stretch>
          <a:fillRect/>
        </a:stretch>
      </xdr:blipFill>
      <xdr:spPr>
        <a:xfrm>
          <a:off x="6371588" y="753150"/>
          <a:ext cx="2295555" cy="118154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LACKSTONE Hillary * HECC" id="{418EAD58-11CF-4A6A-9C19-691138E894E4}" userId="S::Hillary.Blackstone@HECC.OREGON.GOV::73a717bd-d7d0-4dee-92f0-ef2cc40b5a1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6" dT="2026-09-19T02:08:52.42" personId="{418EAD58-11CF-4A6A-9C19-691138E894E4}" id="{13E8E70F-C30B-4640-AA0F-3FF1D8EE3BC3}">
    <text>This section should match the most recently approved budget in the section above.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6D7B-3EFE-4832-B272-C3A112D83695}">
  <sheetPr>
    <pageSetUpPr fitToPage="1"/>
  </sheetPr>
  <dimension ref="A1:G61"/>
  <sheetViews>
    <sheetView tabSelected="1" zoomScale="160" zoomScaleNormal="160" zoomScalePageLayoutView="59" workbookViewId="0">
      <selection activeCell="C26" sqref="C26"/>
    </sheetView>
  </sheetViews>
  <sheetFormatPr defaultRowHeight="13.2" x14ac:dyDescent="0.25"/>
  <cols>
    <col min="1" max="1" width="33.88671875" customWidth="1"/>
    <col min="2" max="2" width="19.6640625" style="2" customWidth="1"/>
    <col min="3" max="3" width="19.6640625" customWidth="1"/>
    <col min="4" max="4" width="21.109375" bestFit="1" customWidth="1"/>
    <col min="5" max="5" width="19.6640625" customWidth="1"/>
    <col min="6" max="6" width="13.21875" customWidth="1"/>
    <col min="7" max="7" width="3" customWidth="1"/>
  </cols>
  <sheetData>
    <row r="1" spans="1:7" s="1" customFormat="1" ht="18" x14ac:dyDescent="0.35">
      <c r="A1" s="130" t="s">
        <v>82</v>
      </c>
      <c r="B1" s="131"/>
      <c r="C1" s="131"/>
      <c r="D1" s="131"/>
      <c r="E1" s="131"/>
      <c r="F1" s="131"/>
      <c r="G1" s="12"/>
    </row>
    <row r="2" spans="1:7" s="1" customFormat="1" ht="18" x14ac:dyDescent="0.35">
      <c r="A2" s="130" t="s">
        <v>0</v>
      </c>
      <c r="B2" s="131"/>
      <c r="C2" s="131"/>
      <c r="D2" s="131"/>
      <c r="E2" s="131"/>
      <c r="F2" s="131"/>
      <c r="G2" s="39" t="s">
        <v>30</v>
      </c>
    </row>
    <row r="3" spans="1:7" s="1" customFormat="1" ht="16.2" thickBot="1" x14ac:dyDescent="0.35">
      <c r="A3" s="72"/>
      <c r="B3" s="72"/>
      <c r="C3" s="72"/>
      <c r="D3" s="72"/>
      <c r="E3" s="72"/>
      <c r="F3" s="72"/>
      <c r="G3" s="39" t="s">
        <v>31</v>
      </c>
    </row>
    <row r="4" spans="1:7" s="1" customFormat="1" ht="18.75" customHeight="1" x14ac:dyDescent="0.3">
      <c r="A4" s="26" t="s">
        <v>8</v>
      </c>
      <c r="B4" s="132"/>
      <c r="C4" s="133"/>
      <c r="D4" s="19"/>
      <c r="E4" s="12"/>
      <c r="F4" s="12"/>
      <c r="G4" s="12"/>
    </row>
    <row r="5" spans="1:7" s="5" customFormat="1" ht="18.75" customHeight="1" x14ac:dyDescent="0.25">
      <c r="A5" s="8" t="s">
        <v>14</v>
      </c>
      <c r="B5" s="126"/>
      <c r="C5" s="127"/>
      <c r="D5" s="19"/>
      <c r="E5" s="19"/>
      <c r="F5" s="19"/>
      <c r="G5" s="13"/>
    </row>
    <row r="6" spans="1:7" s="4" customFormat="1" ht="18.75" customHeight="1" x14ac:dyDescent="0.25">
      <c r="A6" s="8" t="s">
        <v>13</v>
      </c>
      <c r="B6" s="126"/>
      <c r="C6" s="127"/>
      <c r="D6" s="134"/>
      <c r="E6" s="134"/>
      <c r="F6" s="134"/>
      <c r="G6" s="14"/>
    </row>
    <row r="7" spans="1:7" s="4" customFormat="1" ht="18.75" customHeight="1" x14ac:dyDescent="0.25">
      <c r="A7" s="8" t="s">
        <v>12</v>
      </c>
      <c r="B7" s="126"/>
      <c r="C7" s="127"/>
      <c r="D7" s="14"/>
      <c r="E7" s="28"/>
      <c r="F7" s="29"/>
      <c r="G7" s="14"/>
    </row>
    <row r="8" spans="1:7" s="4" customFormat="1" ht="18.75" customHeight="1" x14ac:dyDescent="0.25">
      <c r="A8" s="8" t="s">
        <v>77</v>
      </c>
      <c r="B8" s="87"/>
      <c r="C8" s="88"/>
      <c r="D8" s="14"/>
      <c r="E8" s="28"/>
      <c r="F8" s="29"/>
      <c r="G8" s="14"/>
    </row>
    <row r="9" spans="1:7" s="4" customFormat="1" ht="18.75" customHeight="1" x14ac:dyDescent="0.25">
      <c r="A9" s="8" t="s">
        <v>27</v>
      </c>
      <c r="B9" s="126"/>
      <c r="C9" s="127"/>
      <c r="D9" s="14"/>
      <c r="E9" s="30"/>
      <c r="F9" s="29"/>
      <c r="G9" s="14"/>
    </row>
    <row r="10" spans="1:7" s="4" customFormat="1" ht="18.75" customHeight="1" thickBot="1" x14ac:dyDescent="0.3">
      <c r="A10" s="8" t="s">
        <v>5</v>
      </c>
      <c r="B10" s="126"/>
      <c r="C10" s="127"/>
      <c r="D10" s="14"/>
      <c r="E10" s="19"/>
      <c r="F10" s="29"/>
      <c r="G10" s="14"/>
    </row>
    <row r="11" spans="1:7" s="4" customFormat="1" ht="18.75" customHeight="1" thickBot="1" x14ac:dyDescent="0.3">
      <c r="A11" s="27" t="s">
        <v>6</v>
      </c>
      <c r="B11" s="128"/>
      <c r="C11" s="129"/>
      <c r="D11" s="14"/>
      <c r="E11" s="40" t="s">
        <v>29</v>
      </c>
      <c r="F11" s="92" t="s">
        <v>31</v>
      </c>
      <c r="G11" s="14"/>
    </row>
    <row r="12" spans="1:7" s="4" customFormat="1" ht="15" customHeight="1" thickBot="1" x14ac:dyDescent="0.35">
      <c r="A12" s="9"/>
      <c r="B12" s="10"/>
      <c r="C12" s="9"/>
      <c r="D12" s="9"/>
      <c r="E12" s="9"/>
      <c r="F12" s="9"/>
      <c r="G12" s="14"/>
    </row>
    <row r="13" spans="1:7" s="4" customFormat="1" ht="18.75" customHeight="1" x14ac:dyDescent="0.25">
      <c r="A13" s="32" t="s">
        <v>2</v>
      </c>
      <c r="B13" s="24" t="s">
        <v>16</v>
      </c>
      <c r="C13" s="33" t="s">
        <v>4</v>
      </c>
      <c r="D13" s="33" t="s">
        <v>25</v>
      </c>
      <c r="E13" s="33" t="s">
        <v>3</v>
      </c>
      <c r="F13" s="34" t="s">
        <v>63</v>
      </c>
      <c r="G13" s="14"/>
    </row>
    <row r="14" spans="1:7" s="4" customFormat="1" ht="18.75" customHeight="1" x14ac:dyDescent="0.3">
      <c r="A14" s="166"/>
      <c r="B14" s="167"/>
      <c r="C14" s="89"/>
      <c r="D14" s="89">
        <v>0</v>
      </c>
      <c r="E14" s="31">
        <f>B14-C14-D14</f>
        <v>0</v>
      </c>
      <c r="F14" s="44" t="e">
        <f>E14/B14</f>
        <v>#DIV/0!</v>
      </c>
      <c r="G14" s="14"/>
    </row>
    <row r="15" spans="1:7" s="4" customFormat="1" ht="18.75" customHeight="1" x14ac:dyDescent="0.3">
      <c r="A15" s="166"/>
      <c r="B15" s="167"/>
      <c r="C15" s="89"/>
      <c r="D15" s="89">
        <v>0</v>
      </c>
      <c r="E15" s="31">
        <f t="shared" ref="E15:E23" si="0">B15-C15-D15</f>
        <v>0</v>
      </c>
      <c r="F15" s="44" t="e">
        <f t="shared" ref="F15:F23" si="1">E15/B15</f>
        <v>#DIV/0!</v>
      </c>
      <c r="G15" s="14"/>
    </row>
    <row r="16" spans="1:7" s="4" customFormat="1" ht="18.75" customHeight="1" x14ac:dyDescent="0.3">
      <c r="A16" s="166"/>
      <c r="B16" s="167"/>
      <c r="C16" s="89"/>
      <c r="D16" s="89">
        <v>0</v>
      </c>
      <c r="E16" s="31">
        <f t="shared" si="0"/>
        <v>0</v>
      </c>
      <c r="F16" s="44" t="e">
        <f t="shared" si="1"/>
        <v>#DIV/0!</v>
      </c>
      <c r="G16" s="14"/>
    </row>
    <row r="17" spans="1:7" s="4" customFormat="1" ht="18.75" customHeight="1" x14ac:dyDescent="0.3">
      <c r="A17" s="166"/>
      <c r="B17" s="167"/>
      <c r="C17" s="89"/>
      <c r="D17" s="89">
        <v>0</v>
      </c>
      <c r="E17" s="31">
        <f t="shared" si="0"/>
        <v>0</v>
      </c>
      <c r="F17" s="44" t="e">
        <f t="shared" si="1"/>
        <v>#DIV/0!</v>
      </c>
      <c r="G17" s="14"/>
    </row>
    <row r="18" spans="1:7" s="4" customFormat="1" ht="18.75" customHeight="1" x14ac:dyDescent="0.3">
      <c r="A18" s="166"/>
      <c r="B18" s="167"/>
      <c r="C18" s="89"/>
      <c r="D18" s="89">
        <v>0</v>
      </c>
      <c r="E18" s="31">
        <f t="shared" si="0"/>
        <v>0</v>
      </c>
      <c r="F18" s="44" t="e">
        <f t="shared" si="1"/>
        <v>#DIV/0!</v>
      </c>
      <c r="G18" s="14"/>
    </row>
    <row r="19" spans="1:7" s="4" customFormat="1" ht="18.75" customHeight="1" x14ac:dyDescent="0.3">
      <c r="A19" s="166"/>
      <c r="B19" s="167"/>
      <c r="C19" s="89"/>
      <c r="D19" s="89">
        <v>0</v>
      </c>
      <c r="E19" s="31">
        <f t="shared" si="0"/>
        <v>0</v>
      </c>
      <c r="F19" s="44" t="e">
        <f t="shared" si="1"/>
        <v>#DIV/0!</v>
      </c>
      <c r="G19" s="14"/>
    </row>
    <row r="20" spans="1:7" s="4" customFormat="1" ht="18.75" customHeight="1" x14ac:dyDescent="0.3">
      <c r="A20" s="166"/>
      <c r="B20" s="167"/>
      <c r="C20" s="89"/>
      <c r="D20" s="89">
        <v>0</v>
      </c>
      <c r="E20" s="31">
        <f t="shared" si="0"/>
        <v>0</v>
      </c>
      <c r="F20" s="44" t="e">
        <f t="shared" si="1"/>
        <v>#DIV/0!</v>
      </c>
      <c r="G20" s="14"/>
    </row>
    <row r="21" spans="1:7" s="4" customFormat="1" ht="18.75" customHeight="1" x14ac:dyDescent="0.3">
      <c r="A21" s="166"/>
      <c r="B21" s="167"/>
      <c r="C21" s="89"/>
      <c r="D21" s="89">
        <v>0</v>
      </c>
      <c r="E21" s="31">
        <f t="shared" si="0"/>
        <v>0</v>
      </c>
      <c r="F21" s="44" t="e">
        <f t="shared" si="1"/>
        <v>#DIV/0!</v>
      </c>
      <c r="G21" s="14"/>
    </row>
    <row r="22" spans="1:7" s="4" customFormat="1" ht="18.75" customHeight="1" x14ac:dyDescent="0.3">
      <c r="A22" s="166"/>
      <c r="B22" s="167"/>
      <c r="C22" s="89"/>
      <c r="D22" s="89">
        <v>0</v>
      </c>
      <c r="E22" s="31">
        <f t="shared" si="0"/>
        <v>0</v>
      </c>
      <c r="F22" s="44" t="e">
        <f t="shared" si="1"/>
        <v>#DIV/0!</v>
      </c>
      <c r="G22" s="14"/>
    </row>
    <row r="23" spans="1:7" s="4" customFormat="1" ht="18.75" customHeight="1" thickBot="1" x14ac:dyDescent="0.35">
      <c r="A23" s="166"/>
      <c r="B23" s="168"/>
      <c r="C23" s="89"/>
      <c r="D23" s="89">
        <v>0</v>
      </c>
      <c r="E23" s="31">
        <f t="shared" si="0"/>
        <v>0</v>
      </c>
      <c r="F23" s="44" t="e">
        <f t="shared" si="1"/>
        <v>#DIV/0!</v>
      </c>
      <c r="G23" s="14"/>
    </row>
    <row r="24" spans="1:7" s="4" customFormat="1" ht="18.75" customHeight="1" thickBot="1" x14ac:dyDescent="0.35">
      <c r="A24" s="23" t="s">
        <v>7</v>
      </c>
      <c r="B24" s="165">
        <f>SUM(B14:B23)</f>
        <v>0</v>
      </c>
      <c r="C24" s="100">
        <f>SUM(C14:C23)</f>
        <v>0</v>
      </c>
      <c r="D24" s="93">
        <f>SUM(D14:D23)</f>
        <v>0</v>
      </c>
      <c r="E24" s="35">
        <f>SUM(E14:E23)</f>
        <v>0</v>
      </c>
      <c r="F24" s="45" t="e">
        <f>E24/B24</f>
        <v>#DIV/0!</v>
      </c>
      <c r="G24" s="14"/>
    </row>
    <row r="25" spans="1:7" s="4" customFormat="1" ht="18.75" customHeight="1" thickBot="1" x14ac:dyDescent="0.35">
      <c r="A25" s="20"/>
      <c r="B25" s="21"/>
      <c r="C25" s="21"/>
      <c r="D25" s="21"/>
      <c r="E25" s="21"/>
      <c r="F25" s="21"/>
      <c r="G25" s="14"/>
    </row>
    <row r="26" spans="1:7" s="4" customFormat="1" ht="81" customHeight="1" x14ac:dyDescent="0.25">
      <c r="A26" s="110" t="s">
        <v>72</v>
      </c>
      <c r="B26" s="111"/>
      <c r="D26" s="101" t="s">
        <v>81</v>
      </c>
      <c r="E26" s="102"/>
      <c r="F26" s="103"/>
      <c r="G26" s="14"/>
    </row>
    <row r="27" spans="1:7" s="4" customFormat="1" ht="18.75" customHeight="1" x14ac:dyDescent="0.25">
      <c r="A27" s="36" t="s">
        <v>26</v>
      </c>
      <c r="B27" s="78" t="s">
        <v>4</v>
      </c>
      <c r="C27" s="77"/>
      <c r="D27" s="104"/>
      <c r="E27" s="105"/>
      <c r="F27" s="106"/>
      <c r="G27" s="14"/>
    </row>
    <row r="28" spans="1:7" s="4" customFormat="1" ht="18.75" customHeight="1" x14ac:dyDescent="0.25">
      <c r="A28" s="75" t="s">
        <v>74</v>
      </c>
      <c r="B28" s="90">
        <v>0</v>
      </c>
      <c r="C28" s="77"/>
      <c r="D28" s="104"/>
      <c r="E28" s="105"/>
      <c r="F28" s="106"/>
      <c r="G28" s="14"/>
    </row>
    <row r="29" spans="1:7" s="4" customFormat="1" ht="18.75" customHeight="1" x14ac:dyDescent="0.25">
      <c r="A29" s="75" t="s">
        <v>18</v>
      </c>
      <c r="B29" s="90">
        <v>0</v>
      </c>
      <c r="C29" s="77"/>
      <c r="D29" s="104"/>
      <c r="E29" s="105"/>
      <c r="F29" s="106"/>
      <c r="G29" s="14"/>
    </row>
    <row r="30" spans="1:7" s="4" customFormat="1" ht="18.75" customHeight="1" x14ac:dyDescent="0.25">
      <c r="A30" s="75" t="s">
        <v>19</v>
      </c>
      <c r="B30" s="90">
        <v>0</v>
      </c>
      <c r="C30" s="77"/>
      <c r="D30" s="104"/>
      <c r="E30" s="105"/>
      <c r="F30" s="106"/>
      <c r="G30" s="14"/>
    </row>
    <row r="31" spans="1:7" s="4" customFormat="1" ht="18.75" customHeight="1" x14ac:dyDescent="0.25">
      <c r="A31" s="75" t="s">
        <v>20</v>
      </c>
      <c r="B31" s="90">
        <v>0</v>
      </c>
      <c r="C31" s="77"/>
      <c r="D31" s="104"/>
      <c r="E31" s="105"/>
      <c r="F31" s="106"/>
      <c r="G31" s="14"/>
    </row>
    <row r="32" spans="1:7" s="4" customFormat="1" ht="18.75" customHeight="1" thickBot="1" x14ac:dyDescent="0.3">
      <c r="A32" s="75" t="s">
        <v>21</v>
      </c>
      <c r="B32" s="91">
        <v>0</v>
      </c>
      <c r="C32" s="77"/>
      <c r="D32" s="104"/>
      <c r="E32" s="105"/>
      <c r="F32" s="106"/>
      <c r="G32" s="14"/>
    </row>
    <row r="33" spans="1:7" s="4" customFormat="1" ht="18.75" customHeight="1" thickBot="1" x14ac:dyDescent="0.3">
      <c r="A33" s="38" t="s">
        <v>7</v>
      </c>
      <c r="B33" s="79">
        <f>SUM(B28:B32)</f>
        <v>0</v>
      </c>
      <c r="C33" s="77"/>
      <c r="D33" s="104"/>
      <c r="E33" s="105"/>
      <c r="F33" s="106"/>
      <c r="G33" s="14"/>
    </row>
    <row r="34" spans="1:7" s="4" customFormat="1" ht="18.75" customHeight="1" thickBot="1" x14ac:dyDescent="0.35">
      <c r="A34" s="20"/>
      <c r="B34" s="21"/>
      <c r="C34" s="77"/>
      <c r="D34" s="104"/>
      <c r="E34" s="105"/>
      <c r="F34" s="106"/>
      <c r="G34" s="14"/>
    </row>
    <row r="35" spans="1:7" s="7" customFormat="1" ht="14.4" x14ac:dyDescent="0.25">
      <c r="A35" s="112" t="s">
        <v>11</v>
      </c>
      <c r="B35" s="113"/>
      <c r="C35" s="77"/>
      <c r="D35" s="104"/>
      <c r="E35" s="105"/>
      <c r="F35" s="106"/>
      <c r="G35" s="15"/>
    </row>
    <row r="36" spans="1:7" s="4" customFormat="1" ht="15" customHeight="1" x14ac:dyDescent="0.25">
      <c r="A36" s="83" t="s">
        <v>24</v>
      </c>
      <c r="B36" s="80">
        <f>B24</f>
        <v>0</v>
      </c>
      <c r="C36" s="77"/>
      <c r="D36" s="104"/>
      <c r="E36" s="105"/>
      <c r="F36" s="106"/>
      <c r="G36" s="14"/>
    </row>
    <row r="37" spans="1:7" s="4" customFormat="1" ht="15" customHeight="1" x14ac:dyDescent="0.25">
      <c r="A37" s="84" t="s">
        <v>10</v>
      </c>
      <c r="B37" s="80">
        <f>D24</f>
        <v>0</v>
      </c>
      <c r="C37" s="77"/>
      <c r="D37" s="104"/>
      <c r="E37" s="105"/>
      <c r="F37" s="106"/>
      <c r="G37" s="14"/>
    </row>
    <row r="38" spans="1:7" s="3" customFormat="1" ht="15" customHeight="1" x14ac:dyDescent="0.25">
      <c r="A38" s="75" t="s">
        <v>22</v>
      </c>
      <c r="B38" s="80">
        <f>C24</f>
        <v>0</v>
      </c>
      <c r="C38" s="77"/>
      <c r="D38" s="104"/>
      <c r="E38" s="105"/>
      <c r="F38" s="106"/>
      <c r="G38" s="16"/>
    </row>
    <row r="39" spans="1:7" s="3" customFormat="1" ht="15" customHeight="1" x14ac:dyDescent="0.25">
      <c r="A39" s="85" t="s">
        <v>23</v>
      </c>
      <c r="B39" s="81">
        <f>B36-B37-B38</f>
        <v>0</v>
      </c>
      <c r="C39" s="77"/>
      <c r="D39" s="104"/>
      <c r="E39" s="105"/>
      <c r="F39" s="106"/>
      <c r="G39" s="16"/>
    </row>
    <row r="40" spans="1:7" s="3" customFormat="1" ht="15" customHeight="1" thickBot="1" x14ac:dyDescent="0.3">
      <c r="A40" s="86" t="s">
        <v>28</v>
      </c>
      <c r="B40" s="82" t="e">
        <f>F24</f>
        <v>#DIV/0!</v>
      </c>
      <c r="C40" s="77"/>
      <c r="D40" s="107"/>
      <c r="E40" s="108"/>
      <c r="F40" s="109"/>
      <c r="G40" s="16"/>
    </row>
    <row r="41" spans="1:7" s="3" customFormat="1" ht="15" customHeight="1" thickBot="1" x14ac:dyDescent="0.35">
      <c r="A41" s="19"/>
      <c r="B41" s="9"/>
      <c r="C41" s="9"/>
      <c r="D41" s="9"/>
      <c r="E41" s="9"/>
      <c r="F41" s="9"/>
      <c r="G41" s="16"/>
    </row>
    <row r="42" spans="1:7" ht="29.25" customHeight="1" thickBot="1" x14ac:dyDescent="0.3">
      <c r="A42" s="114" t="s">
        <v>9</v>
      </c>
      <c r="B42" s="115"/>
      <c r="C42" s="115"/>
      <c r="D42" s="115"/>
      <c r="E42" s="115"/>
      <c r="F42" s="116"/>
      <c r="G42" s="17"/>
    </row>
    <row r="43" spans="1:7" ht="15" thickBot="1" x14ac:dyDescent="0.35">
      <c r="A43" s="9"/>
      <c r="B43" s="18"/>
      <c r="C43" s="9"/>
      <c r="D43" s="9"/>
      <c r="E43" s="9"/>
      <c r="F43" s="9"/>
      <c r="G43" s="17"/>
    </row>
    <row r="44" spans="1:7" ht="16.95" customHeight="1" x14ac:dyDescent="0.25">
      <c r="A44" s="117" t="s">
        <v>73</v>
      </c>
      <c r="B44" s="118"/>
      <c r="C44" s="118"/>
      <c r="D44" s="118"/>
      <c r="E44" s="118"/>
      <c r="F44" s="119"/>
      <c r="G44" s="17"/>
    </row>
    <row r="45" spans="1:7" ht="16.95" customHeight="1" x14ac:dyDescent="0.25">
      <c r="A45" s="120"/>
      <c r="B45" s="121"/>
      <c r="C45" s="121"/>
      <c r="D45" s="121"/>
      <c r="E45" s="121"/>
      <c r="F45" s="122"/>
      <c r="G45" s="17"/>
    </row>
    <row r="46" spans="1:7" ht="12.75" customHeight="1" x14ac:dyDescent="0.25">
      <c r="A46" s="120" t="s">
        <v>83</v>
      </c>
      <c r="B46" s="121"/>
      <c r="C46" s="121"/>
      <c r="D46" s="121"/>
      <c r="E46" s="121"/>
      <c r="F46" s="122"/>
      <c r="G46" s="17"/>
    </row>
    <row r="47" spans="1:7" ht="12.75" customHeight="1" x14ac:dyDescent="0.25">
      <c r="A47" s="120"/>
      <c r="B47" s="121"/>
      <c r="C47" s="121"/>
      <c r="D47" s="121"/>
      <c r="E47" s="121"/>
      <c r="F47" s="122"/>
      <c r="G47" s="17"/>
    </row>
    <row r="48" spans="1:7" ht="12.75" customHeight="1" thickBot="1" x14ac:dyDescent="0.3">
      <c r="A48" s="123"/>
      <c r="B48" s="124"/>
      <c r="C48" s="124"/>
      <c r="D48" s="124"/>
      <c r="E48" s="124"/>
      <c r="F48" s="125"/>
      <c r="G48" s="17"/>
    </row>
    <row r="49" spans="1:7" ht="14.55" customHeight="1" x14ac:dyDescent="0.25">
      <c r="A49" s="17"/>
      <c r="B49" s="41"/>
      <c r="C49" s="17"/>
      <c r="D49" s="17"/>
      <c r="E49" s="17"/>
      <c r="F49" s="17"/>
      <c r="G49" s="17"/>
    </row>
    <row r="50" spans="1:7" ht="14.55" customHeight="1" x14ac:dyDescent="0.25">
      <c r="A50" s="17"/>
      <c r="B50" s="41"/>
      <c r="C50" s="17"/>
      <c r="D50" s="17"/>
      <c r="E50" s="17"/>
      <c r="F50" s="17"/>
      <c r="G50" s="17"/>
    </row>
    <row r="51" spans="1:7" ht="14.55" customHeight="1" x14ac:dyDescent="0.25">
      <c r="A51" s="17"/>
      <c r="B51" s="41"/>
      <c r="C51" s="17"/>
      <c r="D51" s="17"/>
      <c r="E51" s="17"/>
      <c r="F51" s="17"/>
      <c r="G51" s="17"/>
    </row>
    <row r="52" spans="1:7" ht="14.55" customHeight="1" x14ac:dyDescent="0.25">
      <c r="A52" s="17"/>
      <c r="B52" s="41"/>
      <c r="C52" s="17"/>
      <c r="D52" s="17"/>
      <c r="E52" s="17"/>
      <c r="F52" s="17"/>
      <c r="G52" s="17"/>
    </row>
    <row r="53" spans="1:7" ht="14.55" customHeight="1" x14ac:dyDescent="0.25">
      <c r="A53" s="17"/>
      <c r="B53" s="41"/>
      <c r="C53" s="17"/>
      <c r="D53" s="17"/>
      <c r="E53" s="17"/>
      <c r="F53" s="17"/>
      <c r="G53" s="17"/>
    </row>
    <row r="54" spans="1:7" ht="14.55" customHeight="1" x14ac:dyDescent="0.25">
      <c r="A54" s="17"/>
      <c r="B54" s="41"/>
      <c r="C54" s="17"/>
      <c r="D54" s="17"/>
      <c r="E54" s="17"/>
      <c r="F54" s="17"/>
      <c r="G54" s="17"/>
    </row>
    <row r="55" spans="1:7" x14ac:dyDescent="0.25">
      <c r="A55" s="17"/>
      <c r="B55" s="41"/>
      <c r="C55" s="17"/>
      <c r="D55" s="17"/>
      <c r="E55" s="17"/>
      <c r="F55" s="17"/>
      <c r="G55" s="17"/>
    </row>
    <row r="56" spans="1:7" x14ac:dyDescent="0.25">
      <c r="A56" s="17"/>
      <c r="B56" s="41"/>
      <c r="C56" s="17"/>
      <c r="D56" s="17"/>
      <c r="E56" s="17"/>
      <c r="F56" s="17"/>
      <c r="G56" s="17"/>
    </row>
    <row r="57" spans="1:7" x14ac:dyDescent="0.25">
      <c r="A57" s="17"/>
      <c r="B57" s="41"/>
      <c r="C57" s="17"/>
      <c r="D57" s="17"/>
      <c r="E57" s="17"/>
      <c r="F57" s="17"/>
      <c r="G57" s="17"/>
    </row>
    <row r="58" spans="1:7" x14ac:dyDescent="0.25">
      <c r="A58" s="17"/>
      <c r="B58" s="41"/>
      <c r="C58" s="17"/>
      <c r="D58" s="17"/>
      <c r="E58" s="17"/>
      <c r="F58" s="17"/>
      <c r="G58" s="17"/>
    </row>
    <row r="59" spans="1:7" x14ac:dyDescent="0.25">
      <c r="A59" s="17"/>
      <c r="B59" s="41"/>
      <c r="C59" s="17"/>
      <c r="D59" s="17"/>
      <c r="E59" s="17"/>
      <c r="F59" s="17"/>
      <c r="G59" s="17"/>
    </row>
    <row r="60" spans="1:7" x14ac:dyDescent="0.25">
      <c r="A60" s="17"/>
      <c r="B60" s="41"/>
      <c r="C60" s="17"/>
      <c r="D60" s="17"/>
      <c r="E60" s="17"/>
      <c r="F60" s="17"/>
      <c r="G60" s="17"/>
    </row>
    <row r="61" spans="1:7" x14ac:dyDescent="0.25">
      <c r="A61" s="17"/>
      <c r="B61" s="41"/>
      <c r="C61" s="17"/>
      <c r="D61" s="17"/>
      <c r="E61" s="17"/>
      <c r="F61" s="17"/>
      <c r="G61" s="17"/>
    </row>
  </sheetData>
  <mergeCells count="17">
    <mergeCell ref="A1:F1"/>
    <mergeCell ref="A2:F2"/>
    <mergeCell ref="B4:C4"/>
    <mergeCell ref="B5:C5"/>
    <mergeCell ref="B6:C6"/>
    <mergeCell ref="D6:F6"/>
    <mergeCell ref="B7:C7"/>
    <mergeCell ref="B9:C9"/>
    <mergeCell ref="B10:C10"/>
    <mergeCell ref="B11:C11"/>
    <mergeCell ref="D26:F26"/>
    <mergeCell ref="D27:F40"/>
    <mergeCell ref="A26:B26"/>
    <mergeCell ref="A35:B35"/>
    <mergeCell ref="A42:F42"/>
    <mergeCell ref="A44:F45"/>
    <mergeCell ref="A46:F48"/>
  </mergeCells>
  <dataValidations count="1">
    <dataValidation type="list" allowBlank="1" showInputMessage="1" showErrorMessage="1" sqref="F11" xr:uid="{DA454E80-E471-4937-A902-F9E0493A5159}">
      <formula1>$G$2:$G$3</formula1>
    </dataValidation>
  </dataValidations>
  <pageMargins left="0.5" right="0.5" top="0.87" bottom="0.36" header="0.52" footer="0.23"/>
  <pageSetup scale="75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3584-DB95-450C-85B2-EBD927BBB67E}">
  <dimension ref="A2:J24"/>
  <sheetViews>
    <sheetView workbookViewId="0">
      <selection activeCell="A17" sqref="A17"/>
    </sheetView>
  </sheetViews>
  <sheetFormatPr defaultRowHeight="13.2" x14ac:dyDescent="0.25"/>
  <sheetData>
    <row r="2" spans="1:10" ht="12.45" customHeight="1" x14ac:dyDescent="0.25">
      <c r="A2" s="135" t="s">
        <v>75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25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25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25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5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</row>
    <row r="8" spans="1:10" x14ac:dyDescent="0.25">
      <c r="A8" s="135"/>
      <c r="B8" s="135"/>
      <c r="C8" s="135"/>
      <c r="D8" s="135"/>
      <c r="E8" s="135"/>
      <c r="F8" s="135"/>
      <c r="G8" s="135"/>
      <c r="H8" s="135"/>
      <c r="I8" s="135"/>
      <c r="J8" s="135"/>
    </row>
    <row r="9" spans="1:10" x14ac:dyDescent="0.25">
      <c r="A9" s="135"/>
      <c r="B9" s="135"/>
      <c r="C9" s="135"/>
      <c r="D9" s="135"/>
      <c r="E9" s="135"/>
      <c r="F9" s="135"/>
      <c r="G9" s="135"/>
      <c r="H9" s="135"/>
      <c r="I9" s="135"/>
      <c r="J9" s="135"/>
    </row>
    <row r="10" spans="1:10" x14ac:dyDescent="0.25">
      <c r="A10" s="135"/>
      <c r="B10" s="135"/>
      <c r="C10" s="135"/>
      <c r="D10" s="135"/>
      <c r="E10" s="135"/>
      <c r="F10" s="135"/>
      <c r="G10" s="135"/>
      <c r="H10" s="135"/>
      <c r="I10" s="135"/>
      <c r="J10" s="135"/>
    </row>
    <row r="11" spans="1:10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</row>
    <row r="12" spans="1:10" x14ac:dyDescent="0.25">
      <c r="A12" s="135"/>
      <c r="B12" s="135"/>
      <c r="C12" s="135"/>
      <c r="D12" s="135"/>
      <c r="E12" s="135"/>
      <c r="F12" s="135"/>
      <c r="G12" s="135"/>
      <c r="H12" s="135"/>
      <c r="I12" s="135"/>
      <c r="J12" s="135"/>
    </row>
    <row r="13" spans="1:10" x14ac:dyDescent="0.25">
      <c r="A13" s="135"/>
      <c r="B13" s="135"/>
      <c r="C13" s="135"/>
      <c r="D13" s="135"/>
      <c r="E13" s="135"/>
      <c r="F13" s="135"/>
      <c r="G13" s="135"/>
      <c r="H13" s="135"/>
      <c r="I13" s="135"/>
      <c r="J13" s="135"/>
    </row>
    <row r="14" spans="1:10" x14ac:dyDescent="0.25">
      <c r="A14" s="135"/>
      <c r="B14" s="135"/>
      <c r="C14" s="135"/>
      <c r="D14" s="135"/>
      <c r="E14" s="135"/>
      <c r="F14" s="135"/>
      <c r="G14" s="135"/>
      <c r="H14" s="135"/>
      <c r="I14" s="135"/>
      <c r="J14" s="135"/>
    </row>
    <row r="17" spans="1:1" x14ac:dyDescent="0.25">
      <c r="A17" s="4" t="s">
        <v>76</v>
      </c>
    </row>
    <row r="20" spans="1:1" x14ac:dyDescent="0.25">
      <c r="A20" s="4" t="s">
        <v>78</v>
      </c>
    </row>
    <row r="22" spans="1:1" x14ac:dyDescent="0.25">
      <c r="A22" s="4" t="s">
        <v>79</v>
      </c>
    </row>
    <row r="24" spans="1:1" x14ac:dyDescent="0.25">
      <c r="A24" s="4" t="s">
        <v>80</v>
      </c>
    </row>
  </sheetData>
  <mergeCells count="1">
    <mergeCell ref="A2:J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B1828-5E0F-497F-8AB8-97F8AB67369F}">
  <dimension ref="A1:AD60"/>
  <sheetViews>
    <sheetView topLeftCell="A17" zoomScale="130" zoomScaleNormal="130" workbookViewId="0">
      <pane xSplit="4" topLeftCell="Z1" activePane="topRight" state="frozen"/>
      <selection activeCell="A6" sqref="A6"/>
      <selection pane="topRight" activeCell="AD31" sqref="AD31"/>
    </sheetView>
  </sheetViews>
  <sheetFormatPr defaultRowHeight="13.2" x14ac:dyDescent="0.25"/>
  <cols>
    <col min="1" max="1" width="3.21875" customWidth="1"/>
    <col min="2" max="2" width="32.77734375" customWidth="1"/>
    <col min="3" max="30" width="22.77734375" customWidth="1"/>
  </cols>
  <sheetData>
    <row r="1" spans="1:30" ht="17.399999999999999" x14ac:dyDescent="0.3">
      <c r="A1" s="43" t="s">
        <v>32</v>
      </c>
      <c r="B1" s="43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ht="15" thickBot="1" x14ac:dyDescent="0.35">
      <c r="B2" s="9"/>
      <c r="C2" s="9"/>
      <c r="D2" s="9"/>
      <c r="E2" s="9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14.4" x14ac:dyDescent="0.3">
      <c r="A3" s="148" t="s">
        <v>56</v>
      </c>
      <c r="B3" s="160" t="s">
        <v>33</v>
      </c>
      <c r="C3" s="161"/>
      <c r="D3" s="162"/>
      <c r="E3" s="9"/>
      <c r="F3" s="46" t="s">
        <v>47</v>
      </c>
      <c r="G3" s="57" t="s">
        <v>34</v>
      </c>
      <c r="H3" s="140" t="s">
        <v>34</v>
      </c>
      <c r="I3" s="140"/>
      <c r="J3" s="140" t="s">
        <v>34</v>
      </c>
      <c r="K3" s="140"/>
      <c r="L3" s="140" t="s">
        <v>34</v>
      </c>
      <c r="M3" s="141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14.4" x14ac:dyDescent="0.3">
      <c r="A4" s="149"/>
      <c r="B4" s="8" t="s">
        <v>13</v>
      </c>
      <c r="C4" s="136"/>
      <c r="D4" s="137"/>
      <c r="E4" s="9"/>
      <c r="F4" s="151"/>
      <c r="G4" s="152"/>
      <c r="H4" s="157"/>
      <c r="I4" s="152"/>
      <c r="J4" s="142"/>
      <c r="K4" s="152"/>
      <c r="L4" s="142"/>
      <c r="M4" s="143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ht="14.4" x14ac:dyDescent="0.3">
      <c r="A5" s="149"/>
      <c r="B5" s="8" t="s">
        <v>12</v>
      </c>
      <c r="C5" s="136"/>
      <c r="D5" s="137"/>
      <c r="E5" s="9"/>
      <c r="F5" s="153"/>
      <c r="G5" s="154"/>
      <c r="H5" s="158"/>
      <c r="I5" s="154"/>
      <c r="J5" s="144"/>
      <c r="K5" s="154"/>
      <c r="L5" s="144"/>
      <c r="M5" s="145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14.4" x14ac:dyDescent="0.3">
      <c r="A6" s="149"/>
      <c r="B6" s="8" t="s">
        <v>27</v>
      </c>
      <c r="C6" s="136"/>
      <c r="D6" s="137"/>
      <c r="E6" s="9"/>
      <c r="F6" s="153"/>
      <c r="G6" s="154"/>
      <c r="H6" s="158"/>
      <c r="I6" s="154"/>
      <c r="J6" s="144"/>
      <c r="K6" s="154"/>
      <c r="L6" s="144"/>
      <c r="M6" s="145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14.4" x14ac:dyDescent="0.3">
      <c r="A7" s="149"/>
      <c r="B7" s="8" t="s">
        <v>5</v>
      </c>
      <c r="C7" s="136"/>
      <c r="D7" s="137"/>
      <c r="E7" s="9"/>
      <c r="F7" s="153"/>
      <c r="G7" s="154"/>
      <c r="H7" s="158"/>
      <c r="I7" s="154"/>
      <c r="J7" s="144"/>
      <c r="K7" s="154"/>
      <c r="L7" s="144"/>
      <c r="M7" s="145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15" thickBot="1" x14ac:dyDescent="0.35">
      <c r="A8" s="150"/>
      <c r="B8" s="27" t="s">
        <v>6</v>
      </c>
      <c r="C8" s="163"/>
      <c r="D8" s="164"/>
      <c r="E8" s="9"/>
      <c r="F8" s="155"/>
      <c r="G8" s="156"/>
      <c r="H8" s="159"/>
      <c r="I8" s="156"/>
      <c r="J8" s="146"/>
      <c r="K8" s="156"/>
      <c r="L8" s="146"/>
      <c r="M8" s="14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ht="15" thickBot="1" x14ac:dyDescent="0.35">
      <c r="B9" s="9"/>
      <c r="C9" s="9"/>
      <c r="D9" s="9"/>
      <c r="E9" s="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x14ac:dyDescent="0.25">
      <c r="A10" s="148" t="s">
        <v>57</v>
      </c>
      <c r="B10" s="46" t="s">
        <v>53</v>
      </c>
      <c r="C10" s="47"/>
      <c r="D10" s="57" t="s">
        <v>61</v>
      </c>
      <c r="E10" s="57" t="s">
        <v>62</v>
      </c>
      <c r="F10" s="57" t="s">
        <v>62</v>
      </c>
      <c r="G10" s="57" t="s">
        <v>45</v>
      </c>
      <c r="H10" s="57" t="s">
        <v>45</v>
      </c>
      <c r="I10" s="17"/>
      <c r="J10" s="46" t="s">
        <v>55</v>
      </c>
      <c r="K10" s="47"/>
      <c r="L10" s="57" t="s">
        <v>45</v>
      </c>
      <c r="M10" s="57" t="s">
        <v>45</v>
      </c>
      <c r="N10" s="57" t="s">
        <v>45</v>
      </c>
      <c r="O10" s="57" t="s">
        <v>45</v>
      </c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ht="14.4" x14ac:dyDescent="0.25">
      <c r="A11" s="149"/>
      <c r="B11" s="53"/>
      <c r="C11" s="58" t="s">
        <v>1</v>
      </c>
      <c r="D11" s="48" t="s">
        <v>64</v>
      </c>
      <c r="E11" s="48" t="s">
        <v>65</v>
      </c>
      <c r="F11" s="48" t="s">
        <v>66</v>
      </c>
      <c r="G11" s="48" t="s">
        <v>67</v>
      </c>
      <c r="H11" s="48" t="s">
        <v>68</v>
      </c>
      <c r="I11" s="17"/>
      <c r="J11" s="60" t="s">
        <v>26</v>
      </c>
      <c r="K11" s="58" t="s">
        <v>1</v>
      </c>
      <c r="L11" s="48" t="s">
        <v>64</v>
      </c>
      <c r="M11" s="48" t="s">
        <v>65</v>
      </c>
      <c r="N11" s="48" t="s">
        <v>66</v>
      </c>
      <c r="O11" s="48" t="s">
        <v>67</v>
      </c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14.4" x14ac:dyDescent="0.25">
      <c r="A12" s="149"/>
      <c r="B12" s="49" t="s">
        <v>35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17"/>
      <c r="J12" s="75" t="s">
        <v>17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14.4" x14ac:dyDescent="0.25">
      <c r="A13" s="149"/>
      <c r="B13" s="49" t="s">
        <v>36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17"/>
      <c r="J13" s="75" t="s">
        <v>18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ht="14.4" x14ac:dyDescent="0.25">
      <c r="A14" s="149"/>
      <c r="B14" s="49" t="s">
        <v>37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17"/>
      <c r="J14" s="75" t="s">
        <v>19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14.4" x14ac:dyDescent="0.25">
      <c r="A15" s="149"/>
      <c r="B15" s="49" t="s">
        <v>38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17"/>
      <c r="J15" s="75" t="s">
        <v>20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5" thickBot="1" x14ac:dyDescent="0.3">
      <c r="A16" s="149"/>
      <c r="B16" s="49" t="s">
        <v>39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17"/>
      <c r="J16" s="76" t="s">
        <v>21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14.4" x14ac:dyDescent="0.25">
      <c r="A17" s="149"/>
      <c r="B17" s="49" t="s">
        <v>40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17"/>
      <c r="J17" s="17"/>
      <c r="K17" s="74"/>
      <c r="L17" s="74"/>
      <c r="M17" s="74"/>
      <c r="N17" s="74"/>
      <c r="O17" s="74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ht="14.4" x14ac:dyDescent="0.25">
      <c r="A18" s="149"/>
      <c r="B18" s="49" t="s">
        <v>41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17"/>
      <c r="J18" s="17"/>
      <c r="K18" s="74"/>
      <c r="L18" s="74"/>
      <c r="M18" s="74"/>
      <c r="N18" s="74"/>
      <c r="O18" s="74"/>
      <c r="P18" s="74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ht="14.4" x14ac:dyDescent="0.25">
      <c r="A19" s="149"/>
      <c r="B19" s="49" t="s">
        <v>42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14.4" x14ac:dyDescent="0.25">
      <c r="A20" s="149"/>
      <c r="B20" s="49" t="s">
        <v>43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15" thickBot="1" x14ac:dyDescent="0.3">
      <c r="A21" s="149"/>
      <c r="B21" s="54" t="s">
        <v>44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5" thickBot="1" x14ac:dyDescent="0.3">
      <c r="A22" s="150"/>
      <c r="B22" s="38" t="s">
        <v>7</v>
      </c>
      <c r="C22" s="56">
        <f>SUM(C12:C21)</f>
        <v>0</v>
      </c>
      <c r="D22" s="56">
        <f t="shared" ref="D22:G22" si="0">SUM(D12:D21)</f>
        <v>0</v>
      </c>
      <c r="E22" s="56">
        <f t="shared" si="0"/>
        <v>0</v>
      </c>
      <c r="F22" s="56">
        <f t="shared" si="0"/>
        <v>0</v>
      </c>
      <c r="G22" s="56">
        <f t="shared" si="0"/>
        <v>0</v>
      </c>
      <c r="H22" s="56">
        <f t="shared" ref="H22" si="1">SUM(H12:H21)</f>
        <v>0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ht="13.8" thickBot="1" x14ac:dyDescent="0.3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ht="15" thickBot="1" x14ac:dyDescent="0.3">
      <c r="A24" s="148" t="s">
        <v>58</v>
      </c>
      <c r="B24" s="63" t="s">
        <v>49</v>
      </c>
      <c r="C24" s="57" t="s">
        <v>45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5"/>
      <c r="AC24" s="65"/>
      <c r="AD24" s="66"/>
    </row>
    <row r="25" spans="1:30" ht="15" thickBot="1" x14ac:dyDescent="0.3">
      <c r="A25" s="149"/>
      <c r="B25" s="95"/>
      <c r="C25" s="94"/>
      <c r="D25" s="96" t="s">
        <v>70</v>
      </c>
      <c r="E25" s="96" t="s">
        <v>70</v>
      </c>
      <c r="F25" s="96" t="s">
        <v>70</v>
      </c>
      <c r="G25" s="96" t="s">
        <v>70</v>
      </c>
      <c r="H25" s="96" t="s">
        <v>70</v>
      </c>
      <c r="I25" s="96" t="s">
        <v>70</v>
      </c>
      <c r="J25" s="96" t="s">
        <v>70</v>
      </c>
      <c r="K25" s="96" t="s">
        <v>70</v>
      </c>
      <c r="L25" s="96" t="s">
        <v>70</v>
      </c>
      <c r="M25" s="96" t="s">
        <v>70</v>
      </c>
      <c r="N25" s="96" t="s">
        <v>70</v>
      </c>
      <c r="O25" s="96" t="s">
        <v>70</v>
      </c>
      <c r="P25" s="96" t="s">
        <v>70</v>
      </c>
      <c r="Q25" s="96" t="s">
        <v>70</v>
      </c>
      <c r="R25" s="96" t="s">
        <v>70</v>
      </c>
      <c r="S25" s="96" t="s">
        <v>70</v>
      </c>
      <c r="T25" s="96" t="s">
        <v>70</v>
      </c>
      <c r="U25" s="96" t="s">
        <v>70</v>
      </c>
      <c r="V25" s="96" t="s">
        <v>70</v>
      </c>
      <c r="W25" s="96" t="s">
        <v>70</v>
      </c>
      <c r="X25" s="96" t="s">
        <v>70</v>
      </c>
      <c r="Y25" s="96" t="s">
        <v>70</v>
      </c>
      <c r="Z25" s="96" t="s">
        <v>70</v>
      </c>
      <c r="AA25" s="96" t="s">
        <v>70</v>
      </c>
      <c r="AB25" s="65"/>
      <c r="AC25" s="65"/>
      <c r="AD25" s="66"/>
    </row>
    <row r="26" spans="1:30" ht="14.4" x14ac:dyDescent="0.25">
      <c r="A26" s="149"/>
      <c r="B26" s="59" t="s">
        <v>2</v>
      </c>
      <c r="C26" s="24" t="s">
        <v>16</v>
      </c>
      <c r="D26" s="33" t="s">
        <v>69</v>
      </c>
      <c r="E26" s="33" t="s">
        <v>69</v>
      </c>
      <c r="F26" s="33" t="s">
        <v>69</v>
      </c>
      <c r="G26" s="33" t="s">
        <v>69</v>
      </c>
      <c r="H26" s="33" t="s">
        <v>69</v>
      </c>
      <c r="I26" s="33" t="s">
        <v>69</v>
      </c>
      <c r="J26" s="33" t="s">
        <v>69</v>
      </c>
      <c r="K26" s="33" t="s">
        <v>69</v>
      </c>
      <c r="L26" s="33" t="s">
        <v>69</v>
      </c>
      <c r="M26" s="33" t="s">
        <v>69</v>
      </c>
      <c r="N26" s="33" t="s">
        <v>69</v>
      </c>
      <c r="O26" s="33" t="s">
        <v>69</v>
      </c>
      <c r="P26" s="33" t="s">
        <v>69</v>
      </c>
      <c r="Q26" s="33" t="s">
        <v>69</v>
      </c>
      <c r="R26" s="33" t="s">
        <v>69</v>
      </c>
      <c r="S26" s="33" t="s">
        <v>69</v>
      </c>
      <c r="T26" s="33" t="s">
        <v>69</v>
      </c>
      <c r="U26" s="33" t="s">
        <v>69</v>
      </c>
      <c r="V26" s="33" t="s">
        <v>69</v>
      </c>
      <c r="W26" s="33" t="s">
        <v>69</v>
      </c>
      <c r="X26" s="33" t="s">
        <v>69</v>
      </c>
      <c r="Y26" s="33" t="s">
        <v>69</v>
      </c>
      <c r="Z26" s="33" t="s">
        <v>69</v>
      </c>
      <c r="AA26" s="33" t="s">
        <v>69</v>
      </c>
      <c r="AB26" s="61" t="s">
        <v>51</v>
      </c>
      <c r="AC26" s="61" t="s">
        <v>48</v>
      </c>
      <c r="AD26" s="67" t="s">
        <v>15</v>
      </c>
    </row>
    <row r="27" spans="1:30" ht="14.4" x14ac:dyDescent="0.3">
      <c r="A27" s="149"/>
      <c r="B27" s="49" t="s">
        <v>35</v>
      </c>
      <c r="C27" s="6">
        <v>100000</v>
      </c>
      <c r="D27" s="6">
        <v>20000</v>
      </c>
      <c r="E27" s="6"/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31">
        <f>SUM(D27:AA27)</f>
        <v>20000</v>
      </c>
      <c r="AC27" s="31">
        <f>C27-AB27</f>
        <v>80000</v>
      </c>
      <c r="AD27" s="98">
        <f>AC27/C27</f>
        <v>0.8</v>
      </c>
    </row>
    <row r="28" spans="1:30" ht="14.4" x14ac:dyDescent="0.3">
      <c r="A28" s="149"/>
      <c r="B28" s="49" t="s">
        <v>36</v>
      </c>
      <c r="C28" s="6">
        <v>200000</v>
      </c>
      <c r="D28" s="6">
        <v>40000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31">
        <f t="shared" ref="AB28:AB36" si="2">SUM(D28:AA28)</f>
        <v>40000</v>
      </c>
      <c r="AC28" s="31">
        <f t="shared" ref="AC28:AC37" si="3">C28-AB28</f>
        <v>160000</v>
      </c>
      <c r="AD28" s="98">
        <f t="shared" ref="AD28:AD36" si="4">AC28/C28</f>
        <v>0.8</v>
      </c>
    </row>
    <row r="29" spans="1:30" ht="14.4" x14ac:dyDescent="0.3">
      <c r="A29" s="149"/>
      <c r="B29" s="49" t="s">
        <v>37</v>
      </c>
      <c r="C29" s="6">
        <v>40000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31">
        <f t="shared" si="2"/>
        <v>0</v>
      </c>
      <c r="AC29" s="31">
        <f t="shared" si="3"/>
        <v>40000</v>
      </c>
      <c r="AD29" s="98">
        <f t="shared" si="4"/>
        <v>1</v>
      </c>
    </row>
    <row r="30" spans="1:30" ht="14.4" x14ac:dyDescent="0.3">
      <c r="A30" s="149"/>
      <c r="B30" s="49" t="s">
        <v>38</v>
      </c>
      <c r="C30" s="6">
        <v>80000</v>
      </c>
      <c r="D30" s="6">
        <v>1000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31">
        <f t="shared" si="2"/>
        <v>1000</v>
      </c>
      <c r="AC30" s="31">
        <f t="shared" si="3"/>
        <v>79000</v>
      </c>
      <c r="AD30" s="98">
        <f t="shared" si="4"/>
        <v>0.98750000000000004</v>
      </c>
    </row>
    <row r="31" spans="1:30" ht="14.4" x14ac:dyDescent="0.3">
      <c r="A31" s="149"/>
      <c r="B31" s="49" t="s">
        <v>39</v>
      </c>
      <c r="C31" s="6">
        <v>15000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31">
        <f t="shared" si="2"/>
        <v>0</v>
      </c>
      <c r="AC31" s="31">
        <f t="shared" si="3"/>
        <v>15000</v>
      </c>
      <c r="AD31" s="98">
        <f t="shared" si="4"/>
        <v>1</v>
      </c>
    </row>
    <row r="32" spans="1:30" ht="14.4" x14ac:dyDescent="0.3">
      <c r="A32" s="149"/>
      <c r="B32" s="49" t="s">
        <v>40</v>
      </c>
      <c r="C32" s="6">
        <v>10000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31">
        <f t="shared" si="2"/>
        <v>0</v>
      </c>
      <c r="AC32" s="31">
        <f t="shared" si="3"/>
        <v>10000</v>
      </c>
      <c r="AD32" s="98">
        <f t="shared" si="4"/>
        <v>1</v>
      </c>
    </row>
    <row r="33" spans="1:30" ht="14.4" x14ac:dyDescent="0.3">
      <c r="A33" s="149"/>
      <c r="B33" s="49" t="s">
        <v>41</v>
      </c>
      <c r="C33" s="6">
        <v>5000</v>
      </c>
      <c r="D33" s="6">
        <v>200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31">
        <f t="shared" si="2"/>
        <v>200</v>
      </c>
      <c r="AC33" s="31">
        <f t="shared" si="3"/>
        <v>4800</v>
      </c>
      <c r="AD33" s="98">
        <f t="shared" si="4"/>
        <v>0.96</v>
      </c>
    </row>
    <row r="34" spans="1:30" ht="14.4" x14ac:dyDescent="0.3">
      <c r="A34" s="149"/>
      <c r="B34" s="49" t="s">
        <v>42</v>
      </c>
      <c r="C34" s="6">
        <v>5000</v>
      </c>
      <c r="D34" s="6">
        <v>200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31">
        <f t="shared" si="2"/>
        <v>200</v>
      </c>
      <c r="AC34" s="31">
        <f t="shared" si="3"/>
        <v>4800</v>
      </c>
      <c r="AD34" s="98">
        <f t="shared" si="4"/>
        <v>0.96</v>
      </c>
    </row>
    <row r="35" spans="1:30" ht="14.4" x14ac:dyDescent="0.3">
      <c r="A35" s="149"/>
      <c r="B35" s="49" t="s">
        <v>43</v>
      </c>
      <c r="C35" s="6">
        <v>20000</v>
      </c>
      <c r="D35" s="6">
        <v>4000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31">
        <f t="shared" si="2"/>
        <v>4000</v>
      </c>
      <c r="AC35" s="31">
        <f t="shared" si="3"/>
        <v>16000</v>
      </c>
      <c r="AD35" s="98">
        <f t="shared" si="4"/>
        <v>0.8</v>
      </c>
    </row>
    <row r="36" spans="1:30" ht="15" thickBot="1" x14ac:dyDescent="0.35">
      <c r="A36" s="149"/>
      <c r="B36" s="49" t="s">
        <v>44</v>
      </c>
      <c r="C36" s="6">
        <v>50000</v>
      </c>
      <c r="D36" s="6">
        <v>1000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31">
        <f t="shared" si="2"/>
        <v>1000</v>
      </c>
      <c r="AC36" s="97">
        <f t="shared" si="3"/>
        <v>49000</v>
      </c>
      <c r="AD36" s="98">
        <f t="shared" si="4"/>
        <v>0.98</v>
      </c>
    </row>
    <row r="37" spans="1:30" ht="15" thickBot="1" x14ac:dyDescent="0.35">
      <c r="A37" s="150"/>
      <c r="B37" s="23" t="s">
        <v>7</v>
      </c>
      <c r="C37" s="22">
        <f t="shared" ref="C37:M37" si="5">SUM(C27:C36)</f>
        <v>525000</v>
      </c>
      <c r="D37" s="22">
        <f t="shared" si="5"/>
        <v>66400</v>
      </c>
      <c r="E37" s="22">
        <f t="shared" si="5"/>
        <v>0</v>
      </c>
      <c r="F37" s="22">
        <f t="shared" si="5"/>
        <v>0</v>
      </c>
      <c r="G37" s="22">
        <f t="shared" si="5"/>
        <v>0</v>
      </c>
      <c r="H37" s="22">
        <f t="shared" si="5"/>
        <v>0</v>
      </c>
      <c r="I37" s="22">
        <f t="shared" si="5"/>
        <v>0</v>
      </c>
      <c r="J37" s="22">
        <f t="shared" si="5"/>
        <v>0</v>
      </c>
      <c r="K37" s="22">
        <f t="shared" si="5"/>
        <v>0</v>
      </c>
      <c r="L37" s="22">
        <f t="shared" si="5"/>
        <v>0</v>
      </c>
      <c r="M37" s="22">
        <f t="shared" si="5"/>
        <v>0</v>
      </c>
      <c r="N37" s="22">
        <f t="shared" ref="N37:AB37" si="6">SUM(N27:N36)</f>
        <v>0</v>
      </c>
      <c r="O37" s="22">
        <f t="shared" si="6"/>
        <v>0</v>
      </c>
      <c r="P37" s="22">
        <f t="shared" si="6"/>
        <v>0</v>
      </c>
      <c r="Q37" s="22">
        <f t="shared" si="6"/>
        <v>0</v>
      </c>
      <c r="R37" s="22">
        <f t="shared" si="6"/>
        <v>0</v>
      </c>
      <c r="S37" s="22">
        <f t="shared" si="6"/>
        <v>0</v>
      </c>
      <c r="T37" s="22">
        <f t="shared" si="6"/>
        <v>0</v>
      </c>
      <c r="U37" s="22">
        <f t="shared" si="6"/>
        <v>0</v>
      </c>
      <c r="V37" s="22">
        <f t="shared" ref="V37" si="7">SUM(V27:V36)</f>
        <v>0</v>
      </c>
      <c r="W37" s="22">
        <f t="shared" ref="W37" si="8">SUM(W27:W36)</f>
        <v>0</v>
      </c>
      <c r="X37" s="22">
        <f t="shared" ref="X37" si="9">SUM(X27:X36)</f>
        <v>0</v>
      </c>
      <c r="Y37" s="22">
        <f t="shared" si="6"/>
        <v>0</v>
      </c>
      <c r="Z37" s="22">
        <f t="shared" si="6"/>
        <v>0</v>
      </c>
      <c r="AA37" s="22">
        <f t="shared" si="6"/>
        <v>0</v>
      </c>
      <c r="AB37" s="22">
        <f t="shared" si="6"/>
        <v>66400</v>
      </c>
      <c r="AC37" s="22">
        <f t="shared" si="3"/>
        <v>458600</v>
      </c>
      <c r="AD37" s="45">
        <f>AC37/C37</f>
        <v>0.87352380952380948</v>
      </c>
    </row>
    <row r="38" spans="1:30" ht="15" thickBot="1" x14ac:dyDescent="0.35">
      <c r="B38" s="17"/>
      <c r="C38" s="17"/>
      <c r="D38" s="17"/>
      <c r="E38" s="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5" thickBot="1" x14ac:dyDescent="0.35">
      <c r="A39" s="148" t="s">
        <v>59</v>
      </c>
      <c r="B39" s="46" t="s">
        <v>46</v>
      </c>
      <c r="C39" s="47"/>
      <c r="D39" s="47"/>
      <c r="E39" s="6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69"/>
      <c r="AC39" s="65"/>
      <c r="AD39" s="66"/>
    </row>
    <row r="40" spans="1:30" ht="14.4" x14ac:dyDescent="0.25">
      <c r="A40" s="149"/>
      <c r="B40" s="60" t="s">
        <v>26</v>
      </c>
      <c r="C40" s="25" t="s">
        <v>16</v>
      </c>
      <c r="D40" s="33" t="str">
        <f>D26</f>
        <v>[Billing Period]</v>
      </c>
      <c r="E40" s="33" t="str">
        <f t="shared" ref="E40:M40" si="10">E26</f>
        <v>[Billing Period]</v>
      </c>
      <c r="F40" s="33" t="str">
        <f t="shared" si="10"/>
        <v>[Billing Period]</v>
      </c>
      <c r="G40" s="33" t="str">
        <f t="shared" si="10"/>
        <v>[Billing Period]</v>
      </c>
      <c r="H40" s="33" t="str">
        <f t="shared" si="10"/>
        <v>[Billing Period]</v>
      </c>
      <c r="I40" s="33" t="str">
        <f t="shared" si="10"/>
        <v>[Billing Period]</v>
      </c>
      <c r="J40" s="33" t="str">
        <f t="shared" si="10"/>
        <v>[Billing Period]</v>
      </c>
      <c r="K40" s="33" t="str">
        <f t="shared" si="10"/>
        <v>[Billing Period]</v>
      </c>
      <c r="L40" s="33" t="str">
        <f t="shared" si="10"/>
        <v>[Billing Period]</v>
      </c>
      <c r="M40" s="33" t="str">
        <f t="shared" si="10"/>
        <v>[Billing Period]</v>
      </c>
      <c r="N40" s="33" t="str">
        <f t="shared" ref="N40:AA40" si="11">N26</f>
        <v>[Billing Period]</v>
      </c>
      <c r="O40" s="33" t="str">
        <f t="shared" si="11"/>
        <v>[Billing Period]</v>
      </c>
      <c r="P40" s="33" t="str">
        <f t="shared" si="11"/>
        <v>[Billing Period]</v>
      </c>
      <c r="Q40" s="33" t="str">
        <f t="shared" si="11"/>
        <v>[Billing Period]</v>
      </c>
      <c r="R40" s="33" t="str">
        <f t="shared" si="11"/>
        <v>[Billing Period]</v>
      </c>
      <c r="S40" s="33" t="str">
        <f t="shared" si="11"/>
        <v>[Billing Period]</v>
      </c>
      <c r="T40" s="33" t="str">
        <f t="shared" si="11"/>
        <v>[Billing Period]</v>
      </c>
      <c r="U40" s="33" t="str">
        <f t="shared" si="11"/>
        <v>[Billing Period]</v>
      </c>
      <c r="V40" s="33" t="str">
        <f t="shared" ref="V40:X40" si="12">V26</f>
        <v>[Billing Period]</v>
      </c>
      <c r="W40" s="33" t="str">
        <f t="shared" si="12"/>
        <v>[Billing Period]</v>
      </c>
      <c r="X40" s="33" t="str">
        <f t="shared" si="12"/>
        <v>[Billing Period]</v>
      </c>
      <c r="Y40" s="33" t="str">
        <f t="shared" si="11"/>
        <v>[Billing Period]</v>
      </c>
      <c r="Z40" s="33" t="str">
        <f t="shared" si="11"/>
        <v>[Billing Period]</v>
      </c>
      <c r="AA40" s="33" t="str">
        <f t="shared" si="11"/>
        <v>[Billing Period]</v>
      </c>
      <c r="AB40" s="61" t="str">
        <f>AB26</f>
        <v>Total Requested</v>
      </c>
      <c r="AC40" s="61" t="s">
        <v>48</v>
      </c>
      <c r="AD40" s="67" t="s">
        <v>15</v>
      </c>
    </row>
    <row r="41" spans="1:30" ht="14.4" x14ac:dyDescent="0.25">
      <c r="A41" s="149"/>
      <c r="B41" s="75" t="s">
        <v>17</v>
      </c>
      <c r="C41" s="37">
        <v>20000</v>
      </c>
      <c r="D41" s="37">
        <v>30000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62">
        <f>SUM(D41:AA41)</f>
        <v>30000</v>
      </c>
      <c r="AC41" s="62">
        <f>C41-AB41</f>
        <v>-10000</v>
      </c>
      <c r="AD41" s="99">
        <f>AC41/C41</f>
        <v>-0.5</v>
      </c>
    </row>
    <row r="42" spans="1:30" ht="14.4" x14ac:dyDescent="0.25">
      <c r="A42" s="149"/>
      <c r="B42" s="75" t="s">
        <v>18</v>
      </c>
      <c r="C42" s="37">
        <v>30000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62">
        <f t="shared" ref="AB42:AB45" si="13">SUM(D42:AA42)</f>
        <v>0</v>
      </c>
      <c r="AC42" s="62">
        <f t="shared" ref="AC42:AC45" si="14">C42-AB42</f>
        <v>30000</v>
      </c>
      <c r="AD42" s="99">
        <f t="shared" ref="AD42:AD45" si="15">AC42/C42</f>
        <v>1</v>
      </c>
    </row>
    <row r="43" spans="1:30" ht="14.4" x14ac:dyDescent="0.25">
      <c r="A43" s="149"/>
      <c r="B43" s="75" t="s">
        <v>19</v>
      </c>
      <c r="C43" s="37">
        <v>5000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62">
        <f t="shared" si="13"/>
        <v>0</v>
      </c>
      <c r="AC43" s="62">
        <f t="shared" si="14"/>
        <v>5000</v>
      </c>
      <c r="AD43" s="99">
        <f t="shared" si="15"/>
        <v>1</v>
      </c>
    </row>
    <row r="44" spans="1:30" ht="14.4" x14ac:dyDescent="0.25">
      <c r="A44" s="149"/>
      <c r="B44" s="75" t="s">
        <v>20</v>
      </c>
      <c r="C44" s="37">
        <v>60000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62">
        <f t="shared" si="13"/>
        <v>0</v>
      </c>
      <c r="AC44" s="62">
        <f t="shared" si="14"/>
        <v>60000</v>
      </c>
      <c r="AD44" s="99">
        <f t="shared" si="15"/>
        <v>1</v>
      </c>
    </row>
    <row r="45" spans="1:30" ht="15" thickBot="1" x14ac:dyDescent="0.3">
      <c r="A45" s="149"/>
      <c r="B45" s="75" t="s">
        <v>21</v>
      </c>
      <c r="C45" s="37">
        <v>5000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62">
        <f t="shared" si="13"/>
        <v>0</v>
      </c>
      <c r="AC45" s="62">
        <f t="shared" si="14"/>
        <v>5000</v>
      </c>
      <c r="AD45" s="99">
        <f t="shared" si="15"/>
        <v>1</v>
      </c>
    </row>
    <row r="46" spans="1:30" ht="15" thickBot="1" x14ac:dyDescent="0.35">
      <c r="A46" s="150"/>
      <c r="B46" s="23" t="s">
        <v>7</v>
      </c>
      <c r="C46" s="22">
        <f>SUM(C41:C45)</f>
        <v>120000</v>
      </c>
      <c r="D46" s="22">
        <f t="shared" ref="D46:M46" si="16">SUM(D41:D45)</f>
        <v>30000</v>
      </c>
      <c r="E46" s="22">
        <f t="shared" si="16"/>
        <v>0</v>
      </c>
      <c r="F46" s="22">
        <f t="shared" si="16"/>
        <v>0</v>
      </c>
      <c r="G46" s="22">
        <f t="shared" si="16"/>
        <v>0</v>
      </c>
      <c r="H46" s="22">
        <f t="shared" si="16"/>
        <v>0</v>
      </c>
      <c r="I46" s="22">
        <f t="shared" si="16"/>
        <v>0</v>
      </c>
      <c r="J46" s="22">
        <f t="shared" si="16"/>
        <v>0</v>
      </c>
      <c r="K46" s="22">
        <f t="shared" si="16"/>
        <v>0</v>
      </c>
      <c r="L46" s="22">
        <f t="shared" si="16"/>
        <v>0</v>
      </c>
      <c r="M46" s="22">
        <f t="shared" si="16"/>
        <v>0</v>
      </c>
      <c r="N46" s="22">
        <f t="shared" ref="N46" si="17">SUM(N41:N45)</f>
        <v>0</v>
      </c>
      <c r="O46" s="22">
        <f t="shared" ref="O46" si="18">SUM(O41:O45)</f>
        <v>0</v>
      </c>
      <c r="P46" s="22">
        <f t="shared" ref="P46" si="19">SUM(P41:P45)</f>
        <v>0</v>
      </c>
      <c r="Q46" s="22">
        <f t="shared" ref="Q46" si="20">SUM(Q41:Q45)</f>
        <v>0</v>
      </c>
      <c r="R46" s="22">
        <f t="shared" ref="R46" si="21">SUM(R41:R45)</f>
        <v>0</v>
      </c>
      <c r="S46" s="22">
        <f t="shared" ref="S46" si="22">SUM(S41:S45)</f>
        <v>0</v>
      </c>
      <c r="T46" s="22">
        <f t="shared" ref="T46" si="23">SUM(T41:T45)</f>
        <v>0</v>
      </c>
      <c r="U46" s="22">
        <f t="shared" ref="U46" si="24">SUM(U41:U45)</f>
        <v>0</v>
      </c>
      <c r="V46" s="22">
        <f t="shared" ref="V46" si="25">SUM(V41:V45)</f>
        <v>0</v>
      </c>
      <c r="W46" s="22">
        <f t="shared" ref="W46" si="26">SUM(W41:W45)</f>
        <v>0</v>
      </c>
      <c r="X46" s="22">
        <f t="shared" ref="X46" si="27">SUM(X41:X45)</f>
        <v>0</v>
      </c>
      <c r="Y46" s="22">
        <f t="shared" ref="Y46" si="28">SUM(Y41:Y45)</f>
        <v>0</v>
      </c>
      <c r="Z46" s="22">
        <f t="shared" ref="Z46" si="29">SUM(Z41:Z45)</f>
        <v>0</v>
      </c>
      <c r="AA46" s="22">
        <f t="shared" ref="AA46" si="30">SUM(AA41:AA45)</f>
        <v>0</v>
      </c>
      <c r="AB46" s="22">
        <f t="shared" ref="AB46:AC46" si="31">SUM(AB41:AB45)</f>
        <v>30000</v>
      </c>
      <c r="AC46" s="22">
        <f t="shared" si="31"/>
        <v>90000</v>
      </c>
      <c r="AD46" s="45">
        <f>AC46/C46</f>
        <v>0.75</v>
      </c>
    </row>
    <row r="47" spans="1:30" ht="15" thickBot="1" x14ac:dyDescent="0.35">
      <c r="A47" s="17"/>
      <c r="B47" s="9"/>
      <c r="C47" s="11"/>
      <c r="D47" s="11"/>
      <c r="E47" s="11"/>
      <c r="AC47" s="17"/>
      <c r="AD47" s="17"/>
    </row>
    <row r="48" spans="1:30" x14ac:dyDescent="0.25">
      <c r="A48" s="138" t="s">
        <v>60</v>
      </c>
      <c r="B48" s="46" t="s">
        <v>50</v>
      </c>
      <c r="C48" s="47"/>
      <c r="D48" s="57" t="s">
        <v>71</v>
      </c>
      <c r="E48" s="57" t="s">
        <v>71</v>
      </c>
      <c r="F48" s="57" t="s">
        <v>71</v>
      </c>
      <c r="G48" s="57" t="s">
        <v>71</v>
      </c>
      <c r="H48" s="57" t="s">
        <v>71</v>
      </c>
      <c r="I48" s="57" t="s">
        <v>71</v>
      </c>
      <c r="J48" s="57" t="s">
        <v>71</v>
      </c>
      <c r="K48" s="57" t="s">
        <v>71</v>
      </c>
      <c r="L48" s="57" t="s">
        <v>71</v>
      </c>
      <c r="M48" s="57" t="s">
        <v>71</v>
      </c>
      <c r="N48" s="57" t="s">
        <v>71</v>
      </c>
      <c r="O48" s="57" t="s">
        <v>71</v>
      </c>
      <c r="P48" s="57" t="s">
        <v>71</v>
      </c>
      <c r="Q48" s="57" t="s">
        <v>71</v>
      </c>
      <c r="R48" s="57" t="s">
        <v>71</v>
      </c>
      <c r="S48" s="57" t="s">
        <v>71</v>
      </c>
      <c r="T48" s="57" t="s">
        <v>71</v>
      </c>
      <c r="U48" s="57" t="s">
        <v>71</v>
      </c>
      <c r="V48" s="57" t="s">
        <v>71</v>
      </c>
      <c r="W48" s="57" t="s">
        <v>71</v>
      </c>
      <c r="X48" s="57" t="s">
        <v>71</v>
      </c>
      <c r="Y48" s="57" t="s">
        <v>71</v>
      </c>
      <c r="Z48" s="57" t="s">
        <v>71</v>
      </c>
      <c r="AA48" s="57" t="s">
        <v>71</v>
      </c>
      <c r="AB48" s="70" t="s">
        <v>54</v>
      </c>
      <c r="AC48" s="17"/>
      <c r="AD48" s="17"/>
    </row>
    <row r="49" spans="1:30" ht="15" thickBot="1" x14ac:dyDescent="0.3">
      <c r="A49" s="139"/>
      <c r="B49" s="50" t="s">
        <v>52</v>
      </c>
      <c r="C49" s="71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73">
        <f>SUM(D49:AA49)</f>
        <v>0</v>
      </c>
      <c r="AC49" s="17"/>
      <c r="AD49" s="17"/>
    </row>
    <row r="50" spans="1:30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</sheetData>
  <mergeCells count="18">
    <mergeCell ref="C7:D7"/>
    <mergeCell ref="C6:D6"/>
    <mergeCell ref="C5:D5"/>
    <mergeCell ref="C4:D4"/>
    <mergeCell ref="A48:A49"/>
    <mergeCell ref="L3:M3"/>
    <mergeCell ref="L4:M8"/>
    <mergeCell ref="A39:A46"/>
    <mergeCell ref="A24:A37"/>
    <mergeCell ref="A10:A22"/>
    <mergeCell ref="A3:A8"/>
    <mergeCell ref="F4:G8"/>
    <mergeCell ref="H4:I8"/>
    <mergeCell ref="H3:I3"/>
    <mergeCell ref="J4:K8"/>
    <mergeCell ref="J3:K3"/>
    <mergeCell ref="B3:D3"/>
    <mergeCell ref="C8:D8"/>
  </mergeCells>
  <pageMargins left="0.7" right="0.7" top="0.75" bottom="0.75" header="0.3" footer="0.3"/>
  <pageSetup scale="47" orientation="portrait" r:id="rId1"/>
  <colBreaks count="1" manualBreakCount="1">
    <brk id="9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01344263CA242AE8FC963DEBCF86B" ma:contentTypeVersion="6" ma:contentTypeDescription="Create a new document." ma:contentTypeScope="" ma:versionID="8d6a61cbf5f6b1bc70b4003925402262">
  <xsd:schema xmlns:xsd="http://www.w3.org/2001/XMLSchema" xmlns:xs="http://www.w3.org/2001/XMLSchema" xmlns:p="http://schemas.microsoft.com/office/2006/metadata/properties" xmlns:ns1="http://schemas.microsoft.com/sharepoint/v3" xmlns:ns2="e877a115-f35f-4608-970e-08dfb7717e06" targetNamespace="http://schemas.microsoft.com/office/2006/metadata/properties" ma:root="true" ma:fieldsID="036188f77b7e86e3bb626cdb4147c27d" ns1:_="" ns2:_="">
    <xsd:import namespace="http://schemas.microsoft.com/sharepoint/v3"/>
    <xsd:import namespace="e877a115-f35f-4608-970e-08dfb7717e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7a115-f35f-4608-970e-08dfb7717e06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13FEE0-54BA-4644-8B77-7D2362D4165C}"/>
</file>

<file path=customXml/itemProps2.xml><?xml version="1.0" encoding="utf-8"?>
<ds:datastoreItem xmlns:ds="http://schemas.openxmlformats.org/officeDocument/2006/customXml" ds:itemID="{F0F05492-5E4B-4E1D-A1BA-A6F76DF1B1D7}"/>
</file>

<file path=customXml/itemProps3.xml><?xml version="1.0" encoding="utf-8"?>
<ds:datastoreItem xmlns:ds="http://schemas.openxmlformats.org/officeDocument/2006/customXml" ds:itemID="{B152A0C5-652D-4563-9E31-34D334517543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Reimbursement</vt:lpstr>
      <vt:lpstr>Technical Assistance</vt:lpstr>
      <vt:lpstr>InvoiceTracking1</vt:lpstr>
      <vt:lpstr>Reimbursement!d1d1d11d</vt:lpstr>
      <vt:lpstr>Reimbursement!DHS_District</vt:lpstr>
      <vt:lpstr>Reimbursement!Print_Area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DENNING Jennifer L</dc:creator>
  <cp:keywords/>
  <dc:description/>
  <cp:lastModifiedBy>BLACKSTONE Hillary * HECC</cp:lastModifiedBy>
  <cp:lastPrinted>2026-09-30T21:33:08Z</cp:lastPrinted>
  <dcterms:created xsi:type="dcterms:W3CDTF">2005-09-01T20:27:39Z</dcterms:created>
  <dcterms:modified xsi:type="dcterms:W3CDTF">2026-10-01T16:15:54Z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TC100723621033</vt:lpwstr>
  </property>
  <property fmtid="{D5CDD505-2E9C-101B-9397-08002B2CF9AE}" pid="3" name="MSIP_Label_09b73270-2993-4076-be47-9c78f42a1e84_Enabled">
    <vt:lpwstr>true</vt:lpwstr>
  </property>
  <property fmtid="{D5CDD505-2E9C-101B-9397-08002B2CF9AE}" pid="4" name="MSIP_Label_09b73270-2993-4076-be47-9c78f42a1e84_SetDate">
    <vt:lpwstr>2024-01-24T21:47:01Z</vt:lpwstr>
  </property>
  <property fmtid="{D5CDD505-2E9C-101B-9397-08002B2CF9AE}" pid="5" name="MSIP_Label_09b73270-2993-4076-be47-9c78f42a1e84_Method">
    <vt:lpwstr>Privileged</vt:lpwstr>
  </property>
  <property fmtid="{D5CDD505-2E9C-101B-9397-08002B2CF9AE}" pid="6" name="MSIP_Label_09b73270-2993-4076-be47-9c78f42a1e84_Name">
    <vt:lpwstr>Level 1 - Published (Items)</vt:lpwstr>
  </property>
  <property fmtid="{D5CDD505-2E9C-101B-9397-08002B2CF9AE}" pid="7" name="MSIP_Label_09b73270-2993-4076-be47-9c78f42a1e84_SiteId">
    <vt:lpwstr>aa3f6932-fa7c-47b4-a0ce-a598cad161cf</vt:lpwstr>
  </property>
  <property fmtid="{D5CDD505-2E9C-101B-9397-08002B2CF9AE}" pid="8" name="MSIP_Label_09b73270-2993-4076-be47-9c78f42a1e84_ActionId">
    <vt:lpwstr>d4f4bf4d-9816-46e1-a9de-71e0a66eab70</vt:lpwstr>
  </property>
  <property fmtid="{D5CDD505-2E9C-101B-9397-08002B2CF9AE}" pid="9" name="MSIP_Label_09b73270-2993-4076-be47-9c78f42a1e84_ContentBits">
    <vt:lpwstr>0</vt:lpwstr>
  </property>
  <property fmtid="{D5CDD505-2E9C-101B-9397-08002B2CF9AE}" pid="10" name="ContentTypeId">
    <vt:lpwstr>0x010100A9A01344263CA242AE8FC963DEBCF86B</vt:lpwstr>
  </property>
</Properties>
</file>