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7 Standards &amp; Instructional Support\Instructional Materials\Adoptions\2021 Adoption\ELP\IMET\"/>
    </mc:Choice>
  </mc:AlternateContent>
  <bookViews>
    <workbookView xWindow="0" yWindow="0" windowWidth="22500" windowHeight="10785" firstSheet="1" activeTab="12"/>
  </bookViews>
  <sheets>
    <sheet name="Summary Page" sheetId="1" r:id="rId1"/>
    <sheet name="Section I" sheetId="2" r:id="rId2"/>
    <sheet name="NN1" sheetId="3" r:id="rId3"/>
    <sheet name="NN2" sheetId="4" r:id="rId4"/>
    <sheet name="NN3" sheetId="5" r:id="rId5"/>
    <sheet name="NN4" sheetId="6" r:id="rId6"/>
    <sheet name="NN5" sheetId="7" r:id="rId7"/>
    <sheet name="Section II" sheetId="8" r:id="rId8"/>
    <sheet name="C&amp;P1" sheetId="9" r:id="rId9"/>
    <sheet name="C&amp;P2" sheetId="10" r:id="rId10"/>
    <sheet name="C&amp;P3" sheetId="11" r:id="rId11"/>
    <sheet name="C&amp;P4" sheetId="12" r:id="rId12"/>
    <sheet name="C&amp;P5" sheetId="13" r:id="rId13"/>
    <sheet name="Reference Sheet" sheetId="15" state="hidden" r:id="rId14"/>
    <sheet name="Reference Sheet 2" sheetId="14" state="hidden" r:id="rId15"/>
  </sheets>
  <externalReferences>
    <externalReference r:id="rId16"/>
  </externalReferences>
  <calcPr calcId="162913"/>
  <extLst>
    <ext uri="GoogleSheetsCustomDataVersion1">
      <go:sheetsCustomData xmlns:go="http://customooxmlschemas.google.com/" r:id="rId18" roundtripDataSignature="AMtx7miAAGMNe+/ZaE0UOWht0QB/DzUeBg=="/>
    </ext>
  </extLst>
</workbook>
</file>

<file path=xl/calcChain.xml><?xml version="1.0" encoding="utf-8"?>
<calcChain xmlns="http://schemas.openxmlformats.org/spreadsheetml/2006/main">
  <c r="C22" i="1" l="1"/>
  <c r="C10" i="13"/>
  <c r="C11" i="12"/>
  <c r="C21" i="1" s="1"/>
  <c r="C11" i="11"/>
  <c r="C20" i="1" s="1"/>
  <c r="C11" i="10"/>
  <c r="C19" i="1" s="1"/>
  <c r="C7" i="1"/>
  <c r="C8" i="1"/>
  <c r="C11" i="9"/>
  <c r="C18" i="1" s="1"/>
  <c r="G12" i="9"/>
  <c r="E7" i="9"/>
  <c r="E7" i="5" l="1"/>
  <c r="E10" i="5" s="1"/>
  <c r="C10" i="5" s="1"/>
  <c r="E7" i="3"/>
  <c r="E7" i="4"/>
  <c r="E7" i="13"/>
  <c r="E10" i="13" s="1"/>
  <c r="E8" i="12"/>
  <c r="E7" i="12"/>
  <c r="E7" i="11"/>
  <c r="E8" i="10"/>
  <c r="E7" i="10"/>
  <c r="E8" i="9"/>
  <c r="E9" i="3" l="1"/>
  <c r="E9" i="5"/>
  <c r="E10" i="3"/>
  <c r="C10" i="3" s="1"/>
  <c r="E13" i="13"/>
  <c r="E14" i="13"/>
  <c r="E12" i="13"/>
  <c r="E11" i="12"/>
  <c r="E11" i="11"/>
  <c r="E11" i="10"/>
  <c r="E7" i="7"/>
  <c r="E10" i="6"/>
  <c r="E9" i="6"/>
  <c r="E8" i="6"/>
  <c r="E7" i="6"/>
  <c r="E10" i="4"/>
  <c r="E9" i="4"/>
  <c r="E8" i="4"/>
  <c r="E13" i="12" l="1"/>
  <c r="E13" i="11"/>
  <c r="E17" i="10"/>
  <c r="E10" i="7"/>
  <c r="C10" i="7" s="1"/>
  <c r="E9" i="7"/>
  <c r="E13" i="6"/>
  <c r="C13" i="6" s="1"/>
  <c r="E13" i="4"/>
  <c r="C13" i="4" s="1"/>
  <c r="E12" i="4"/>
  <c r="E20" i="5"/>
  <c r="E19" i="5"/>
  <c r="E16" i="5"/>
  <c r="E15" i="5"/>
  <c r="E22" i="5"/>
  <c r="E13" i="5"/>
  <c r="E12" i="5"/>
  <c r="E18" i="5"/>
  <c r="E14" i="5"/>
  <c r="E21" i="5"/>
  <c r="E13" i="3"/>
  <c r="E21" i="3"/>
  <c r="E12" i="3"/>
  <c r="E15" i="3"/>
  <c r="E22" i="3"/>
  <c r="E18" i="3"/>
  <c r="E19" i="3"/>
  <c r="E14" i="3"/>
  <c r="E16" i="3"/>
  <c r="E20" i="3"/>
  <c r="E18" i="12"/>
  <c r="E16" i="12"/>
  <c r="E14" i="12"/>
  <c r="E24" i="12"/>
  <c r="E21" i="12"/>
  <c r="E25" i="12"/>
  <c r="E17" i="12"/>
  <c r="E23" i="12"/>
  <c r="E15" i="12"/>
  <c r="E20" i="12"/>
  <c r="E22" i="12"/>
  <c r="E19" i="12"/>
  <c r="E15" i="11"/>
  <c r="E19" i="11"/>
  <c r="E16" i="11"/>
  <c r="E17" i="11"/>
  <c r="E18" i="11"/>
  <c r="E14" i="11"/>
  <c r="E18" i="10"/>
  <c r="E19" i="10"/>
  <c r="E16" i="10"/>
  <c r="E15" i="10"/>
  <c r="E14" i="10"/>
  <c r="E13" i="10"/>
  <c r="E11" i="9"/>
  <c r="E12" i="6"/>
  <c r="E15" i="4" l="1"/>
  <c r="E32" i="4"/>
  <c r="E11" i="5"/>
  <c r="C9" i="1" s="1"/>
  <c r="E11" i="3"/>
  <c r="E12" i="12"/>
  <c r="E12" i="11"/>
  <c r="E12" i="10"/>
  <c r="E16" i="9"/>
  <c r="E14" i="9"/>
  <c r="E17" i="9"/>
  <c r="E15" i="9"/>
  <c r="E13" i="9"/>
  <c r="E19" i="9"/>
  <c r="E18" i="9"/>
  <c r="E23" i="7"/>
  <c r="E22" i="7"/>
  <c r="E13" i="7"/>
  <c r="E24" i="7"/>
  <c r="E15" i="7"/>
  <c r="E21" i="7"/>
  <c r="E12" i="7"/>
  <c r="E28" i="7"/>
  <c r="E19" i="7"/>
  <c r="E27" i="7"/>
  <c r="E18" i="7"/>
  <c r="E26" i="7"/>
  <c r="E17" i="7"/>
  <c r="E25" i="7"/>
  <c r="E16" i="7"/>
  <c r="E14" i="7"/>
  <c r="E44" i="6"/>
  <c r="E36" i="6"/>
  <c r="E27" i="6"/>
  <c r="E19" i="6"/>
  <c r="E43" i="6"/>
  <c r="E35" i="6"/>
  <c r="E26" i="6"/>
  <c r="E18" i="6"/>
  <c r="E42" i="6"/>
  <c r="E41" i="6"/>
  <c r="E33" i="6"/>
  <c r="E24" i="6"/>
  <c r="E16" i="6"/>
  <c r="E40" i="6"/>
  <c r="E32" i="6"/>
  <c r="E23" i="6"/>
  <c r="E15" i="6"/>
  <c r="E47" i="6"/>
  <c r="E39" i="6"/>
  <c r="E30" i="6"/>
  <c r="E22" i="6"/>
  <c r="E46" i="6"/>
  <c r="E38" i="6"/>
  <c r="E29" i="6"/>
  <c r="E21" i="6"/>
  <c r="E45" i="6"/>
  <c r="E37" i="6"/>
  <c r="E28" i="6"/>
  <c r="E20" i="6"/>
  <c r="E34" i="6"/>
  <c r="E25" i="6"/>
  <c r="E17" i="6"/>
  <c r="E41" i="4"/>
  <c r="E33" i="4"/>
  <c r="E24" i="4"/>
  <c r="E16" i="4"/>
  <c r="E42" i="4"/>
  <c r="E34" i="4"/>
  <c r="E17" i="4"/>
  <c r="E40" i="4"/>
  <c r="E23" i="4"/>
  <c r="E47" i="4"/>
  <c r="E39" i="4"/>
  <c r="E30" i="4"/>
  <c r="E22" i="4"/>
  <c r="E46" i="4"/>
  <c r="E38" i="4"/>
  <c r="E29" i="4"/>
  <c r="E21" i="4"/>
  <c r="E45" i="4"/>
  <c r="E37" i="4"/>
  <c r="E28" i="4"/>
  <c r="E20" i="4"/>
  <c r="E44" i="4"/>
  <c r="E36" i="4"/>
  <c r="E27" i="4"/>
  <c r="E19" i="4"/>
  <c r="E43" i="4"/>
  <c r="E35" i="4"/>
  <c r="E26" i="4"/>
  <c r="E18" i="4"/>
  <c r="E25" i="4"/>
  <c r="E14" i="4" l="1"/>
  <c r="E11" i="7"/>
  <c r="C11" i="1" s="1"/>
  <c r="E14" i="6"/>
  <c r="C10" i="1" s="1"/>
  <c r="E12" i="9"/>
  <c r="E11" i="13" l="1"/>
  <c r="C23" i="1" s="1"/>
</calcChain>
</file>

<file path=xl/sharedStrings.xml><?xml version="1.0" encoding="utf-8"?>
<sst xmlns="http://schemas.openxmlformats.org/spreadsheetml/2006/main" count="234" uniqueCount="174">
  <si>
    <t>ELP Instructional Materials Evaluation Tool (IMET)</t>
  </si>
  <si>
    <t>Section I: ALIGNMENT TO ENGLISH LANGUAGE PROFICIENCY BASELINE CRITERIA</t>
  </si>
  <si>
    <t>The instructional materials align with the concepts of the English Language Proficiency standards and expectations:</t>
  </si>
  <si>
    <t>Criteria</t>
  </si>
  <si>
    <t>Description</t>
  </si>
  <si>
    <t>Score</t>
  </si>
  <si>
    <t>NN 1: Equity</t>
  </si>
  <si>
    <t>Materials meet the ideals described in ODE's Equity Stance.</t>
  </si>
  <si>
    <t>NN 2: Assessment</t>
  </si>
  <si>
    <t xml:space="preserve">The instructional materials support measurement of student progress towards mastery of English Language Proficiency standards. </t>
  </si>
  <si>
    <t>NN 3: Aligned to Standards</t>
  </si>
  <si>
    <t>The instructional materials are aligned to the English Language Proficiency standards.</t>
  </si>
  <si>
    <t>NN 4: Differentiation, accessibility, and learning supports.</t>
  </si>
  <si>
    <t>Materials support all students in accessing content.</t>
  </si>
  <si>
    <t>NN 5: Research-Based</t>
  </si>
  <si>
    <t xml:space="preserve">Materials systematically develop foundational language acquisition skills using transparent, research-based methods. </t>
  </si>
  <si>
    <t>Section II: ALIGNMENT TO CONTENT &amp; PEDAGOGY CRITERIA</t>
  </si>
  <si>
    <t>The instructional materials align with English Language Proficiency content and pedagogy.</t>
  </si>
  <si>
    <t>Metric</t>
  </si>
  <si>
    <t>C&amp;P 1: Language Domains</t>
  </si>
  <si>
    <t>Materials include interaction across the domains of Reading, Writing, Listening, and Speaking.</t>
  </si>
  <si>
    <t>C&amp;P 2: Language Complexity</t>
  </si>
  <si>
    <t>Materials address a range complexity within and across grade levels.</t>
  </si>
  <si>
    <t>C&amp;P 3: Language Proficiency</t>
  </si>
  <si>
    <t>The instructional materials address multiple proficiency levels within a grade band.</t>
  </si>
  <si>
    <t>C&amp;P 4: Teacher Support</t>
  </si>
  <si>
    <t xml:space="preserve">Materials are responsive to varied teacher needs. </t>
  </si>
  <si>
    <t>C&amp;P 5: Student Engagement</t>
  </si>
  <si>
    <t>Materials engage students authentically and meaningfully.</t>
  </si>
  <si>
    <t>Section I: NON-NEGOTIABLE ALIGNMENT TO ENGLISH LANGUAGE PROFICIENCY BASELINE CRITERIA</t>
  </si>
  <si>
    <t>Non-Negotiable (NN) Directions:</t>
  </si>
  <si>
    <t>SECTION I: ALIGNMENT CRITERIA TO ENGLISH LANGUAGE PROFICIENCY BASELINE CRITERIA</t>
  </si>
  <si>
    <t>NN 1: EQUITY</t>
  </si>
  <si>
    <t>How to Find the Evidence (Look Fors)</t>
  </si>
  <si>
    <t>NN 1A</t>
  </si>
  <si>
    <t>Materials adhere to the ideals described in ODE’s Equity Stance.</t>
  </si>
  <si>
    <t>Rating for NN 1: EQUITY</t>
  </si>
  <si>
    <t xml:space="preserve">Criterion Score: </t>
  </si>
  <si>
    <t>Materials are designed to meet the ideas described in ODE's Equity Stance.</t>
  </si>
  <si>
    <t>Final Comments for NN 1: EQUITY</t>
  </si>
  <si>
    <t>NN 2: ASSESSMENT</t>
  </si>
  <si>
    <t xml:space="preserve">NN 2: The instructional materials support monitoring student progress towards mastery of English Language Proficiency standards. </t>
  </si>
  <si>
    <t>NN 2A</t>
  </si>
  <si>
    <t>Students are provided with consistent opportunities to demonstrate knowledge and skills.</t>
  </si>
  <si>
    <t>Students are provided with regular, periodic opportunities to demonstrate progress in gaining English proficiency, rather than being measured once at the end of the year or at widely separated "checkpoints".</t>
  </si>
  <si>
    <t>NN 2B</t>
  </si>
  <si>
    <t>Materials present a balanced assessment system, including formative, interim, and summative elements, using a variety of methods and modes.</t>
  </si>
  <si>
    <t>A balanced approach to assessment (formative, interim; end of unit; summative, peer, self, observational checklists, etc.) that measures student progress toward grade-level outcomes. 
Students may demonstrate their learning through multiple modes (for example, not just a series of multiple choice tests).
Ideally, materials include assessments OF and FOR learning.</t>
  </si>
  <si>
    <t>NN 2C</t>
  </si>
  <si>
    <t>Assessment system is clearly aligned to instruction and includes editable and aligned rubrics, scoring guidelines, etc.</t>
  </si>
  <si>
    <t>Editable and aligned rubrics, scoring guidelines, and exemplars that provide guidance for analyzing student performance.
Teachers can access, revise/edit, share and print from digital sources to create and/or modify assessments (e.g. readings, labs, rubrics, primary source documents, simulations, case studies, political cartoons, graphs, maps, and test bank).
Online assessments are aligned and have sufficient item banks.</t>
  </si>
  <si>
    <t>NN 2D</t>
  </si>
  <si>
    <t>Assessment system ensures students receive frequent and constructive feedback.</t>
  </si>
  <si>
    <t>Opportunities for teachers to provide ongoing feedback to students, sharing to guardian/parent, sharing to classrooms, schools/districts. 
Multiple opportunities for students to receive descriptive feedback on performance.</t>
  </si>
  <si>
    <t>Rating for NN 2: ASSESSMENT</t>
  </si>
  <si>
    <t xml:space="preserve">The instructional materials support monitoring student progress towards mastery of English Language Proficiency standards. </t>
  </si>
  <si>
    <t>Final Comments for NN 2: ASSESSMENT</t>
  </si>
  <si>
    <t>NN 3: ALIGNED TO STANDARDS</t>
  </si>
  <si>
    <t>NN 3: The instructional materials align with the concepts of the English Language Proficiency standards.</t>
  </si>
  <si>
    <t>NN 3A</t>
  </si>
  <si>
    <t>Materials are aligned to English Language Proficiency standards.</t>
  </si>
  <si>
    <t>Learning objectives are clearly aligned to standards, easy to locate, and listed for each unit.
Clearly identified instructional learning outcomes to address the specific grade-level ELP standards.
Materials help bridge the gap between standards and classroom practices (moving from the general to the specific).</t>
  </si>
  <si>
    <t>Rating for NN 3: ALIGNED TO STANDARDS</t>
  </si>
  <si>
    <t>The instructional materials align with the concepts of the English Language Proficiency standards.</t>
  </si>
  <si>
    <t>Final Comments for NN 3: ALIGNED TO STANDARDS</t>
  </si>
  <si>
    <t>NN 4: DIFFERENTIATION, ACCESSIBILITY, AND LEARNING SUPPORTS</t>
  </si>
  <si>
    <t>NN 4: Materials are designed to provide thoughtful supports/scaffolds to support all students in accessing the standards.</t>
  </si>
  <si>
    <t>NN 4A</t>
  </si>
  <si>
    <t>Materials provide scaffolding and learning supports for students from special populations such as Newcomers, Students with Interrupted Formal Education, Long-Term English Learners, students experiencing disabilities, and students identified as TAG.</t>
  </si>
  <si>
    <t>Materials facilitate the planning and implementation of differentiated instruction addressing the needs of English Language Learners (ELL), Special Education (SPED), and Alternative Education students. 
Direct access to equitable resources through various levels of technology, including things such as: speech-to-text, text-to-speech, audio books, digital copies, available in various languages.
Various levels of scaffolding and differentiation strategies are included while still ensuring that students have access to core content.</t>
  </si>
  <si>
    <t>NN 4B</t>
  </si>
  <si>
    <t>Learning activities and assessments are rigorous, complex, diverse, and accessible to all students.</t>
  </si>
  <si>
    <t>The elements listed should not be sacrificed in the service of another element. For example, accessibility for students with different learning needs should not come at the cost of rigor.</t>
  </si>
  <si>
    <t>NN 4C</t>
  </si>
  <si>
    <t>Materials include modifications and enrichment learning tasks for all students, including students performing above or below their grade level.</t>
  </si>
  <si>
    <t>Materials regularly and systematically build in the time, resources, and suggestions required for adapting instruction to allow teachers to guide all students to meet grade-level standards.
Planning and implementation of differentiated instruction addressing the needs of learners needing acceleration, intensification, and targeted remediation.</t>
  </si>
  <si>
    <t>NN 4D</t>
  </si>
  <si>
    <t>Materials are accessible online for teachers and students.</t>
  </si>
  <si>
    <t>Physical materials are mirrored online as faithfully as possible. For example, the full range of materials should still be available online if a district were to transition to full distance learning.</t>
  </si>
  <si>
    <t>Rating for NN 4: DIFFERENTIATION, ACCESSIBILITY, AND LEARNING SUPPORTS</t>
  </si>
  <si>
    <t>Materials are designed to provide thoughtful supports/scaffolds to support all students in accessing the standards.</t>
  </si>
  <si>
    <t>Final Comments for NN 4: DIFFERENTIATION, ACCESSIBILITY, AND LEARNING SUPPORTS</t>
  </si>
  <si>
    <t xml:space="preserve">NN 5: Materials systematically develop foundational language acquisition skills using transparent, research-based methods. </t>
  </si>
  <si>
    <t>NN 5A</t>
  </si>
  <si>
    <t>Instructional approach supported by evidence-based research.</t>
  </si>
  <si>
    <t>Rating for NN 5: BUILDING KNOWLEDGE</t>
  </si>
  <si>
    <t>Final Comments for NN 5: BUILDING KNOWLEDGE</t>
  </si>
  <si>
    <t>Section II:  ELP CONTENT &amp; PEDAGOGY CRITERIA</t>
  </si>
  <si>
    <t>Content &amp; Pedagogy Criteria Directions</t>
  </si>
  <si>
    <t>C&amp;P1: LANGUAGE DOMAINS</t>
  </si>
  <si>
    <t>C&amp;P1: Materials are framed in relation to domains of Reading, Writing, Listening, and Speaking.</t>
  </si>
  <si>
    <t>C&amp;P 1A</t>
  </si>
  <si>
    <t>Learning activities span the four interconnected domains of Reading, Writing, Listening, and Speaking and emphasize an interactive approach.</t>
  </si>
  <si>
    <t>C&amp;P 1B</t>
  </si>
  <si>
    <t>Provides opportunities for communicative interactions of varying formality, varying complexity, and for a variety of authentic purposes.</t>
  </si>
  <si>
    <t>Opportunities to interact and negotiate meaning in spoken or written conversations to share information, reactions, feelings, and opinions. 
Activities move students from controlled to transitional to independent communication. 
Opportunities to use the language both within and beyond the classroom.</t>
  </si>
  <si>
    <t>Rating for C&amp;P1: LANGUAGE DOMAINS</t>
  </si>
  <si>
    <t>Materials are framed in relation to domains of Reading, Writing, Listening, and Speaking.</t>
  </si>
  <si>
    <t>Final Comments for C&amp;P1: LANGUAGE DOMAINS</t>
  </si>
  <si>
    <t>C&amp;P 2: LANGUAGE COMPLEXITY</t>
  </si>
  <si>
    <t>C&amp;P 2A</t>
  </si>
  <si>
    <t>Includes range of communication from basic to complex.</t>
  </si>
  <si>
    <t>In addition to the plain sense of the metric, "complexity ceiling" should exceed the Proficient mark for grade or grade band.</t>
  </si>
  <si>
    <t>C&amp;P 2B</t>
  </si>
  <si>
    <t>Activities are grade-band appropriate, age appropriate, and academically and linguistically challenging.</t>
  </si>
  <si>
    <t xml:space="preserve">Activities are set in an age-appropriate context. 
Information presented in materials is age appropriate.
Activities are presented at the appropriate proficiency level.
Notes and readings are at the appropriate age and proficiency levels for the learners. </t>
  </si>
  <si>
    <t>Rating for C&amp;P 2: LANGUAGE COMPLEXITY</t>
  </si>
  <si>
    <t>Materials meet appropriate complexity criteria for each grade level.</t>
  </si>
  <si>
    <t>Final Comments for C&amp;P 2: LANGUAGE COMPLEXITY</t>
  </si>
  <si>
    <t>C&amp;P 3: LANGUAGE PROFICIENCY</t>
  </si>
  <si>
    <t>C&amp;P 3A</t>
  </si>
  <si>
    <t>Accounts for the presence of all proficiency levels within the grade band.</t>
  </si>
  <si>
    <t>Rating for C&amp;P 3: LANGUAGE PROFICIENCY</t>
  </si>
  <si>
    <t>The instructional materials align with proficiency level expectations.</t>
  </si>
  <si>
    <t>Final Comments for C&amp;P 3: LANGUAGE PROFICIENCY</t>
  </si>
  <si>
    <t>C&amp;P 4:TEACHER SUPPORT</t>
  </si>
  <si>
    <t>C&amp;P 4A</t>
  </si>
  <si>
    <t>Materials are user-friendly, accessible, and practical for use by teachers and students of diverse backgrounds, knowledge, skill, and experience.</t>
  </si>
  <si>
    <t>C&amp;P 4B</t>
  </si>
  <si>
    <t>Includes ongoing and embedded professional development materials.</t>
  </si>
  <si>
    <t>Ongoing and embedded professional development provided in various formats (in-person, onsite, online).
Professional development for teachers should include theory and practice related to language acquisition, in order that they may use grade-level expectations as a general guide and not a fixed rule.</t>
  </si>
  <si>
    <t>Rating for C&amp;P 4:TEACHER SUPPORT</t>
  </si>
  <si>
    <t xml:space="preserve">The teacher materials are responsive to varied teacher needs. </t>
  </si>
  <si>
    <t>Final Comments for C&amp;P 4:TEACHER SUPPORT</t>
  </si>
  <si>
    <t>C&amp;P 5: STUDENT ENGAGEMENT</t>
  </si>
  <si>
    <t>C&amp;P 5A</t>
  </si>
  <si>
    <t>Materials offer authentic, culturally and linguistically responsive, engaging, and meaningful student-centered activities with practical applications.</t>
  </si>
  <si>
    <t>Authentic and meaningful student-centered activities with practical applications that build interest and awareness of varied life experiences.
Opportunities for students to personalize, internalize and cultivate their learning to promote student agency.
Relevant examples and connections to students' lives, with practical applications to their current and future selves.
Guidance for teachers to support authentic and meaningful student-centered activities that are culturally and linguistically responsive and relevant by representing: 
   -diverse cultures with significant roles
   -various linguistic backgrounds
   -different learning styles
   -a range of interests.
As part of a culturally and linguistically responsive approach, materials may provide suggestions about building connections/relationships between district staff and parents/families/community.</t>
  </si>
  <si>
    <t>Rating for C&amp;P 5: STUDENT ENGAGEMENT</t>
  </si>
  <si>
    <t>Materials engage students in learning and skill-based activities that maximize practice opportunities that are relevant and integrated into appropriate cross-curricular content and concepts.</t>
  </si>
  <si>
    <t>Final Comments for C&amp;P 5: STUDENT ENGAGEMENT</t>
  </si>
  <si>
    <t>0: Does Not Meet</t>
  </si>
  <si>
    <t>1: Partially Meets</t>
  </si>
  <si>
    <t>2: Meets</t>
  </si>
  <si>
    <t>0: Does not meet the criteria</t>
  </si>
  <si>
    <t>1: Partially meets the criteria</t>
  </si>
  <si>
    <t>2: Meets most of the criteria</t>
  </si>
  <si>
    <t>3: Meets all criteria</t>
  </si>
  <si>
    <t>1: Partially meets the critera</t>
  </si>
  <si>
    <t>Non-negotiables</t>
  </si>
  <si>
    <t>Alignment Criteria</t>
  </si>
  <si>
    <t>Category 1: Grades K-5/6</t>
  </si>
  <si>
    <t>Yes</t>
  </si>
  <si>
    <t>No</t>
  </si>
  <si>
    <t>2 - Satisfactory</t>
  </si>
  <si>
    <t>1 - Unsatisfactory</t>
  </si>
  <si>
    <t>3 - Exceeds</t>
  </si>
  <si>
    <t>Total Score</t>
  </si>
  <si>
    <t>(10+ qualifies; 14+ awards Exemplary descriptor)</t>
  </si>
  <si>
    <t>Quality indicator is…</t>
  </si>
  <si>
    <t>Missing/insufficient</t>
  </si>
  <si>
    <t>Sufficient</t>
  </si>
  <si>
    <t>High Quality</t>
  </si>
  <si>
    <t>Yes (Present)</t>
  </si>
  <si>
    <t>No (Inadequate/absent)</t>
  </si>
  <si>
    <t xml:space="preserve">Sufficient (Yes) </t>
  </si>
  <si>
    <t>Insufficient (No)</t>
  </si>
  <si>
    <t>Quality indicator present?</t>
  </si>
  <si>
    <r>
      <t xml:space="preserve">Part 1: Understand English Language Arts &amp; Literacy Alignment Criterion and Metrics Content 
●  </t>
    </r>
    <r>
      <rPr>
        <sz val="11"/>
        <color theme="1"/>
        <rFont val="Calibri"/>
      </rPr>
      <t>Read the columns titled "Criterion" and "Quality Indicator" for all content &amp; pedagogy in the English Language Proficiency Instructional Materials Adoption Criteria document.</t>
    </r>
    <r>
      <rPr>
        <b/>
        <sz val="11"/>
        <color theme="1"/>
        <rFont val="Calibri"/>
      </rPr>
      <t xml:space="preserve">
Part 2: Review Materials
● </t>
    </r>
    <r>
      <rPr>
        <sz val="11"/>
        <color theme="1"/>
        <rFont val="Calibri"/>
      </rPr>
      <t xml:space="preserve"> Use Quality Criteria Documentation from publishers to review chapters against all chapter tests, unit tests, and other assessment components in the materials, including and associated rubrics.</t>
    </r>
    <r>
      <rPr>
        <sz val="11"/>
        <color rgb="FFFF0000"/>
        <rFont val="Calibri"/>
      </rPr>
      <t xml:space="preserve">
</t>
    </r>
    <r>
      <rPr>
        <sz val="11"/>
        <color theme="1"/>
        <rFont val="Calibri"/>
      </rPr>
      <t xml:space="preserve">●  Scoring: Rate each criterion from 1-3, based on the presence of listed quality indicators. 
</t>
    </r>
    <r>
      <rPr>
        <b/>
        <sz val="11"/>
        <color theme="1"/>
        <rFont val="Calibri"/>
        <family val="2"/>
      </rPr>
      <t>(1) Unsatisfactory:</t>
    </r>
    <r>
      <rPr>
        <sz val="11"/>
        <color theme="1"/>
        <rFont val="Calibri"/>
      </rPr>
      <t xml:space="preserve"> At least half of the listed quality indicators are EITHER missing OR improperly/insufficiently implemented;  </t>
    </r>
    <r>
      <rPr>
        <b/>
        <sz val="11"/>
        <color theme="1"/>
        <rFont val="Calibri"/>
        <family val="2"/>
      </rPr>
      <t>(2) Satisfactory:</t>
    </r>
    <r>
      <rPr>
        <sz val="11"/>
        <color theme="1"/>
        <rFont val="Calibri"/>
      </rPr>
      <t xml:space="preserve"> Greater than half of the listed quality indicators are present AND properly/sufficiently implemented; </t>
    </r>
    <r>
      <rPr>
        <b/>
        <sz val="11"/>
        <color theme="1"/>
        <rFont val="Calibri"/>
        <family val="2"/>
      </rPr>
      <t>(3) Exceeds:</t>
    </r>
    <r>
      <rPr>
        <sz val="11"/>
        <color theme="1"/>
        <rFont val="Calibri"/>
      </rPr>
      <t xml:space="preserve"> ALL of the listed quality indicators are present AND of high quality implementation.
●  Comments are only required for submissions that </t>
    </r>
    <r>
      <rPr>
        <b/>
        <sz val="11"/>
        <color theme="1"/>
        <rFont val="Calibri"/>
      </rPr>
      <t>do not meet</t>
    </r>
    <r>
      <rPr>
        <sz val="11"/>
        <color theme="1"/>
        <rFont val="Calibri"/>
      </rPr>
      <t xml:space="preserve"> the adoption criteria in a section.</t>
    </r>
  </si>
  <si>
    <t>Approach is educationally sound in theory and effective in practice.
Use of evidence based approaches, strategies, and resources so that all ELLs (e.g.,SIFE, literate in primary language, long-term ELL, varying levels of English proficiency, etc.) may attain grade-level standards.
Again, sources are cited so that practitioners can verify theoretical/research backing.</t>
  </si>
  <si>
    <t xml:space="preserve">Includes scaffolding for students of varying English proficiency to engage in both receptive and productive language activities.
Contains strategies for informing all stakeholders, including students, parents, or caregivers about the program and suggestions for how they can help support student progress and achievement.
Technology supports and resources that allow digital and print materials to extend and enhance learning.
Functionality that allows teachers to access, revise, and print from digital resources (e.g., readings, activities, assessments, and rubrics).
Consistent formatting and organization for efficient use that allow teachers to access, revise, and print (e.g. readings, activities, assessments, and rubrics). </t>
  </si>
  <si>
    <t>Culturally responsive learning experiences designed to promote a deeper sense of the global community and elevate student interests and identities .
Materials use language/pictures/graphics/media that actively promote equity.
Materials use strengths-based, positive language and portrayals.</t>
  </si>
  <si>
    <t>Culturally and linguistically responsive definition</t>
  </si>
  <si>
    <t>Helps students leverage existing proficiency in other languages to develop proficiency in English.</t>
  </si>
  <si>
    <t>Opportunities for content conversations using their home language.
Choices around how to demonstrate mastery both from a task and language perspective.
Materials help students draw connections between the structures and conventions of English and their home language (or any other language they bring to the classroom).</t>
  </si>
  <si>
    <t>C&amp;P 3B</t>
  </si>
  <si>
    <r>
      <t xml:space="preserve">Part 1: Understand English Language Proficiency Non-negotiable (NN) Criterion
●  </t>
    </r>
    <r>
      <rPr>
        <sz val="11"/>
        <color theme="1"/>
        <rFont val="Calibri"/>
      </rPr>
      <t xml:space="preserve">Read the columns titled "Criterion" and "Quality Indicators" for all non-negotiable (NN) criteria in the </t>
    </r>
    <r>
      <rPr>
        <i/>
        <sz val="11"/>
        <color theme="1"/>
        <rFont val="Calibri"/>
      </rPr>
      <t xml:space="preserve">English Language Proficiency Adoption Criteria </t>
    </r>
    <r>
      <rPr>
        <sz val="11"/>
        <color theme="1"/>
        <rFont val="Calibri"/>
      </rPr>
      <t>document.</t>
    </r>
    <r>
      <rPr>
        <b/>
        <sz val="11"/>
        <color theme="1"/>
        <rFont val="Calibri"/>
      </rPr>
      <t xml:space="preserve">
Part 2: Review Materials
●</t>
    </r>
    <r>
      <rPr>
        <b/>
        <sz val="11"/>
        <color rgb="FFFF0000"/>
        <rFont val="Calibri"/>
      </rPr>
      <t xml:space="preserve"> </t>
    </r>
    <r>
      <rPr>
        <sz val="11"/>
        <color theme="1"/>
        <rFont val="Calibri"/>
      </rPr>
      <t>Use Quality Criteria Documentation from publishers to review chapters against all chapter tests, unit tests, and other assessment components in the materials, including and associated rubrics.</t>
    </r>
    <r>
      <rPr>
        <sz val="11"/>
        <color rgb="FFFF0000"/>
        <rFont val="Calibri"/>
      </rPr>
      <t xml:space="preserve">
</t>
    </r>
    <r>
      <rPr>
        <sz val="11"/>
        <color theme="1"/>
        <rFont val="Calibri"/>
      </rPr>
      <t xml:space="preserve">●  Scoring: Rate each criterion as Sufficient (Y) or Insufficient (N) using the "Look Fors" column as a guide; if any quality indicator is inadequate or absent, score the criterion Insufficient.
●  Comments are only required for submissions that </t>
    </r>
    <r>
      <rPr>
        <b/>
        <sz val="11"/>
        <color theme="1"/>
        <rFont val="Calibri"/>
      </rPr>
      <t xml:space="preserve">do not meet </t>
    </r>
    <r>
      <rPr>
        <sz val="11"/>
        <color theme="1"/>
        <rFont val="Calibri"/>
      </rPr>
      <t>the adoption criteria.</t>
    </r>
  </si>
  <si>
    <t>Ample opportunities for reading, writing, listening, and speaking strategies to help them become successful readers, writers, listeners, and speakers of the English language. 
Balance between reading, writing listening, and speaking.
Opportunities to practice reading, writing, listening, and speaking in authentic ways that include interacting with peers and adults, interacting with relevant texts, etc.</t>
  </si>
  <si>
    <t>NN 1: Materials are designed to meet the ideals described in ODE's Equity Stance.</t>
  </si>
  <si>
    <t xml:space="preserve">Materials provide for the needs of students who are just beginning their journey towards language proficiency as well as those who are nearing mastery.
</t>
  </si>
  <si>
    <t>C&amp;P 2: Materials meet appropriate complexity criteria for each grade level.</t>
  </si>
  <si>
    <t>C&amp;P 3: The instructional materials align with proficiency level expectations.</t>
  </si>
  <si>
    <t xml:space="preserve">C&amp;P 4: The teacher materials are responsive to varied teacher needs. </t>
  </si>
  <si>
    <t>C&amp;P 5: Materials engage students in learning and skill-based activities that maximize practice opportunities that are relevant and integrated into appropriate cross-curricular content and concepts.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</si>
</sst>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Arial"/>
    </font>
    <font>
      <b/>
      <sz val="16"/>
      <color theme="1"/>
      <name val="Calibri"/>
    </font>
    <font>
      <sz val="11"/>
      <color theme="1"/>
      <name val="Calibri"/>
    </font>
    <font>
      <sz val="11"/>
      <color rgb="FFFFFFFF"/>
      <name val="Arial"/>
    </font>
    <font>
      <sz val="11"/>
      <name val="Arial"/>
    </font>
    <font>
      <b/>
      <i/>
      <sz val="9"/>
      <color theme="1"/>
      <name val="Arial"/>
    </font>
    <font>
      <sz val="11"/>
      <color rgb="FF212121"/>
      <name val="Arial"/>
    </font>
    <font>
      <b/>
      <sz val="11"/>
      <color rgb="FF000000"/>
      <name val="Calibri"/>
    </font>
    <font>
      <b/>
      <sz val="14"/>
      <color theme="0"/>
      <name val="Calibri"/>
    </font>
    <font>
      <b/>
      <sz val="12"/>
      <color theme="1"/>
      <name val="Calibri"/>
    </font>
    <font>
      <b/>
      <sz val="11"/>
      <color theme="1"/>
      <name val="Calibri"/>
    </font>
    <font>
      <b/>
      <sz val="11"/>
      <color theme="1"/>
      <name val="Arial"/>
    </font>
    <font>
      <sz val="10"/>
      <color theme="1"/>
      <name val="Arial"/>
    </font>
    <font>
      <b/>
      <sz val="10"/>
      <color theme="1"/>
      <name val="Arial"/>
    </font>
    <font>
      <sz val="10"/>
      <color theme="1"/>
      <name val="Calibri"/>
    </font>
    <font>
      <b/>
      <sz val="10"/>
      <color theme="1"/>
      <name val="Calibri"/>
    </font>
    <font>
      <u/>
      <sz val="10"/>
      <color theme="10"/>
      <name val="Arial"/>
    </font>
    <font>
      <sz val="10"/>
      <color rgb="FF000000"/>
      <name val="Arial"/>
    </font>
    <font>
      <sz val="11"/>
      <color theme="1"/>
      <name val="Calibri"/>
    </font>
    <font>
      <i/>
      <sz val="11"/>
      <color theme="1"/>
      <name val="Calibri"/>
    </font>
    <font>
      <b/>
      <sz val="11"/>
      <color rgb="FFFF0000"/>
      <name val="Calibri"/>
    </font>
    <font>
      <sz val="11"/>
      <color rgb="FFFF0000"/>
      <name val="Calibri"/>
    </font>
    <font>
      <b/>
      <sz val="11"/>
      <color theme="1"/>
      <name val="Calibri"/>
      <family val="2"/>
      <scheme val="minor"/>
    </font>
    <font>
      <sz val="10"/>
      <color rgb="FF000000"/>
      <name val="Arial"/>
      <family val="2"/>
    </font>
    <font>
      <sz val="10"/>
      <name val="Arial"/>
      <family val="2"/>
    </font>
    <font>
      <b/>
      <i/>
      <sz val="14"/>
      <color theme="1"/>
      <name val="Calibri"/>
      <family val="2"/>
    </font>
    <font>
      <sz val="11"/>
      <color theme="1"/>
      <name val="Arial"/>
      <family val="2"/>
    </font>
    <font>
      <b/>
      <sz val="11"/>
      <color theme="1"/>
      <name val="Calibri"/>
      <family val="2"/>
    </font>
    <font>
      <b/>
      <sz val="11"/>
      <color theme="1"/>
      <name val="Arial"/>
      <family val="2"/>
    </font>
    <font>
      <b/>
      <sz val="11"/>
      <color rgb="FF212121"/>
      <name val="Arial"/>
      <family val="2"/>
    </font>
    <font>
      <b/>
      <sz val="10"/>
      <color theme="1"/>
      <name val="Arial"/>
      <family val="2"/>
    </font>
    <font>
      <u/>
      <sz val="11"/>
      <color theme="10"/>
      <name val="Arial"/>
    </font>
  </fonts>
  <fills count="16">
    <fill>
      <patternFill patternType="none"/>
    </fill>
    <fill>
      <patternFill patternType="gray125"/>
    </fill>
    <fill>
      <patternFill patternType="solid">
        <fgColor rgb="FF0000FF"/>
        <bgColor rgb="FF0000FF"/>
      </patternFill>
    </fill>
    <fill>
      <patternFill patternType="solid">
        <fgColor rgb="FFD0CECE"/>
        <bgColor rgb="FFD0CECE"/>
      </patternFill>
    </fill>
    <fill>
      <patternFill patternType="solid">
        <fgColor rgb="FF666666"/>
        <bgColor rgb="FF666666"/>
      </patternFill>
    </fill>
    <fill>
      <patternFill patternType="solid">
        <fgColor rgb="FFEFEFEF"/>
        <bgColor rgb="FFEFEFEF"/>
      </patternFill>
    </fill>
    <fill>
      <patternFill patternType="solid">
        <fgColor rgb="FFFFC000"/>
        <bgColor rgb="FFFFC000"/>
      </patternFill>
    </fill>
    <fill>
      <patternFill patternType="solid">
        <fgColor rgb="FFB7B7B7"/>
        <bgColor rgb="FFB7B7B7"/>
      </patternFill>
    </fill>
    <fill>
      <patternFill patternType="solid">
        <fgColor rgb="FF1E4E79"/>
        <bgColor rgb="FF1E4E79"/>
      </patternFill>
    </fill>
    <fill>
      <patternFill patternType="solid">
        <fgColor rgb="FF1155CC"/>
        <bgColor rgb="FF1155CC"/>
      </patternFill>
    </fill>
    <fill>
      <patternFill patternType="solid">
        <fgColor rgb="FF999999"/>
        <bgColor rgb="FF999999"/>
      </patternFill>
    </fill>
    <fill>
      <patternFill patternType="solid">
        <fgColor rgb="FF9FC5E8"/>
        <bgColor rgb="FF9FC5E8"/>
      </patternFill>
    </fill>
    <fill>
      <patternFill patternType="solid">
        <fgColor rgb="FFFFFF00"/>
        <bgColor rgb="FFFFFF00"/>
      </patternFill>
    </fill>
    <fill>
      <patternFill patternType="solid">
        <fgColor theme="7"/>
        <bgColor theme="7"/>
      </patternFill>
    </fill>
    <fill>
      <patternFill patternType="solid">
        <fgColor rgb="FF00B050"/>
        <bgColor indexed="64"/>
      </patternFill>
    </fill>
    <fill>
      <patternFill patternType="solid">
        <fgColor rgb="FFFF0000"/>
        <bgColor indexed="64"/>
      </patternFill>
    </fill>
  </fills>
  <borders count="2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s>
  <cellStyleXfs count="3">
    <xf numFmtId="0" fontId="0" fillId="0" borderId="0"/>
    <xf numFmtId="0" fontId="23" fillId="0" borderId="25"/>
    <xf numFmtId="0" fontId="31" fillId="0" borderId="0" applyNumberFormat="0" applyFill="0" applyBorder="0" applyAlignment="0" applyProtection="0"/>
  </cellStyleXfs>
  <cellXfs count="126">
    <xf numFmtId="0" fontId="0" fillId="0" borderId="0" xfId="0" applyFont="1" applyAlignment="1"/>
    <xf numFmtId="0" fontId="1" fillId="0" borderId="0" xfId="0" applyFont="1"/>
    <xf numFmtId="0" fontId="2" fillId="0" borderId="0" xfId="0" applyFont="1"/>
    <xf numFmtId="0" fontId="0" fillId="0" borderId="0" xfId="0" applyFont="1"/>
    <xf numFmtId="0" fontId="3" fillId="4" borderId="4" xfId="0" applyFont="1" applyFill="1" applyBorder="1" applyAlignment="1">
      <alignment horizontal="center"/>
    </xf>
    <xf numFmtId="0" fontId="2" fillId="0" borderId="0" xfId="0" applyFont="1" applyAlignment="1"/>
    <xf numFmtId="0" fontId="0" fillId="5" borderId="4" xfId="0" applyFont="1" applyFill="1" applyBorder="1" applyAlignment="1">
      <alignment horizontal="center" vertical="center"/>
    </xf>
    <xf numFmtId="0" fontId="6" fillId="6" borderId="4" xfId="0" applyFont="1" applyFill="1" applyBorder="1" applyAlignment="1">
      <alignment wrapText="1"/>
    </xf>
    <xf numFmtId="0" fontId="0" fillId="0" borderId="4" xfId="0" applyFont="1" applyBorder="1" applyAlignment="1">
      <alignment horizontal="center" vertical="center" wrapText="1"/>
    </xf>
    <xf numFmtId="0" fontId="7" fillId="0" borderId="0" xfId="0" applyFont="1" applyAlignment="1"/>
    <xf numFmtId="0" fontId="0" fillId="5" borderId="5" xfId="0" applyFont="1" applyFill="1" applyBorder="1" applyAlignment="1">
      <alignment horizontal="center" vertical="center" wrapText="1"/>
    </xf>
    <xf numFmtId="0" fontId="0" fillId="6" borderId="6" xfId="0" applyFont="1" applyFill="1" applyBorder="1" applyAlignment="1">
      <alignment vertical="center" wrapText="1"/>
    </xf>
    <xf numFmtId="0" fontId="6" fillId="6" borderId="7" xfId="0" applyFont="1" applyFill="1" applyBorder="1" applyAlignment="1">
      <alignment wrapText="1"/>
    </xf>
    <xf numFmtId="0" fontId="0" fillId="0" borderId="8" xfId="0" applyFont="1" applyBorder="1" applyAlignment="1">
      <alignment horizontal="center" vertical="center" wrapText="1"/>
    </xf>
    <xf numFmtId="0" fontId="0" fillId="5" borderId="4" xfId="0" applyFont="1" applyFill="1" applyBorder="1" applyAlignment="1">
      <alignment horizontal="center" vertical="center" wrapText="1"/>
    </xf>
    <xf numFmtId="0" fontId="0" fillId="6" borderId="4" xfId="0" applyFont="1" applyFill="1" applyBorder="1" applyAlignment="1">
      <alignment vertical="top" wrapText="1"/>
    </xf>
    <xf numFmtId="0" fontId="11" fillId="0" borderId="0" xfId="0" applyFont="1" applyAlignment="1">
      <alignment wrapText="1"/>
    </xf>
    <xf numFmtId="0" fontId="12" fillId="0" borderId="0" xfId="0" applyFont="1"/>
    <xf numFmtId="0" fontId="10" fillId="0" borderId="0" xfId="0" applyFont="1" applyAlignment="1"/>
    <xf numFmtId="0" fontId="13" fillId="3" borderId="26" xfId="0" applyFont="1" applyFill="1" applyBorder="1" applyAlignment="1">
      <alignment horizontal="center"/>
    </xf>
    <xf numFmtId="0" fontId="13" fillId="3" borderId="4" xfId="0" applyFont="1" applyFill="1" applyBorder="1" applyAlignment="1">
      <alignment horizontal="center"/>
    </xf>
    <xf numFmtId="0" fontId="12" fillId="0" borderId="4" xfId="0" applyFont="1" applyBorder="1" applyAlignment="1">
      <alignment vertical="top" wrapText="1"/>
    </xf>
    <xf numFmtId="0" fontId="12" fillId="6" borderId="4" xfId="0" applyFont="1" applyFill="1" applyBorder="1" applyAlignment="1">
      <alignment vertical="top" wrapText="1"/>
    </xf>
    <xf numFmtId="0" fontId="14" fillId="0" borderId="4" xfId="0" applyFont="1" applyBorder="1" applyAlignment="1">
      <alignment horizontal="center" vertical="center"/>
    </xf>
    <xf numFmtId="0" fontId="15" fillId="0" borderId="0" xfId="0" applyFont="1" applyAlignment="1">
      <alignment wrapText="1"/>
    </xf>
    <xf numFmtId="0" fontId="15" fillId="0" borderId="0" xfId="0" applyFont="1"/>
    <xf numFmtId="0" fontId="2" fillId="0" borderId="0" xfId="0" applyFont="1" applyAlignment="1">
      <alignment horizontal="center"/>
    </xf>
    <xf numFmtId="0" fontId="2" fillId="0" borderId="0" xfId="0" applyFont="1" applyAlignment="1">
      <alignment vertical="center"/>
    </xf>
    <xf numFmtId="0" fontId="0" fillId="0" borderId="0" xfId="0" applyFont="1" applyAlignment="1">
      <alignment horizontal="left" vertical="center" wrapText="1"/>
    </xf>
    <xf numFmtId="0" fontId="10" fillId="0" borderId="0" xfId="0" applyFont="1" applyAlignment="1">
      <alignment horizontal="center" wrapText="1"/>
    </xf>
    <xf numFmtId="0" fontId="0" fillId="0" borderId="4" xfId="0" applyFont="1" applyBorder="1" applyAlignment="1">
      <alignment horizontal="right" vertical="center" wrapText="1"/>
    </xf>
    <xf numFmtId="0" fontId="12" fillId="0" borderId="4" xfId="0" applyFont="1" applyBorder="1" applyAlignment="1">
      <alignment horizontal="center" vertical="center"/>
    </xf>
    <xf numFmtId="0" fontId="10" fillId="0" borderId="0" xfId="0" applyFont="1"/>
    <xf numFmtId="0" fontId="0" fillId="0" borderId="4" xfId="0" applyFont="1" applyBorder="1" applyAlignment="1">
      <alignment horizontal="left" vertical="center" wrapText="1"/>
    </xf>
    <xf numFmtId="0" fontId="0" fillId="12" borderId="4" xfId="0" applyFont="1" applyFill="1" applyBorder="1" applyAlignment="1">
      <alignment horizontal="center" vertical="center" wrapText="1"/>
    </xf>
    <xf numFmtId="0" fontId="10" fillId="0" borderId="0" xfId="0" applyFont="1" applyAlignment="1">
      <alignment wrapText="1"/>
    </xf>
    <xf numFmtId="0" fontId="12" fillId="13" borderId="4" xfId="0" applyFont="1" applyFill="1" applyBorder="1" applyAlignment="1">
      <alignment vertical="top" wrapText="1"/>
    </xf>
    <xf numFmtId="0" fontId="16" fillId="0" borderId="4" xfId="0" applyFont="1" applyBorder="1" applyAlignment="1">
      <alignment vertical="top" wrapText="1"/>
    </xf>
    <xf numFmtId="0" fontId="13" fillId="0" borderId="0" xfId="0" applyFont="1" applyAlignment="1">
      <alignment wrapText="1"/>
    </xf>
    <xf numFmtId="0" fontId="13" fillId="0" borderId="0" xfId="0" applyFont="1"/>
    <xf numFmtId="0" fontId="14" fillId="0" borderId="0" xfId="0" applyFont="1" applyAlignment="1">
      <alignment vertical="center"/>
    </xf>
    <xf numFmtId="0" fontId="0" fillId="0" borderId="4" xfId="0" applyFont="1" applyBorder="1" applyAlignment="1">
      <alignment horizontal="left" vertical="center" wrapText="1"/>
    </xf>
    <xf numFmtId="0" fontId="12" fillId="0" borderId="4" xfId="0" applyFont="1" applyBorder="1" applyAlignment="1">
      <alignment vertical="top" wrapText="1"/>
    </xf>
    <xf numFmtId="0" fontId="17" fillId="0" borderId="4" xfId="0" applyFont="1" applyBorder="1" applyAlignment="1">
      <alignment vertical="top" wrapText="1"/>
    </xf>
    <xf numFmtId="0" fontId="12" fillId="0" borderId="0" xfId="0" applyFont="1" applyAlignment="1">
      <alignment vertical="center"/>
    </xf>
    <xf numFmtId="0" fontId="7" fillId="0" borderId="0" xfId="0" applyFont="1" applyAlignment="1">
      <alignment wrapText="1"/>
    </xf>
    <xf numFmtId="0" fontId="12" fillId="0" borderId="0" xfId="0" applyFont="1"/>
    <xf numFmtId="0" fontId="0" fillId="0" borderId="0" xfId="0" applyFont="1" applyAlignment="1">
      <alignment vertical="top" wrapText="1"/>
    </xf>
    <xf numFmtId="0" fontId="12" fillId="0" borderId="0" xfId="0" applyFont="1" applyAlignment="1">
      <alignment vertical="top" wrapText="1"/>
    </xf>
    <xf numFmtId="0" fontId="14" fillId="0" borderId="0" xfId="0" applyFont="1" applyAlignment="1">
      <alignment horizontal="center" vertical="center"/>
    </xf>
    <xf numFmtId="0" fontId="18" fillId="0" borderId="0" xfId="0" applyFont="1"/>
    <xf numFmtId="0" fontId="24" fillId="0" borderId="25" xfId="1" applyFont="1" applyAlignment="1"/>
    <xf numFmtId="0" fontId="23" fillId="0" borderId="25" xfId="1" applyFont="1" applyAlignment="1"/>
    <xf numFmtId="0" fontId="0" fillId="0" borderId="0" xfId="0"/>
    <xf numFmtId="20" fontId="23" fillId="0" borderId="25" xfId="1" applyNumberFormat="1" applyFont="1" applyAlignment="1"/>
    <xf numFmtId="20" fontId="24" fillId="0" borderId="25" xfId="1" applyNumberFormat="1" applyFont="1" applyAlignment="1"/>
    <xf numFmtId="0" fontId="23" fillId="0" borderId="25" xfId="1" applyFont="1" applyFill="1" applyAlignment="1"/>
    <xf numFmtId="0" fontId="0" fillId="0" borderId="0" xfId="0" applyFont="1" applyFill="1" applyAlignment="1"/>
    <xf numFmtId="0" fontId="22" fillId="0" borderId="0" xfId="0" applyFont="1" applyAlignment="1">
      <alignment wrapText="1"/>
    </xf>
    <xf numFmtId="0" fontId="0" fillId="0" borderId="0" xfId="0" applyAlignment="1">
      <alignment vertical="center"/>
    </xf>
    <xf numFmtId="0" fontId="22" fillId="0" borderId="0" xfId="0" applyFont="1"/>
    <xf numFmtId="0" fontId="0" fillId="0" borderId="0" xfId="0" applyFill="1"/>
    <xf numFmtId="0" fontId="0" fillId="14" borderId="0" xfId="0" applyFill="1"/>
    <xf numFmtId="0" fontId="0" fillId="14" borderId="0" xfId="0" applyFont="1" applyFill="1"/>
    <xf numFmtId="0" fontId="22" fillId="14" borderId="0" xfId="0" applyFont="1" applyFill="1"/>
    <xf numFmtId="0" fontId="0" fillId="15" borderId="0" xfId="0" applyFill="1"/>
    <xf numFmtId="0" fontId="0" fillId="0" borderId="25" xfId="0" applyFill="1" applyBorder="1"/>
    <xf numFmtId="0" fontId="22" fillId="0" borderId="25" xfId="0" applyFont="1" applyFill="1" applyBorder="1"/>
    <xf numFmtId="0" fontId="6" fillId="6" borderId="4" xfId="0" applyFont="1" applyFill="1" applyBorder="1" applyAlignment="1"/>
    <xf numFmtId="0" fontId="22" fillId="0" borderId="25" xfId="0" applyFont="1" applyBorder="1"/>
    <xf numFmtId="0" fontId="0" fillId="0" borderId="25" xfId="0" applyBorder="1"/>
    <xf numFmtId="0" fontId="25" fillId="0" borderId="0" xfId="0" applyFont="1"/>
    <xf numFmtId="0" fontId="26" fillId="0" borderId="4" xfId="0" applyFont="1" applyBorder="1" applyAlignment="1">
      <alignment horizontal="right" vertical="center" wrapText="1"/>
    </xf>
    <xf numFmtId="0" fontId="26" fillId="0" borderId="4" xfId="0" applyFont="1" applyBorder="1" applyAlignment="1">
      <alignment horizontal="left" vertical="center" wrapText="1"/>
    </xf>
    <xf numFmtId="0" fontId="26" fillId="0" borderId="0" xfId="0" applyFont="1" applyAlignment="1"/>
    <xf numFmtId="0" fontId="28" fillId="5" borderId="4" xfId="0" applyFont="1" applyFill="1" applyBorder="1" applyAlignment="1">
      <alignment horizontal="center" vertical="center" wrapText="1"/>
    </xf>
    <xf numFmtId="0" fontId="29" fillId="6" borderId="4" xfId="0" applyFont="1" applyFill="1" applyBorder="1" applyAlignment="1"/>
    <xf numFmtId="0" fontId="28" fillId="0" borderId="4" xfId="0" applyFont="1" applyBorder="1" applyAlignment="1">
      <alignment horizontal="center" vertical="center" wrapText="1"/>
    </xf>
    <xf numFmtId="0" fontId="27" fillId="0" borderId="0" xfId="0" applyFont="1"/>
    <xf numFmtId="0" fontId="28" fillId="0" borderId="0" xfId="0" applyFont="1" applyAlignment="1"/>
    <xf numFmtId="0" fontId="28" fillId="0" borderId="0" xfId="0" applyFont="1" applyAlignment="1">
      <alignment horizontal="center" vertical="center" wrapText="1"/>
    </xf>
    <xf numFmtId="0" fontId="30" fillId="3" borderId="4" xfId="0" applyFont="1" applyFill="1" applyBorder="1" applyAlignment="1">
      <alignment horizontal="center"/>
    </xf>
    <xf numFmtId="0" fontId="0" fillId="0" borderId="0" xfId="0" applyFont="1" applyAlignment="1"/>
    <xf numFmtId="0" fontId="0" fillId="0" borderId="0" xfId="0" applyFont="1" applyAlignment="1"/>
    <xf numFmtId="0" fontId="31" fillId="0" borderId="0" xfId="2" applyAlignment="1"/>
    <xf numFmtId="0" fontId="3" fillId="2" borderId="1" xfId="0" applyFont="1" applyFill="1" applyBorder="1" applyAlignment="1">
      <alignment horizontal="left"/>
    </xf>
    <xf numFmtId="0" fontId="4" fillId="0" borderId="2" xfId="0" applyFont="1" applyBorder="1"/>
    <xf numFmtId="0" fontId="4" fillId="0" borderId="3" xfId="0" applyFont="1" applyBorder="1"/>
    <xf numFmtId="0" fontId="5" fillId="3" borderId="1" xfId="0" applyFont="1" applyFill="1" applyBorder="1" applyAlignment="1">
      <alignment vertical="top" wrapText="1"/>
    </xf>
    <xf numFmtId="0" fontId="3" fillId="2" borderId="1" xfId="0" applyFont="1" applyFill="1" applyBorder="1" applyAlignment="1">
      <alignment horizontal="left" wrapText="1"/>
    </xf>
    <xf numFmtId="0" fontId="5" fillId="7" borderId="1" xfId="0" applyFont="1" applyFill="1" applyBorder="1" applyAlignment="1">
      <alignment shrinkToFit="1"/>
    </xf>
    <xf numFmtId="0" fontId="8" fillId="8" borderId="9" xfId="0" applyFont="1" applyFill="1" applyBorder="1" applyAlignment="1">
      <alignment horizontal="center" wrapText="1"/>
    </xf>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9" fillId="3" borderId="15" xfId="0" applyFont="1" applyFill="1" applyBorder="1" applyAlignment="1">
      <alignment horizontal="center" wrapText="1"/>
    </xf>
    <xf numFmtId="0" fontId="4" fillId="0" borderId="16" xfId="0" applyFont="1" applyBorder="1"/>
    <xf numFmtId="0" fontId="4" fillId="0" borderId="17" xfId="0" applyFont="1" applyBorder="1"/>
    <xf numFmtId="0" fontId="4" fillId="0" borderId="18" xfId="0" applyFont="1" applyBorder="1"/>
    <xf numFmtId="0" fontId="4" fillId="0" borderId="19" xfId="0" applyFont="1" applyBorder="1"/>
    <xf numFmtId="0" fontId="4" fillId="0" borderId="20" xfId="0" applyFont="1" applyBorder="1"/>
    <xf numFmtId="0" fontId="10" fillId="0" borderId="15" xfId="0" applyFont="1" applyBorder="1" applyAlignment="1">
      <alignment horizontal="left" vertical="top" wrapText="1"/>
    </xf>
    <xf numFmtId="0" fontId="4" fillId="0" borderId="21" xfId="0" applyFont="1" applyBorder="1"/>
    <xf numFmtId="0" fontId="0" fillId="0" borderId="0" xfId="0" applyFont="1" applyAlignment="1"/>
    <xf numFmtId="0" fontId="4" fillId="0" borderId="22" xfId="0" applyFont="1" applyBorder="1"/>
    <xf numFmtId="0" fontId="11" fillId="11" borderId="1" xfId="0" applyFont="1" applyFill="1" applyBorder="1" applyAlignment="1">
      <alignment horizontal="center"/>
    </xf>
    <xf numFmtId="0" fontId="2" fillId="0" borderId="16" xfId="0" applyFont="1" applyBorder="1" applyAlignment="1">
      <alignment horizontal="left"/>
    </xf>
    <xf numFmtId="0" fontId="3" fillId="9" borderId="23" xfId="0" applyFont="1" applyFill="1" applyBorder="1"/>
    <xf numFmtId="0" fontId="4" fillId="0" borderId="24" xfId="0" applyFont="1" applyBorder="1"/>
    <xf numFmtId="0" fontId="4" fillId="0" borderId="25" xfId="0" applyFont="1" applyBorder="1"/>
    <xf numFmtId="0" fontId="11" fillId="10" borderId="23" xfId="0" applyFont="1" applyFill="1" applyBorder="1"/>
    <xf numFmtId="0" fontId="0" fillId="0" borderId="0" xfId="0" applyFont="1" applyAlignment="1">
      <alignment wrapText="1"/>
    </xf>
    <xf numFmtId="0" fontId="11" fillId="0" borderId="1" xfId="0" applyFont="1" applyBorder="1" applyAlignment="1">
      <alignment wrapText="1"/>
    </xf>
    <xf numFmtId="0" fontId="11" fillId="3" borderId="1" xfId="0" applyFont="1" applyFill="1" applyBorder="1" applyAlignment="1">
      <alignment horizontal="center" wrapText="1"/>
    </xf>
    <xf numFmtId="0" fontId="8" fillId="8" borderId="9" xfId="0" applyFont="1" applyFill="1" applyBorder="1" applyAlignment="1">
      <alignment horizontal="center"/>
    </xf>
    <xf numFmtId="0" fontId="27" fillId="0" borderId="15" xfId="0" applyFont="1" applyBorder="1" applyAlignment="1">
      <alignment horizontal="left" vertical="top" wrapText="1"/>
    </xf>
    <xf numFmtId="0" fontId="4" fillId="0" borderId="16" xfId="0" applyFont="1" applyBorder="1" applyAlignment="1">
      <alignment wrapText="1"/>
    </xf>
    <xf numFmtId="0" fontId="4" fillId="0" borderId="17"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4" fillId="0" borderId="20" xfId="0" applyFont="1" applyBorder="1" applyAlignment="1">
      <alignment wrapText="1"/>
    </xf>
    <xf numFmtId="0" fontId="0" fillId="0" borderId="19" xfId="0" applyFont="1" applyBorder="1" applyAlignment="1">
      <alignment wrapText="1"/>
    </xf>
  </cellXfs>
  <cellStyles count="3">
    <cellStyle name="Hyperlink" xfId="2" builtinId="8"/>
    <cellStyle name="Normal" xfId="0" builtinId="0"/>
    <cellStyle name="Normal 2" xfId="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ference%20Pag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Page"/>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hyperlink" Target="https://www.cde.ca.gov/pd/ee/responsiveteaching.a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oregon.gov/ode/students-and-family/equity/EngLearners/Documents/ELPStandardsFinal.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9" workbookViewId="0">
      <selection activeCell="I10" sqref="I10"/>
    </sheetView>
  </sheetViews>
  <sheetFormatPr defaultColWidth="12.625" defaultRowHeight="15" customHeight="1" x14ac:dyDescent="0.35"/>
  <cols>
    <col min="1" max="1" width="22.75" customWidth="1"/>
    <col min="2" max="2" width="46.875" customWidth="1"/>
    <col min="3" max="3" width="17.375" customWidth="1"/>
    <col min="4" max="6" width="12.625" customWidth="1"/>
  </cols>
  <sheetData>
    <row r="1" spans="1:26" ht="21" x14ac:dyDescent="0.65">
      <c r="A1" s="1" t="s">
        <v>0</v>
      </c>
      <c r="B1" s="2"/>
      <c r="C1" s="2"/>
      <c r="D1" s="2"/>
      <c r="E1" s="2"/>
      <c r="F1" s="2"/>
      <c r="G1" s="2"/>
      <c r="H1" s="2"/>
      <c r="I1" s="2"/>
      <c r="J1" s="2"/>
      <c r="K1" s="2"/>
      <c r="L1" s="2"/>
      <c r="M1" s="2"/>
      <c r="N1" s="2"/>
      <c r="O1" s="2"/>
      <c r="P1" s="2"/>
      <c r="Q1" s="2"/>
      <c r="R1" s="2"/>
      <c r="S1" s="2"/>
      <c r="T1" s="2"/>
      <c r="U1" s="2"/>
      <c r="V1" s="2"/>
      <c r="W1" s="2"/>
      <c r="X1" s="2"/>
      <c r="Y1" s="2"/>
      <c r="Z1" s="2"/>
    </row>
    <row r="2" spans="1:26" ht="18" x14ac:dyDescent="0.55000000000000004">
      <c r="A2" s="71" t="s">
        <v>141</v>
      </c>
      <c r="B2" s="2"/>
      <c r="C2" s="2"/>
      <c r="D2" s="2"/>
      <c r="E2" s="2"/>
      <c r="F2" s="2"/>
      <c r="G2" s="2"/>
      <c r="H2" s="2"/>
      <c r="I2" s="2"/>
      <c r="J2" s="2"/>
      <c r="K2" s="2"/>
      <c r="L2" s="2"/>
      <c r="M2" s="2"/>
      <c r="N2" s="2"/>
      <c r="O2" s="2"/>
      <c r="P2" s="2"/>
      <c r="Q2" s="2"/>
      <c r="R2" s="2"/>
      <c r="S2" s="2"/>
      <c r="T2" s="2"/>
      <c r="U2" s="2"/>
      <c r="V2" s="2"/>
      <c r="W2" s="2"/>
      <c r="X2" s="2"/>
      <c r="Y2" s="2"/>
      <c r="Z2" s="2"/>
    </row>
    <row r="3" spans="1:26" ht="14.25" x14ac:dyDescent="0.45">
      <c r="A3" s="85" t="s">
        <v>1</v>
      </c>
      <c r="B3" s="86"/>
      <c r="C3" s="87"/>
      <c r="D3" s="2"/>
      <c r="E3" s="2"/>
      <c r="F3" s="2"/>
      <c r="G3" s="2"/>
      <c r="H3" s="2"/>
      <c r="I3" s="2"/>
      <c r="J3" s="2"/>
      <c r="K3" s="2"/>
      <c r="L3" s="2"/>
      <c r="M3" s="2"/>
      <c r="N3" s="2"/>
      <c r="O3" s="2"/>
      <c r="P3" s="2"/>
      <c r="Q3" s="2"/>
      <c r="R3" s="2"/>
      <c r="S3" s="2"/>
      <c r="T3" s="2"/>
      <c r="U3" s="2"/>
      <c r="V3" s="2"/>
      <c r="W3" s="2"/>
      <c r="X3" s="2"/>
      <c r="Y3" s="2"/>
      <c r="Z3" s="2"/>
    </row>
    <row r="4" spans="1:26" ht="17.25" customHeight="1" x14ac:dyDescent="0.45">
      <c r="A4" s="88" t="s">
        <v>2</v>
      </c>
      <c r="B4" s="86"/>
      <c r="C4" s="87"/>
      <c r="D4" s="2"/>
      <c r="E4" s="2"/>
      <c r="F4" s="2"/>
      <c r="G4" s="2"/>
      <c r="H4" s="2"/>
      <c r="I4" s="2"/>
      <c r="J4" s="2"/>
      <c r="K4" s="2"/>
      <c r="L4" s="2"/>
      <c r="M4" s="2"/>
      <c r="N4" s="2"/>
      <c r="O4" s="2"/>
      <c r="P4" s="2"/>
      <c r="Q4" s="2"/>
      <c r="R4" s="2"/>
      <c r="S4" s="2"/>
      <c r="T4" s="2"/>
      <c r="U4" s="2"/>
      <c r="V4" s="2"/>
      <c r="W4" s="2"/>
      <c r="X4" s="2"/>
      <c r="Y4" s="2"/>
      <c r="Z4" s="2"/>
    </row>
    <row r="5" spans="1:26" ht="14.25" x14ac:dyDescent="0.45">
      <c r="A5" s="3"/>
      <c r="B5" s="3"/>
      <c r="C5" s="3"/>
      <c r="D5" s="2"/>
      <c r="E5" s="2"/>
      <c r="F5" s="2"/>
      <c r="G5" s="2"/>
      <c r="H5" s="2"/>
      <c r="I5" s="2"/>
      <c r="J5" s="2"/>
      <c r="K5" s="2"/>
      <c r="L5" s="2"/>
      <c r="M5" s="2"/>
      <c r="N5" s="2"/>
      <c r="O5" s="2"/>
      <c r="P5" s="2"/>
      <c r="Q5" s="2"/>
      <c r="R5" s="2"/>
      <c r="S5" s="2"/>
      <c r="T5" s="2"/>
      <c r="U5" s="2"/>
      <c r="V5" s="2"/>
      <c r="W5" s="2"/>
      <c r="X5" s="2"/>
      <c r="Y5" s="2"/>
      <c r="Z5" s="2"/>
    </row>
    <row r="6" spans="1:26" ht="14.25" x14ac:dyDescent="0.45">
      <c r="A6" s="4" t="s">
        <v>3</v>
      </c>
      <c r="B6" s="4" t="s">
        <v>4</v>
      </c>
      <c r="C6" s="4" t="s">
        <v>5</v>
      </c>
      <c r="D6" s="2"/>
      <c r="E6" s="5"/>
      <c r="F6" s="2"/>
      <c r="G6" s="2"/>
      <c r="H6" s="2"/>
      <c r="I6" s="2"/>
      <c r="J6" s="2"/>
      <c r="K6" s="2"/>
      <c r="L6" s="2"/>
      <c r="M6" s="2"/>
      <c r="N6" s="2"/>
      <c r="O6" s="2"/>
      <c r="P6" s="2"/>
      <c r="Q6" s="2"/>
      <c r="R6" s="2"/>
      <c r="S6" s="2"/>
      <c r="T6" s="2"/>
      <c r="U6" s="2"/>
      <c r="V6" s="2"/>
      <c r="W6" s="2"/>
      <c r="X6" s="2"/>
      <c r="Y6" s="2"/>
      <c r="Z6" s="2"/>
    </row>
    <row r="7" spans="1:26" ht="45" customHeight="1" x14ac:dyDescent="0.45">
      <c r="A7" s="6" t="s">
        <v>6</v>
      </c>
      <c r="B7" s="7" t="s">
        <v>7</v>
      </c>
      <c r="C7" s="8">
        <f>IFERROR('NN1'!C11,"")</f>
        <v>0</v>
      </c>
      <c r="D7" s="2"/>
      <c r="E7" s="9"/>
      <c r="F7" s="2"/>
      <c r="G7" s="2"/>
      <c r="H7" s="2"/>
      <c r="I7" s="2"/>
      <c r="J7" s="2"/>
      <c r="K7" s="2"/>
      <c r="L7" s="2"/>
      <c r="M7" s="2"/>
      <c r="N7" s="2"/>
      <c r="O7" s="2"/>
      <c r="P7" s="2"/>
      <c r="Q7" s="2"/>
      <c r="R7" s="2"/>
      <c r="S7" s="2"/>
      <c r="T7" s="2"/>
      <c r="U7" s="2"/>
      <c r="V7" s="2"/>
      <c r="W7" s="2"/>
      <c r="X7" s="2"/>
      <c r="Y7" s="2"/>
      <c r="Z7" s="2"/>
    </row>
    <row r="8" spans="1:26" ht="45" customHeight="1" x14ac:dyDescent="0.45">
      <c r="A8" s="10" t="s">
        <v>8</v>
      </c>
      <c r="B8" s="11" t="s">
        <v>9</v>
      </c>
      <c r="C8" s="8">
        <f>IFERROR('NN2'!C14,"")</f>
        <v>0</v>
      </c>
      <c r="D8" s="2"/>
      <c r="E8" s="2"/>
      <c r="F8" s="2"/>
      <c r="G8" s="2"/>
      <c r="H8" s="2"/>
      <c r="I8" s="2"/>
      <c r="J8" s="2"/>
      <c r="K8" s="2"/>
      <c r="L8" s="2"/>
      <c r="M8" s="2"/>
      <c r="N8" s="2"/>
      <c r="O8" s="2"/>
      <c r="P8" s="2"/>
      <c r="Q8" s="2"/>
      <c r="R8" s="2"/>
      <c r="S8" s="2"/>
      <c r="T8" s="2"/>
      <c r="U8" s="2"/>
      <c r="V8" s="2"/>
      <c r="W8" s="2"/>
      <c r="X8" s="2"/>
      <c r="Y8" s="2"/>
      <c r="Z8" s="2"/>
    </row>
    <row r="9" spans="1:26" ht="45" customHeight="1" x14ac:dyDescent="0.45">
      <c r="A9" s="10" t="s">
        <v>10</v>
      </c>
      <c r="B9" s="12" t="s">
        <v>11</v>
      </c>
      <c r="C9" s="13">
        <f>IFERROR('NN3'!C11,"")</f>
        <v>0</v>
      </c>
      <c r="D9" s="2"/>
      <c r="E9" s="2"/>
      <c r="F9" s="2"/>
      <c r="G9" s="2"/>
      <c r="H9" s="2"/>
      <c r="I9" s="2"/>
      <c r="J9" s="2"/>
      <c r="K9" s="2"/>
      <c r="L9" s="2"/>
      <c r="M9" s="2"/>
      <c r="N9" s="2"/>
      <c r="O9" s="2"/>
      <c r="P9" s="2"/>
      <c r="Q9" s="2"/>
      <c r="R9" s="2"/>
      <c r="S9" s="2"/>
      <c r="T9" s="2"/>
      <c r="U9" s="2"/>
      <c r="V9" s="2"/>
      <c r="W9" s="2"/>
      <c r="X9" s="2"/>
      <c r="Y9" s="2"/>
      <c r="Z9" s="2"/>
    </row>
    <row r="10" spans="1:26" ht="45" customHeight="1" x14ac:dyDescent="0.45">
      <c r="A10" s="14" t="s">
        <v>12</v>
      </c>
      <c r="B10" s="15" t="s">
        <v>13</v>
      </c>
      <c r="C10" s="8">
        <f>IFERROR('NN4'!C14,"")</f>
        <v>0</v>
      </c>
      <c r="D10" s="2"/>
      <c r="E10" s="2"/>
      <c r="F10" s="2"/>
      <c r="G10" s="2"/>
      <c r="H10" s="2"/>
      <c r="I10" s="2"/>
      <c r="J10" s="2"/>
      <c r="K10" s="2"/>
      <c r="L10" s="2"/>
      <c r="M10" s="2"/>
      <c r="N10" s="2"/>
      <c r="O10" s="2"/>
      <c r="P10" s="2"/>
      <c r="Q10" s="2"/>
      <c r="R10" s="2"/>
      <c r="S10" s="2"/>
      <c r="T10" s="2"/>
      <c r="U10" s="2"/>
      <c r="V10" s="2"/>
      <c r="W10" s="2"/>
      <c r="X10" s="2"/>
      <c r="Y10" s="2"/>
      <c r="Z10" s="2"/>
    </row>
    <row r="11" spans="1:26" ht="45" customHeight="1" x14ac:dyDescent="0.45">
      <c r="A11" s="14" t="s">
        <v>14</v>
      </c>
      <c r="B11" s="7" t="s">
        <v>15</v>
      </c>
      <c r="C11" s="8">
        <f>IFERROR('NN5'!C11,"")</f>
        <v>0</v>
      </c>
      <c r="D11" s="2"/>
      <c r="E11" s="2"/>
      <c r="F11" s="2"/>
      <c r="G11" s="2"/>
      <c r="H11" s="2"/>
      <c r="I11" s="2"/>
      <c r="J11" s="2"/>
      <c r="K11" s="2"/>
      <c r="L11" s="2"/>
      <c r="M11" s="2"/>
      <c r="N11" s="2"/>
      <c r="O11" s="2"/>
      <c r="P11" s="2"/>
      <c r="Q11" s="2"/>
      <c r="R11" s="2"/>
      <c r="S11" s="2"/>
      <c r="T11" s="2"/>
      <c r="U11" s="2"/>
      <c r="V11" s="2"/>
      <c r="W11" s="2"/>
      <c r="X11" s="2"/>
      <c r="Y11" s="2"/>
      <c r="Z11" s="2"/>
    </row>
    <row r="12" spans="1:26" ht="14.25" x14ac:dyDescent="0.4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25" x14ac:dyDescent="0.4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25" x14ac:dyDescent="0.45">
      <c r="A14" s="89" t="s">
        <v>16</v>
      </c>
      <c r="B14" s="86"/>
      <c r="C14" s="87"/>
      <c r="D14" s="2"/>
      <c r="E14" s="2"/>
      <c r="F14" s="2"/>
      <c r="G14" s="2"/>
      <c r="H14" s="2"/>
      <c r="I14" s="2"/>
      <c r="J14" s="2"/>
      <c r="K14" s="2"/>
      <c r="L14" s="2"/>
      <c r="M14" s="2"/>
      <c r="N14" s="2"/>
      <c r="O14" s="2"/>
      <c r="P14" s="2"/>
      <c r="Q14" s="2"/>
      <c r="R14" s="2"/>
      <c r="S14" s="2"/>
      <c r="T14" s="2"/>
      <c r="U14" s="2"/>
      <c r="V14" s="2"/>
      <c r="W14" s="2"/>
      <c r="X14" s="2"/>
      <c r="Y14" s="2"/>
      <c r="Z14" s="2"/>
    </row>
    <row r="15" spans="1:26" ht="14.25" x14ac:dyDescent="0.45">
      <c r="A15" s="90" t="s">
        <v>17</v>
      </c>
      <c r="B15" s="86"/>
      <c r="C15" s="87"/>
      <c r="D15" s="2"/>
      <c r="E15" s="2"/>
      <c r="F15" s="2"/>
      <c r="G15" s="2"/>
      <c r="H15" s="2"/>
      <c r="I15" s="2"/>
      <c r="J15" s="2"/>
      <c r="K15" s="2"/>
      <c r="L15" s="2"/>
      <c r="M15" s="2"/>
      <c r="N15" s="2"/>
      <c r="O15" s="2"/>
      <c r="P15" s="2"/>
      <c r="Q15" s="2"/>
      <c r="R15" s="2"/>
      <c r="S15" s="2"/>
      <c r="T15" s="2"/>
      <c r="U15" s="2"/>
      <c r="V15" s="2"/>
      <c r="W15" s="2"/>
      <c r="X15" s="2"/>
      <c r="Y15" s="2"/>
      <c r="Z15" s="2"/>
    </row>
    <row r="16" spans="1:26" ht="14.25" x14ac:dyDescent="0.45">
      <c r="A16" s="3"/>
      <c r="B16" s="3"/>
      <c r="C16" s="3"/>
      <c r="D16" s="2"/>
      <c r="E16" s="2"/>
      <c r="F16" s="2"/>
      <c r="G16" s="2"/>
      <c r="H16" s="2"/>
      <c r="I16" s="2"/>
      <c r="J16" s="2"/>
      <c r="K16" s="2"/>
      <c r="L16" s="2"/>
      <c r="M16" s="2"/>
      <c r="N16" s="2"/>
      <c r="O16" s="2"/>
      <c r="P16" s="2"/>
      <c r="Q16" s="2"/>
      <c r="R16" s="2"/>
      <c r="S16" s="2"/>
      <c r="T16" s="2"/>
      <c r="U16" s="2"/>
      <c r="V16" s="2"/>
      <c r="W16" s="2"/>
      <c r="X16" s="2"/>
      <c r="Y16" s="2"/>
      <c r="Z16" s="2"/>
    </row>
    <row r="17" spans="1:26" ht="14.25" x14ac:dyDescent="0.45">
      <c r="A17" s="4" t="s">
        <v>18</v>
      </c>
      <c r="B17" s="4" t="s">
        <v>4</v>
      </c>
      <c r="C17" s="4" t="s">
        <v>5</v>
      </c>
      <c r="D17" s="2"/>
      <c r="E17" s="2"/>
      <c r="F17" s="2"/>
      <c r="G17" s="2"/>
      <c r="H17" s="2"/>
      <c r="I17" s="2"/>
      <c r="J17" s="2"/>
      <c r="K17" s="2"/>
      <c r="L17" s="2"/>
      <c r="M17" s="2"/>
      <c r="N17" s="2"/>
      <c r="O17" s="2"/>
      <c r="P17" s="2"/>
      <c r="Q17" s="2"/>
      <c r="R17" s="2"/>
      <c r="S17" s="2"/>
      <c r="T17" s="2"/>
      <c r="U17" s="2"/>
      <c r="V17" s="2"/>
      <c r="W17" s="2"/>
      <c r="X17" s="2"/>
      <c r="Y17" s="2"/>
      <c r="Z17" s="2"/>
    </row>
    <row r="18" spans="1:26" ht="45" customHeight="1" x14ac:dyDescent="0.45">
      <c r="A18" s="14" t="s">
        <v>19</v>
      </c>
      <c r="B18" s="7" t="s">
        <v>20</v>
      </c>
      <c r="C18" s="8" t="str">
        <f>IFERROR('C&amp;P1'!C11,"")</f>
        <v/>
      </c>
      <c r="D18" s="2"/>
      <c r="E18" s="2"/>
      <c r="F18" s="2"/>
      <c r="G18" s="2"/>
      <c r="H18" s="2"/>
      <c r="I18" s="2"/>
      <c r="J18" s="2"/>
      <c r="K18" s="2"/>
      <c r="L18" s="2"/>
      <c r="M18" s="2"/>
      <c r="N18" s="2"/>
      <c r="O18" s="2"/>
      <c r="P18" s="2"/>
      <c r="Q18" s="2"/>
      <c r="R18" s="2"/>
      <c r="S18" s="2"/>
      <c r="T18" s="2"/>
      <c r="U18" s="2"/>
      <c r="V18" s="2"/>
      <c r="W18" s="2"/>
      <c r="X18" s="2"/>
      <c r="Y18" s="2"/>
      <c r="Z18" s="2"/>
    </row>
    <row r="19" spans="1:26" ht="45" customHeight="1" x14ac:dyDescent="0.45">
      <c r="A19" s="14" t="s">
        <v>21</v>
      </c>
      <c r="B19" s="7" t="s">
        <v>22</v>
      </c>
      <c r="C19" s="8" t="str">
        <f>IFERROR('C&amp;P2'!C11,"")</f>
        <v/>
      </c>
      <c r="D19" s="2"/>
      <c r="E19" s="2"/>
      <c r="F19" s="2"/>
      <c r="G19" s="2"/>
      <c r="H19" s="2"/>
      <c r="I19" s="2"/>
      <c r="J19" s="2"/>
      <c r="K19" s="2"/>
      <c r="L19" s="2"/>
      <c r="M19" s="2"/>
      <c r="N19" s="2"/>
      <c r="O19" s="2"/>
      <c r="P19" s="2"/>
      <c r="Q19" s="2"/>
      <c r="R19" s="2"/>
      <c r="S19" s="2"/>
      <c r="T19" s="2"/>
      <c r="U19" s="2"/>
      <c r="V19" s="2"/>
      <c r="W19" s="2"/>
      <c r="X19" s="2"/>
      <c r="Y19" s="2"/>
      <c r="Z19" s="2"/>
    </row>
    <row r="20" spans="1:26" ht="45" customHeight="1" x14ac:dyDescent="0.45">
      <c r="A20" s="14" t="s">
        <v>23</v>
      </c>
      <c r="B20" s="7" t="s">
        <v>24</v>
      </c>
      <c r="C20" s="8" t="str">
        <f>IFERROR('C&amp;P3'!C11,"")</f>
        <v/>
      </c>
      <c r="D20" s="2"/>
      <c r="E20" s="2"/>
      <c r="F20" s="2"/>
      <c r="G20" s="2"/>
      <c r="H20" s="2"/>
      <c r="I20" s="2"/>
      <c r="J20" s="2"/>
      <c r="K20" s="2"/>
      <c r="L20" s="2"/>
      <c r="M20" s="2"/>
      <c r="N20" s="2"/>
      <c r="O20" s="2"/>
      <c r="P20" s="2"/>
      <c r="Q20" s="2"/>
      <c r="R20" s="2"/>
      <c r="S20" s="2"/>
      <c r="T20" s="2"/>
      <c r="U20" s="2"/>
      <c r="V20" s="2"/>
      <c r="W20" s="2"/>
      <c r="X20" s="2"/>
      <c r="Y20" s="2"/>
      <c r="Z20" s="2"/>
    </row>
    <row r="21" spans="1:26" ht="45" customHeight="1" x14ac:dyDescent="0.45">
      <c r="A21" s="14" t="s">
        <v>25</v>
      </c>
      <c r="B21" s="7" t="s">
        <v>26</v>
      </c>
      <c r="C21" s="8" t="str">
        <f>IFERROR('C&amp;P4'!C11,"")</f>
        <v/>
      </c>
      <c r="D21" s="2"/>
      <c r="E21" s="2"/>
      <c r="F21" s="2"/>
      <c r="G21" s="2"/>
      <c r="H21" s="2"/>
      <c r="I21" s="2"/>
      <c r="J21" s="2"/>
      <c r="K21" s="2"/>
      <c r="L21" s="2"/>
      <c r="M21" s="2"/>
      <c r="N21" s="2"/>
      <c r="O21" s="2"/>
      <c r="P21" s="2"/>
      <c r="Q21" s="2"/>
      <c r="R21" s="2"/>
      <c r="S21" s="2"/>
      <c r="T21" s="2"/>
      <c r="U21" s="2"/>
      <c r="V21" s="2"/>
      <c r="W21" s="2"/>
      <c r="X21" s="2"/>
      <c r="Y21" s="2"/>
      <c r="Z21" s="2"/>
    </row>
    <row r="22" spans="1:26" ht="45" customHeight="1" x14ac:dyDescent="0.45">
      <c r="A22" s="14" t="s">
        <v>27</v>
      </c>
      <c r="B22" s="68" t="s">
        <v>28</v>
      </c>
      <c r="C22" s="8" t="str">
        <f>IFERROR('C&amp;P5'!C10,"")</f>
        <v/>
      </c>
      <c r="D22" s="2"/>
      <c r="E22" s="2"/>
      <c r="F22" s="2"/>
      <c r="G22" s="2"/>
      <c r="H22" s="2"/>
      <c r="I22" s="2"/>
      <c r="J22" s="2"/>
      <c r="K22" s="2"/>
      <c r="L22" s="2"/>
      <c r="M22" s="2"/>
      <c r="N22" s="2"/>
      <c r="O22" s="2"/>
      <c r="P22" s="2"/>
      <c r="Q22" s="2"/>
      <c r="R22" s="2"/>
      <c r="S22" s="2"/>
      <c r="T22" s="2"/>
      <c r="U22" s="2"/>
      <c r="V22" s="2"/>
      <c r="W22" s="2"/>
      <c r="X22" s="2"/>
      <c r="Y22" s="2"/>
      <c r="Z22" s="2"/>
    </row>
    <row r="23" spans="1:26" s="79" customFormat="1" ht="15.75" customHeight="1" x14ac:dyDescent="0.45">
      <c r="A23" s="75" t="s">
        <v>147</v>
      </c>
      <c r="B23" s="76" t="s">
        <v>148</v>
      </c>
      <c r="C23" s="77">
        <f>SUM(C18:C22)</f>
        <v>0</v>
      </c>
      <c r="D23" s="78"/>
      <c r="E23" s="78"/>
      <c r="F23" s="78"/>
      <c r="G23" s="78"/>
      <c r="H23" s="78"/>
      <c r="I23" s="78"/>
      <c r="J23" s="78"/>
      <c r="K23" s="78"/>
      <c r="L23" s="78"/>
      <c r="M23" s="78"/>
      <c r="N23" s="78"/>
      <c r="O23" s="78"/>
      <c r="P23" s="78"/>
      <c r="Q23" s="78"/>
      <c r="R23" s="78"/>
      <c r="S23" s="78"/>
      <c r="T23" s="78"/>
      <c r="U23" s="78"/>
      <c r="V23" s="78"/>
      <c r="W23" s="78"/>
      <c r="X23" s="78"/>
      <c r="Y23" s="78"/>
      <c r="Z23" s="78"/>
    </row>
    <row r="24" spans="1:26" ht="15.75" customHeight="1" x14ac:dyDescent="0.45">
      <c r="A24" s="2"/>
      <c r="B24" s="5"/>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45">
      <c r="A25" s="2"/>
      <c r="B25" s="5"/>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4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4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4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4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4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4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4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4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4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4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4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4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4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4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4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4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4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4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4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4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4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4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4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4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4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4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4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4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4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4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4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4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4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4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4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4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4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4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4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4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4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4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4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4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4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4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4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4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4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4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4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4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4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4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4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4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4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4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4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4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4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4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4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4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4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4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4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4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4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4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4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4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4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4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4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4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4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4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4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4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4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4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4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4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4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4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4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4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4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4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4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4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4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4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4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4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4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4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4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4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4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4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4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4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4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4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4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4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4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4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4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4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4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4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4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4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4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4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4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4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4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4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4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4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4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4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4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4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4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4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4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4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4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4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4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4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4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4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4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4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4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4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4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4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4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4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4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4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4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4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4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4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4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4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4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4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4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4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4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4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4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4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4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4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4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4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4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4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4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4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4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4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4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4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4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4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4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4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4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4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4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4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4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4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4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4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4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4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4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4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4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4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4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4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4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4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4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4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4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4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4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4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4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4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4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4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4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4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4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4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4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4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4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4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4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4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4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4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4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4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4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4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4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4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4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4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4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4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4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4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4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4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4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4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4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4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4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4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4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4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4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4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4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4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4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4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4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4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4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4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4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4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4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4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4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4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4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4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4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4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4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4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4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4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4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4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4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4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4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4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4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4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4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4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4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4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4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4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4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4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4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4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4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4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4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4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4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4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4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4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4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4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4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4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4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4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4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4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4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4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4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4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4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4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4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4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4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4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4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4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4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4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4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4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4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4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4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4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4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4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4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4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4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4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4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4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4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4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4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4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4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4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4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4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4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4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4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4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4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4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4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4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4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4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4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4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4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4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4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4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4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4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4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4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4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4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4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4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4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4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4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4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4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4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4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4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4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4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4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4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4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4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4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4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4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4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4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4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4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4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4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4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4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4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4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4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4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4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4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4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4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4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4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4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4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4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4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4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4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4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4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4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4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4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4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4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4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4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4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4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4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4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4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4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4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4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4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4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4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4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4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4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4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4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4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4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4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4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4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4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4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4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4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4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4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4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4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4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4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4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4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4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4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4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4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4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4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4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4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4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4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4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4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4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4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4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4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4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4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4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4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4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4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4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4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4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4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4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4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4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4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4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4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4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4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4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4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4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4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4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4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4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4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4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4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4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4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4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4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4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4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4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4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4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4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4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4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4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4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4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4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4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4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4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4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4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4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4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4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4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4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4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4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4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4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4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4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4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4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4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4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4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4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4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4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4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4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4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4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4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4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4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4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4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4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4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4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4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4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4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4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4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4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4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4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4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4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4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4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4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4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4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4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4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4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4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4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4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4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4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4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4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4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4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4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4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4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4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4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4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4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4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4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4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4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4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4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4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4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4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4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4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4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4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4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4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4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4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4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4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4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4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4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4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4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4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4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4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4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4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4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4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4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4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4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4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4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4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4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4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4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4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4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4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4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4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4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4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4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4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4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4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4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4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4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4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4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4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4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4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4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4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4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4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4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4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4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4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4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4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4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4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4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4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4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4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4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4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4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4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4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4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4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4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4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4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4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4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4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4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4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4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4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4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4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4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4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4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4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4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4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4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4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4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4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4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4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4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4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4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4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4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4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4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4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4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4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4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4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4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4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4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4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4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4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4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4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4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4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4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4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4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4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4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4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4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4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4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4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4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4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4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4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4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4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4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4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4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4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4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4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4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4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4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4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4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4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4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4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4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4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4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4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4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4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4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4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4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4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4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4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4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4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4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4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4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4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4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4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4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4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4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4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4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4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4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4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4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4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4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4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4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4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4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4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4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4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4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4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4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4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4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4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4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4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4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4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4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4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4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4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4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4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4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4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4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4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4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4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4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4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4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4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4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4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4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4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4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4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4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4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4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4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4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4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4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4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4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4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4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4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4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4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4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4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4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4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4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4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4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4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4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4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4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4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4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4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4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4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4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4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4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4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4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4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4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4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4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4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4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4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4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4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4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4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4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4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4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4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4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4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4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4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4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4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4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4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4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4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4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4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4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4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4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4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4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4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4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4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4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4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4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4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4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4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4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4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4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4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4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4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4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4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4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4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4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4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4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4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4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4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4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4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4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4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4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4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4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4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4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4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4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4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4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4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4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4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4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4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4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4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4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4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4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4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4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4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4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4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4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4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4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4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4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4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4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4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4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4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4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4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4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4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4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4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4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4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4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4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4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4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4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4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4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4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4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4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4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4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4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A3:C3"/>
    <mergeCell ref="A4:C4"/>
    <mergeCell ref="A14:C14"/>
    <mergeCell ref="A15:C15"/>
  </mergeCells>
  <conditionalFormatting sqref="C7:C11">
    <cfRule type="cellIs" dxfId="0" priority="1" operator="between">
      <formula>0</formula>
      <formula>10</formula>
    </cfRule>
  </conditionalFormatting>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4" sqref="A4:C4"/>
    </sheetView>
  </sheetViews>
  <sheetFormatPr defaultColWidth="12.625" defaultRowHeight="15" customHeight="1" x14ac:dyDescent="0.35"/>
  <cols>
    <col min="1" max="1" width="8.625" customWidth="1"/>
    <col min="2" max="2" width="52.75" customWidth="1"/>
    <col min="3" max="3" width="49.875" customWidth="1"/>
    <col min="4" max="4" width="25.125" customWidth="1"/>
    <col min="5" max="6" width="8.6875" style="53" hidden="1" customWidth="1"/>
    <col min="7" max="7" width="8.5" style="53" hidden="1" customWidth="1"/>
    <col min="8" max="26" width="7.625" customWidth="1"/>
  </cols>
  <sheetData>
    <row r="1" spans="1:26" ht="14.25" x14ac:dyDescent="0.45">
      <c r="A1" s="109" t="s">
        <v>87</v>
      </c>
      <c r="B1" s="110"/>
      <c r="C1" s="111"/>
      <c r="D1" s="2"/>
      <c r="E1"/>
      <c r="F1"/>
      <c r="G1"/>
      <c r="H1" s="2"/>
      <c r="I1" s="2"/>
      <c r="J1" s="2"/>
      <c r="K1" s="2"/>
      <c r="L1" s="2"/>
      <c r="M1" s="2"/>
      <c r="N1" s="2"/>
      <c r="O1" s="2"/>
      <c r="P1" s="2"/>
      <c r="Q1" s="2"/>
      <c r="R1" s="2"/>
      <c r="S1" s="2"/>
      <c r="T1" s="2"/>
      <c r="U1" s="2"/>
      <c r="V1" s="2"/>
      <c r="W1" s="2"/>
      <c r="X1" s="2"/>
      <c r="Y1" s="2"/>
      <c r="Z1" s="2"/>
    </row>
    <row r="2" spans="1:26" ht="14.25" x14ac:dyDescent="0.45">
      <c r="A2" s="112" t="s">
        <v>99</v>
      </c>
      <c r="B2" s="110"/>
      <c r="C2" s="111"/>
      <c r="D2" s="2"/>
      <c r="E2"/>
      <c r="F2"/>
      <c r="G2"/>
      <c r="H2" s="2"/>
      <c r="I2" s="2"/>
      <c r="J2" s="2"/>
      <c r="K2" s="2"/>
      <c r="L2" s="2"/>
      <c r="M2" s="2"/>
      <c r="N2" s="2"/>
      <c r="O2" s="2"/>
      <c r="P2" s="2"/>
      <c r="Q2" s="2"/>
      <c r="R2" s="2"/>
      <c r="S2" s="2"/>
      <c r="T2" s="2"/>
      <c r="U2" s="2"/>
      <c r="V2" s="2"/>
      <c r="W2" s="2"/>
      <c r="X2" s="2"/>
      <c r="Y2" s="2"/>
      <c r="Z2" s="2"/>
    </row>
    <row r="3" spans="1:26" ht="14.25" x14ac:dyDescent="0.45">
      <c r="A3" s="113"/>
      <c r="B3" s="105"/>
      <c r="C3" s="105"/>
      <c r="D3" s="2"/>
      <c r="E3"/>
      <c r="F3"/>
      <c r="G3"/>
      <c r="H3" s="2"/>
      <c r="I3" s="2"/>
      <c r="J3" s="2"/>
      <c r="K3" s="2"/>
      <c r="L3" s="2"/>
      <c r="M3" s="2"/>
      <c r="N3" s="2"/>
      <c r="O3" s="2"/>
      <c r="P3" s="2"/>
      <c r="Q3" s="2"/>
      <c r="R3" s="2"/>
      <c r="S3" s="2"/>
      <c r="T3" s="2"/>
      <c r="U3" s="2"/>
      <c r="V3" s="2"/>
      <c r="W3" s="2"/>
      <c r="X3" s="2"/>
      <c r="Y3" s="2"/>
      <c r="Z3" s="2"/>
    </row>
    <row r="4" spans="1:26" ht="30" customHeight="1" x14ac:dyDescent="0.45">
      <c r="A4" s="114" t="s">
        <v>170</v>
      </c>
      <c r="B4" s="86"/>
      <c r="C4" s="87"/>
      <c r="D4" s="2"/>
      <c r="E4"/>
      <c r="F4"/>
      <c r="G4"/>
      <c r="H4" s="2"/>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149</v>
      </c>
      <c r="E6" s="57"/>
      <c r="F6" s="57"/>
      <c r="G6" s="57"/>
      <c r="H6" s="2"/>
      <c r="I6" s="2"/>
      <c r="J6" s="2"/>
      <c r="K6" s="2"/>
      <c r="L6" s="2"/>
      <c r="M6" s="2"/>
      <c r="N6" s="2"/>
      <c r="O6" s="2"/>
      <c r="P6" s="2"/>
      <c r="Q6" s="2"/>
      <c r="R6" s="2"/>
      <c r="S6" s="2"/>
      <c r="T6" s="2"/>
      <c r="U6" s="2"/>
      <c r="V6" s="2"/>
      <c r="W6" s="2"/>
      <c r="X6" s="2"/>
      <c r="Y6" s="2"/>
      <c r="Z6" s="2"/>
    </row>
    <row r="7" spans="1:26" ht="25.5" x14ac:dyDescent="0.45">
      <c r="A7" s="21" t="s">
        <v>100</v>
      </c>
      <c r="B7" s="21" t="s">
        <v>101</v>
      </c>
      <c r="C7" s="22" t="s">
        <v>102</v>
      </c>
      <c r="D7" s="31"/>
      <c r="E7" s="58" t="e">
        <f>VLOOKUP(D7,'Reference Sheet'!$A$6:$B$9,2)</f>
        <v>#N/A</v>
      </c>
      <c r="F7" s="58"/>
      <c r="G7" s="58"/>
      <c r="H7" s="38"/>
      <c r="I7" s="38"/>
      <c r="J7" s="39"/>
      <c r="K7" s="39"/>
      <c r="L7" s="39"/>
      <c r="M7" s="39"/>
      <c r="N7" s="39"/>
      <c r="O7" s="39"/>
      <c r="P7" s="39"/>
      <c r="Q7" s="39"/>
      <c r="R7" s="39"/>
      <c r="S7" s="39"/>
      <c r="T7" s="39"/>
      <c r="U7" s="39"/>
      <c r="V7" s="39"/>
      <c r="W7" s="39"/>
      <c r="X7" s="39"/>
      <c r="Y7" s="39"/>
      <c r="Z7" s="39"/>
    </row>
    <row r="8" spans="1:26" ht="102" x14ac:dyDescent="0.45">
      <c r="A8" s="21" t="s">
        <v>103</v>
      </c>
      <c r="B8" s="21" t="s">
        <v>104</v>
      </c>
      <c r="C8" s="22" t="s">
        <v>105</v>
      </c>
      <c r="D8" s="31"/>
      <c r="E8" s="58" t="e">
        <f>VLOOKUP(D8,'Reference Sheet'!$A$6:$B$9,2)</f>
        <v>#N/A</v>
      </c>
      <c r="F8" s="58"/>
      <c r="G8" s="58"/>
      <c r="H8" s="38"/>
      <c r="I8" s="38"/>
      <c r="J8" s="39"/>
      <c r="K8" s="39"/>
      <c r="L8" s="39"/>
      <c r="M8" s="39"/>
      <c r="N8" s="39"/>
      <c r="O8" s="39"/>
      <c r="P8" s="39"/>
      <c r="Q8" s="39"/>
      <c r="R8" s="39"/>
      <c r="S8" s="39"/>
      <c r="T8" s="39"/>
      <c r="U8" s="39"/>
      <c r="V8" s="39"/>
      <c r="W8" s="39"/>
      <c r="X8" s="39"/>
      <c r="Y8" s="39"/>
      <c r="Z8" s="39"/>
    </row>
    <row r="9" spans="1:26" ht="20.25" customHeight="1" x14ac:dyDescent="0.45">
      <c r="D9" s="26"/>
      <c r="F9" s="59"/>
      <c r="G9" s="59"/>
      <c r="H9" s="27"/>
      <c r="I9" s="27"/>
      <c r="J9" s="27"/>
      <c r="K9" s="27"/>
      <c r="L9" s="27"/>
      <c r="M9" s="27"/>
      <c r="N9" s="27"/>
      <c r="O9" s="27"/>
      <c r="P9" s="27"/>
      <c r="Q9" s="27"/>
      <c r="R9" s="27"/>
      <c r="S9" s="27"/>
      <c r="T9" s="27"/>
      <c r="U9" s="27"/>
      <c r="V9" s="27"/>
      <c r="W9" s="27"/>
      <c r="X9" s="27"/>
      <c r="Y9" s="27"/>
      <c r="Z9" s="27"/>
    </row>
    <row r="10" spans="1:26" ht="14.25" x14ac:dyDescent="0.45">
      <c r="A10" s="28"/>
      <c r="B10" s="107" t="s">
        <v>106</v>
      </c>
      <c r="C10" s="87"/>
      <c r="D10" s="29"/>
      <c r="E10" s="53" t="b">
        <v>1</v>
      </c>
    </row>
    <row r="11" spans="1:26" ht="57" hidden="1" customHeight="1" x14ac:dyDescent="0.45">
      <c r="A11" s="28"/>
      <c r="B11" s="30" t="s">
        <v>37</v>
      </c>
      <c r="C11" s="80" t="e">
        <f>VLOOKUP(C12,'Reference Sheet'!$A$25:$B$27,2)</f>
        <v>#N/A</v>
      </c>
      <c r="D11" s="26"/>
      <c r="E11" s="60" t="e">
        <f>SUM(E7:E8)</f>
        <v>#N/A</v>
      </c>
    </row>
    <row r="12" spans="1:26" ht="27" x14ac:dyDescent="0.45">
      <c r="A12" s="28"/>
      <c r="B12" s="33" t="s">
        <v>107</v>
      </c>
      <c r="C12" s="34"/>
      <c r="D12" s="26"/>
      <c r="E12" s="53" t="e">
        <f>SUM(E13:E19)</f>
        <v>#N/A</v>
      </c>
      <c r="F12" s="60"/>
      <c r="G12" s="60"/>
      <c r="H12" s="32"/>
      <c r="I12" s="32"/>
      <c r="J12" s="32"/>
      <c r="K12" s="32"/>
      <c r="L12" s="32"/>
      <c r="M12" s="32"/>
      <c r="N12" s="32"/>
      <c r="O12" s="32"/>
      <c r="P12" s="32"/>
      <c r="Q12" s="32"/>
      <c r="R12" s="32"/>
      <c r="S12" s="32"/>
      <c r="T12" s="32"/>
      <c r="U12" s="32"/>
      <c r="V12" s="32"/>
      <c r="W12" s="32"/>
      <c r="X12" s="32"/>
      <c r="Y12" s="32"/>
      <c r="Z12" s="32"/>
    </row>
    <row r="13" spans="1:26" ht="39" customHeight="1" x14ac:dyDescent="0.45">
      <c r="D13" s="26"/>
      <c r="E13" s="53" t="e">
        <f>IF(AND($E$10=TRUE, $E$11=F13),G13,0)</f>
        <v>#N/A</v>
      </c>
      <c r="F13" s="62">
        <v>6</v>
      </c>
      <c r="G13" s="62">
        <v>3</v>
      </c>
    </row>
    <row r="14" spans="1:26" ht="14.25" x14ac:dyDescent="0.45">
      <c r="B14" s="107" t="s">
        <v>108</v>
      </c>
      <c r="C14" s="87"/>
      <c r="D14" s="26"/>
      <c r="E14" s="53" t="e">
        <f t="shared" ref="E14:E19" si="0">IF(AND($E$10=TRUE, $E$11=F14),G14,0)</f>
        <v>#N/A</v>
      </c>
      <c r="F14" s="62">
        <v>5</v>
      </c>
      <c r="G14" s="62">
        <v>3</v>
      </c>
    </row>
    <row r="15" spans="1:26" ht="14.25" x14ac:dyDescent="0.45">
      <c r="A15" s="35"/>
      <c r="B15" s="108"/>
      <c r="C15" s="98"/>
      <c r="D15" s="29"/>
      <c r="E15" s="53" t="e">
        <f t="shared" si="0"/>
        <v>#N/A</v>
      </c>
      <c r="F15" s="62">
        <v>4</v>
      </c>
      <c r="G15" s="62">
        <v>2</v>
      </c>
    </row>
    <row r="16" spans="1:26" ht="53.25" customHeight="1" x14ac:dyDescent="0.45">
      <c r="B16" s="105"/>
      <c r="C16" s="105"/>
      <c r="D16" s="26"/>
      <c r="E16" s="53" t="e">
        <f t="shared" si="0"/>
        <v>#N/A</v>
      </c>
      <c r="F16" s="62">
        <v>3</v>
      </c>
      <c r="G16" s="62">
        <v>2</v>
      </c>
    </row>
    <row r="17" spans="1:26" ht="14.25" x14ac:dyDescent="0.45">
      <c r="A17" s="35"/>
      <c r="B17" s="105"/>
      <c r="C17" s="105"/>
      <c r="D17" s="29"/>
      <c r="E17" s="53" t="e">
        <f t="shared" si="0"/>
        <v>#N/A</v>
      </c>
      <c r="F17" s="62">
        <v>2</v>
      </c>
      <c r="G17" s="62">
        <v>1</v>
      </c>
    </row>
    <row r="18" spans="1:26" ht="53.25" customHeight="1" x14ac:dyDescent="0.45">
      <c r="B18" s="105"/>
      <c r="C18" s="105"/>
      <c r="D18" s="26"/>
      <c r="E18" s="53" t="e">
        <f t="shared" si="0"/>
        <v>#N/A</v>
      </c>
      <c r="F18" s="62">
        <v>1</v>
      </c>
      <c r="G18" s="62">
        <v>1</v>
      </c>
    </row>
    <row r="19" spans="1:26" ht="14.25" x14ac:dyDescent="0.45">
      <c r="D19" s="26"/>
      <c r="E19" s="53" t="e">
        <f t="shared" si="0"/>
        <v>#N/A</v>
      </c>
      <c r="F19" s="64">
        <v>0</v>
      </c>
      <c r="G19" s="64">
        <v>0</v>
      </c>
      <c r="H19" s="32"/>
      <c r="I19" s="32"/>
      <c r="J19" s="32"/>
      <c r="K19" s="32"/>
      <c r="L19" s="32"/>
      <c r="M19" s="32"/>
      <c r="N19" s="32"/>
      <c r="O19" s="32"/>
      <c r="P19" s="32"/>
      <c r="Q19" s="32"/>
      <c r="R19" s="32"/>
      <c r="S19" s="32"/>
      <c r="T19" s="32"/>
      <c r="U19" s="32"/>
      <c r="V19" s="32"/>
      <c r="W19" s="32"/>
      <c r="X19" s="32"/>
      <c r="Y19" s="32"/>
      <c r="Z19" s="32"/>
    </row>
    <row r="20" spans="1:26" ht="14.25" x14ac:dyDescent="0.45">
      <c r="D20" s="26"/>
    </row>
    <row r="21" spans="1:26" ht="15.75" customHeight="1" x14ac:dyDescent="0.45">
      <c r="D21" s="26"/>
    </row>
    <row r="22" spans="1:26" ht="15.75" customHeight="1" x14ac:dyDescent="0.45">
      <c r="D22" s="26"/>
    </row>
    <row r="23" spans="1:26" ht="15.75" customHeight="1" x14ac:dyDescent="0.45">
      <c r="D23" s="26"/>
    </row>
    <row r="24" spans="1:26" ht="15.75" customHeight="1" x14ac:dyDescent="0.45">
      <c r="D24" s="26"/>
    </row>
    <row r="25" spans="1:26" ht="15.75" customHeight="1" x14ac:dyDescent="0.45">
      <c r="D25" s="26"/>
    </row>
    <row r="26" spans="1:26" ht="15.75" customHeight="1" x14ac:dyDescent="0.45">
      <c r="D26" s="26"/>
    </row>
    <row r="27" spans="1:26" ht="15.75" customHeight="1" x14ac:dyDescent="0.45">
      <c r="D27" s="26"/>
    </row>
    <row r="28" spans="1:26" ht="15.75" customHeight="1" x14ac:dyDescent="0.45">
      <c r="D28" s="26"/>
    </row>
    <row r="29" spans="1:26" ht="15.75" customHeight="1" x14ac:dyDescent="0.45">
      <c r="D29" s="26"/>
    </row>
    <row r="30" spans="1:26" ht="15.75" customHeight="1" x14ac:dyDescent="0.45">
      <c r="D30" s="26"/>
    </row>
    <row r="31" spans="1:26" ht="15.75" customHeight="1" x14ac:dyDescent="0.45">
      <c r="D31" s="26"/>
    </row>
    <row r="32" spans="1: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row r="1000" spans="4:4" ht="15.75" customHeight="1" x14ac:dyDescent="0.45">
      <c r="D1000" s="26"/>
    </row>
  </sheetData>
  <mergeCells count="8">
    <mergeCell ref="B10:C10"/>
    <mergeCell ref="B14:C14"/>
    <mergeCell ref="B15:C18"/>
    <mergeCell ref="A1:C1"/>
    <mergeCell ref="A2:C2"/>
    <mergeCell ref="A3:C3"/>
    <mergeCell ref="A4:C4"/>
    <mergeCell ref="A6:B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'Reference Sheet'!$A$30:$A$32</xm:f>
          </x14:formula1>
          <xm:sqref>D7:D8</xm:sqref>
        </x14:dataValidation>
        <x14:dataValidation type="list" allowBlank="1" showInputMessage="1" showErrorMessage="1">
          <x14:formula1>
            <xm:f>'Reference Sheet'!$A$25:$A$27</xm:f>
          </x14:formula1>
          <xm:sqref>C12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4" sqref="A4:C4"/>
    </sheetView>
  </sheetViews>
  <sheetFormatPr defaultColWidth="12.625" defaultRowHeight="15" customHeight="1" x14ac:dyDescent="0.35"/>
  <cols>
    <col min="1" max="1" width="8.625" customWidth="1"/>
    <col min="2" max="2" width="52.75" customWidth="1"/>
    <col min="3" max="3" width="49.875" customWidth="1"/>
    <col min="4" max="4" width="26.5" customWidth="1"/>
    <col min="5" max="6" width="8.6875" style="53" hidden="1" customWidth="1"/>
    <col min="7" max="7" width="8.5" style="53" hidden="1" customWidth="1"/>
    <col min="8" max="26" width="7.625" customWidth="1"/>
  </cols>
  <sheetData>
    <row r="1" spans="1:26" ht="14.25" x14ac:dyDescent="0.45">
      <c r="A1" s="109" t="s">
        <v>87</v>
      </c>
      <c r="B1" s="110"/>
      <c r="C1" s="111"/>
      <c r="D1" s="2"/>
      <c r="E1"/>
      <c r="F1"/>
      <c r="G1"/>
      <c r="H1" s="2"/>
      <c r="I1" s="2"/>
      <c r="J1" s="2"/>
      <c r="K1" s="2"/>
      <c r="L1" s="2"/>
      <c r="M1" s="2"/>
      <c r="N1" s="2"/>
      <c r="O1" s="2"/>
      <c r="P1" s="2"/>
      <c r="Q1" s="2"/>
      <c r="R1" s="2"/>
      <c r="S1" s="2"/>
      <c r="T1" s="2"/>
      <c r="U1" s="2"/>
      <c r="V1" s="2"/>
      <c r="W1" s="2"/>
      <c r="X1" s="2"/>
      <c r="Y1" s="2"/>
      <c r="Z1" s="2"/>
    </row>
    <row r="2" spans="1:26" ht="14.25" x14ac:dyDescent="0.45">
      <c r="A2" s="112" t="s">
        <v>109</v>
      </c>
      <c r="B2" s="110"/>
      <c r="C2" s="111"/>
      <c r="D2" s="2"/>
      <c r="E2"/>
      <c r="F2"/>
      <c r="G2"/>
      <c r="H2" s="2"/>
      <c r="I2" s="2"/>
      <c r="J2" s="2"/>
      <c r="K2" s="2"/>
      <c r="L2" s="2"/>
      <c r="M2" s="2"/>
      <c r="N2" s="2"/>
      <c r="O2" s="2"/>
      <c r="P2" s="2"/>
      <c r="Q2" s="2"/>
      <c r="R2" s="2"/>
      <c r="S2" s="2"/>
      <c r="T2" s="2"/>
      <c r="U2" s="2"/>
      <c r="V2" s="2"/>
      <c r="W2" s="2"/>
      <c r="X2" s="2"/>
      <c r="Y2" s="2"/>
      <c r="Z2" s="2"/>
    </row>
    <row r="3" spans="1:26" ht="14.25" x14ac:dyDescent="0.45">
      <c r="A3" s="113"/>
      <c r="B3" s="105"/>
      <c r="C3" s="105"/>
      <c r="D3" s="2"/>
      <c r="E3"/>
      <c r="F3"/>
      <c r="G3"/>
      <c r="H3" s="2"/>
      <c r="I3" s="2"/>
      <c r="J3" s="2"/>
      <c r="K3" s="2"/>
      <c r="L3" s="2"/>
      <c r="M3" s="2"/>
      <c r="N3" s="2"/>
      <c r="O3" s="2"/>
      <c r="P3" s="2"/>
      <c r="Q3" s="2"/>
      <c r="R3" s="2"/>
      <c r="S3" s="2"/>
      <c r="T3" s="2"/>
      <c r="U3" s="2"/>
      <c r="V3" s="2"/>
      <c r="W3" s="2"/>
      <c r="X3" s="2"/>
      <c r="Y3" s="2"/>
      <c r="Z3" s="2"/>
    </row>
    <row r="4" spans="1:26" ht="30" customHeight="1" x14ac:dyDescent="0.45">
      <c r="A4" s="114" t="s">
        <v>171</v>
      </c>
      <c r="B4" s="86"/>
      <c r="C4" s="87"/>
      <c r="D4" s="2"/>
      <c r="E4"/>
      <c r="F4"/>
      <c r="G4"/>
      <c r="H4" s="2"/>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149</v>
      </c>
      <c r="E6" s="57"/>
      <c r="F6" s="57"/>
      <c r="G6" s="57"/>
      <c r="H6" s="2"/>
      <c r="I6" s="2"/>
      <c r="J6" s="2"/>
      <c r="K6" s="2"/>
      <c r="L6" s="2"/>
      <c r="M6" s="2"/>
      <c r="N6" s="2"/>
      <c r="O6" s="2"/>
      <c r="P6" s="2"/>
      <c r="Q6" s="2"/>
      <c r="R6" s="2"/>
      <c r="S6" s="2"/>
      <c r="T6" s="2"/>
      <c r="U6" s="2"/>
      <c r="V6" s="2"/>
      <c r="W6" s="2"/>
      <c r="X6" s="2"/>
      <c r="Y6" s="2"/>
      <c r="Z6" s="2"/>
    </row>
    <row r="7" spans="1:26" ht="63.75" x14ac:dyDescent="0.45">
      <c r="A7" s="21" t="s">
        <v>110</v>
      </c>
      <c r="B7" s="21" t="s">
        <v>111</v>
      </c>
      <c r="C7" s="22" t="s">
        <v>169</v>
      </c>
      <c r="D7" s="31"/>
      <c r="E7" s="58" t="e">
        <f>VLOOKUP(D7,'Reference Sheet'!$A$6:$B$9,2)</f>
        <v>#N/A</v>
      </c>
      <c r="F7" s="58"/>
      <c r="G7" s="58"/>
      <c r="H7" s="38"/>
      <c r="I7" s="38"/>
      <c r="J7" s="39"/>
      <c r="K7" s="39"/>
      <c r="L7" s="39"/>
      <c r="M7" s="39"/>
      <c r="N7" s="39"/>
      <c r="O7" s="39"/>
      <c r="P7" s="39"/>
      <c r="Q7" s="39"/>
      <c r="R7" s="39"/>
      <c r="S7" s="39"/>
      <c r="T7" s="39"/>
      <c r="U7" s="39"/>
      <c r="V7" s="39"/>
      <c r="W7" s="39"/>
      <c r="X7" s="39"/>
      <c r="Y7" s="39"/>
      <c r="Z7" s="39"/>
    </row>
    <row r="8" spans="1:26" s="83" customFormat="1" ht="125.25" customHeight="1" x14ac:dyDescent="0.45">
      <c r="A8" s="42" t="s">
        <v>165</v>
      </c>
      <c r="B8" s="42" t="s">
        <v>163</v>
      </c>
      <c r="C8" s="22" t="s">
        <v>164</v>
      </c>
      <c r="D8" s="31"/>
      <c r="E8" s="58"/>
      <c r="F8" s="58"/>
      <c r="G8" s="58"/>
      <c r="H8" s="38"/>
      <c r="I8" s="38"/>
      <c r="J8" s="39"/>
      <c r="K8" s="39"/>
      <c r="L8" s="39"/>
      <c r="M8" s="39"/>
      <c r="N8" s="39"/>
      <c r="O8" s="39"/>
      <c r="P8" s="39"/>
      <c r="Q8" s="39"/>
      <c r="R8" s="39"/>
      <c r="S8" s="39"/>
      <c r="T8" s="39"/>
      <c r="U8" s="39"/>
      <c r="V8" s="39"/>
      <c r="W8" s="39"/>
      <c r="X8" s="39"/>
      <c r="Y8" s="39"/>
      <c r="Z8" s="39"/>
    </row>
    <row r="9" spans="1:26" ht="20.25" customHeight="1" x14ac:dyDescent="0.45">
      <c r="D9" s="26"/>
      <c r="F9" s="59"/>
      <c r="G9" s="59"/>
      <c r="H9" s="27"/>
      <c r="I9" s="27"/>
      <c r="J9" s="27"/>
      <c r="K9" s="27"/>
      <c r="L9" s="27"/>
      <c r="M9" s="27"/>
      <c r="N9" s="27"/>
      <c r="O9" s="27"/>
      <c r="P9" s="27"/>
      <c r="Q9" s="27"/>
      <c r="R9" s="27"/>
      <c r="S9" s="27"/>
      <c r="T9" s="27"/>
      <c r="U9" s="27"/>
      <c r="V9" s="27"/>
      <c r="W9" s="27"/>
      <c r="X9" s="27"/>
      <c r="Y9" s="27"/>
      <c r="Z9" s="27"/>
    </row>
    <row r="10" spans="1:26" ht="14.25" x14ac:dyDescent="0.45">
      <c r="A10" s="28"/>
      <c r="B10" s="107" t="s">
        <v>112</v>
      </c>
      <c r="C10" s="87"/>
      <c r="D10" s="29"/>
      <c r="E10" s="53" t="b">
        <v>1</v>
      </c>
    </row>
    <row r="11" spans="1:26" ht="57" hidden="1" customHeight="1" x14ac:dyDescent="0.45">
      <c r="A11" s="28"/>
      <c r="B11" s="30" t="s">
        <v>37</v>
      </c>
      <c r="C11" s="80" t="e">
        <f>VLOOKUP(C12,'Reference Sheet'!$A$25:$B$27,2)</f>
        <v>#N/A</v>
      </c>
      <c r="D11" s="26"/>
      <c r="E11" s="60" t="e">
        <f>SUM(E7:E7)</f>
        <v>#N/A</v>
      </c>
    </row>
    <row r="12" spans="1:26" ht="27" x14ac:dyDescent="0.45">
      <c r="A12" s="28"/>
      <c r="B12" s="33" t="s">
        <v>113</v>
      </c>
      <c r="C12" s="34"/>
      <c r="D12" s="26"/>
      <c r="E12" s="53" t="e">
        <f>SUM(E13:E19)</f>
        <v>#N/A</v>
      </c>
      <c r="F12" s="60"/>
      <c r="G12" s="60"/>
      <c r="H12" s="32"/>
      <c r="I12" s="32"/>
      <c r="J12" s="32"/>
      <c r="K12" s="32"/>
      <c r="L12" s="32"/>
      <c r="M12" s="32"/>
      <c r="N12" s="32"/>
      <c r="O12" s="32"/>
      <c r="P12" s="32"/>
      <c r="Q12" s="32"/>
      <c r="R12" s="32"/>
      <c r="S12" s="32"/>
      <c r="T12" s="32"/>
      <c r="U12" s="32"/>
      <c r="V12" s="32"/>
      <c r="W12" s="32"/>
      <c r="X12" s="32"/>
      <c r="Y12" s="32"/>
      <c r="Z12" s="32"/>
    </row>
    <row r="13" spans="1:26" ht="39" customHeight="1" x14ac:dyDescent="0.45">
      <c r="D13" s="26"/>
      <c r="E13" s="53" t="e">
        <f>IF(AND($E$10=TRUE, $E$11=F13),G13,0)</f>
        <v>#N/A</v>
      </c>
      <c r="F13" s="62">
        <v>6</v>
      </c>
      <c r="G13" s="62">
        <v>3</v>
      </c>
    </row>
    <row r="14" spans="1:26" ht="14.25" x14ac:dyDescent="0.45">
      <c r="B14" s="107" t="s">
        <v>114</v>
      </c>
      <c r="C14" s="87"/>
      <c r="D14" s="26"/>
      <c r="E14" s="53" t="e">
        <f t="shared" ref="E14:E19" si="0">IF(AND($E$10=TRUE, $E$11=F14),G14,0)</f>
        <v>#N/A</v>
      </c>
      <c r="F14" s="62">
        <v>5</v>
      </c>
      <c r="G14" s="62">
        <v>3</v>
      </c>
    </row>
    <row r="15" spans="1:26" ht="14.25" x14ac:dyDescent="0.45">
      <c r="A15" s="35"/>
      <c r="B15" s="108"/>
      <c r="C15" s="98"/>
      <c r="D15" s="29"/>
      <c r="E15" s="53" t="e">
        <f t="shared" si="0"/>
        <v>#N/A</v>
      </c>
      <c r="F15" s="62">
        <v>4</v>
      </c>
      <c r="G15" s="62">
        <v>2</v>
      </c>
    </row>
    <row r="16" spans="1:26" ht="53.25" customHeight="1" x14ac:dyDescent="0.45">
      <c r="B16" s="105"/>
      <c r="C16" s="105"/>
      <c r="D16" s="26"/>
      <c r="E16" s="53" t="e">
        <f t="shared" si="0"/>
        <v>#N/A</v>
      </c>
      <c r="F16" s="62">
        <v>3</v>
      </c>
      <c r="G16" s="62">
        <v>2</v>
      </c>
    </row>
    <row r="17" spans="1:26" ht="14.25" x14ac:dyDescent="0.45">
      <c r="A17" s="35"/>
      <c r="B17" s="105"/>
      <c r="C17" s="105"/>
      <c r="D17" s="29"/>
      <c r="E17" s="53" t="e">
        <f t="shared" si="0"/>
        <v>#N/A</v>
      </c>
      <c r="F17" s="62">
        <v>2</v>
      </c>
      <c r="G17" s="62">
        <v>1</v>
      </c>
    </row>
    <row r="18" spans="1:26" ht="53.25" customHeight="1" x14ac:dyDescent="0.45">
      <c r="B18" s="105"/>
      <c r="C18" s="105"/>
      <c r="D18" s="26"/>
      <c r="E18" s="53" t="e">
        <f t="shared" si="0"/>
        <v>#N/A</v>
      </c>
      <c r="F18" s="62">
        <v>1</v>
      </c>
      <c r="G18" s="62">
        <v>1</v>
      </c>
    </row>
    <row r="19" spans="1:26" ht="14.25" x14ac:dyDescent="0.45">
      <c r="D19" s="26"/>
      <c r="E19" s="53" t="e">
        <f t="shared" si="0"/>
        <v>#N/A</v>
      </c>
      <c r="F19" s="64">
        <v>0</v>
      </c>
      <c r="G19" s="64">
        <v>0</v>
      </c>
      <c r="H19" s="32"/>
      <c r="I19" s="32"/>
      <c r="J19" s="32"/>
      <c r="K19" s="32"/>
      <c r="L19" s="32"/>
      <c r="M19" s="32"/>
      <c r="N19" s="32"/>
      <c r="O19" s="32"/>
      <c r="P19" s="32"/>
      <c r="Q19" s="32"/>
      <c r="R19" s="32"/>
      <c r="S19" s="32"/>
      <c r="T19" s="32"/>
      <c r="U19" s="32"/>
      <c r="V19" s="32"/>
      <c r="W19" s="32"/>
      <c r="X19" s="32"/>
      <c r="Y19" s="32"/>
      <c r="Z19" s="32"/>
    </row>
    <row r="20" spans="1:26" ht="14.25" x14ac:dyDescent="0.45">
      <c r="D20" s="26"/>
    </row>
    <row r="21" spans="1:26" ht="15.75" customHeight="1" x14ac:dyDescent="0.45">
      <c r="D21" s="26"/>
    </row>
    <row r="22" spans="1:26" ht="15.75" customHeight="1" x14ac:dyDescent="0.45">
      <c r="D22" s="26"/>
    </row>
    <row r="23" spans="1:26" ht="15.75" customHeight="1" x14ac:dyDescent="0.45">
      <c r="D23" s="26"/>
    </row>
    <row r="24" spans="1:26" ht="15.75" customHeight="1" x14ac:dyDescent="0.45">
      <c r="D24" s="26"/>
    </row>
    <row r="25" spans="1:26" ht="15.75" customHeight="1" x14ac:dyDescent="0.45">
      <c r="D25" s="26"/>
    </row>
    <row r="26" spans="1:26" ht="15.75" customHeight="1" x14ac:dyDescent="0.45">
      <c r="D26" s="26"/>
    </row>
    <row r="27" spans="1:26" ht="15.75" customHeight="1" x14ac:dyDescent="0.45">
      <c r="D27" s="26"/>
    </row>
    <row r="28" spans="1:26" ht="15.75" customHeight="1" x14ac:dyDescent="0.45">
      <c r="D28" s="26"/>
    </row>
    <row r="29" spans="1:26" ht="15.75" customHeight="1" x14ac:dyDescent="0.45">
      <c r="D29" s="26"/>
    </row>
    <row r="30" spans="1:26" ht="15.75" customHeight="1" x14ac:dyDescent="0.45">
      <c r="D30" s="26"/>
    </row>
    <row r="31" spans="1:26" ht="15.75" customHeight="1" x14ac:dyDescent="0.45">
      <c r="D31" s="26"/>
    </row>
    <row r="32" spans="1: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row r="1000" spans="4:4" ht="15.75" customHeight="1" x14ac:dyDescent="0.45">
      <c r="D1000" s="26"/>
    </row>
  </sheetData>
  <mergeCells count="8">
    <mergeCell ref="B10:C10"/>
    <mergeCell ref="B14:C14"/>
    <mergeCell ref="B15:C18"/>
    <mergeCell ref="A1:C1"/>
    <mergeCell ref="A2:C2"/>
    <mergeCell ref="A3:C3"/>
    <mergeCell ref="A4:C4"/>
    <mergeCell ref="A6:B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'Reference Sheet'!$A$30:$A$32</xm:f>
          </x14:formula1>
          <xm:sqref>D7:D8</xm:sqref>
        </x14:dataValidation>
        <x14:dataValidation type="list" allowBlank="1" showInputMessage="1" showErrorMessage="1">
          <x14:formula1>
            <xm:f>'Reference Sheet'!$A$25:$A$27</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selection activeCell="A4" sqref="A4:C4"/>
    </sheetView>
  </sheetViews>
  <sheetFormatPr defaultColWidth="12.625" defaultRowHeight="15" customHeight="1" x14ac:dyDescent="0.35"/>
  <cols>
    <col min="1" max="1" width="8.625" customWidth="1"/>
    <col min="2" max="2" width="52.75" customWidth="1"/>
    <col min="3" max="3" width="49.875" customWidth="1"/>
    <col min="4" max="4" width="25" customWidth="1"/>
    <col min="5" max="5" width="25.75" hidden="1" customWidth="1"/>
    <col min="6" max="7" width="7.625" hidden="1" customWidth="1"/>
    <col min="8" max="26" width="7.625" customWidth="1"/>
  </cols>
  <sheetData>
    <row r="1" spans="1:26" ht="14.25" x14ac:dyDescent="0.45">
      <c r="A1" s="109" t="s">
        <v>87</v>
      </c>
      <c r="B1" s="110"/>
      <c r="C1" s="111"/>
      <c r="D1" s="2"/>
      <c r="E1" s="2"/>
      <c r="F1" s="2"/>
      <c r="G1" s="2"/>
      <c r="H1" s="2"/>
      <c r="I1" s="2"/>
      <c r="J1" s="2"/>
      <c r="K1" s="2"/>
      <c r="L1" s="2"/>
      <c r="M1" s="2"/>
      <c r="N1" s="2"/>
      <c r="O1" s="2"/>
      <c r="P1" s="2"/>
      <c r="Q1" s="2"/>
      <c r="R1" s="2"/>
      <c r="S1" s="2"/>
      <c r="T1" s="2"/>
      <c r="U1" s="2"/>
      <c r="V1" s="2"/>
      <c r="W1" s="2"/>
      <c r="X1" s="2"/>
      <c r="Y1" s="2"/>
      <c r="Z1" s="2"/>
    </row>
    <row r="2" spans="1:26" ht="14.25" x14ac:dyDescent="0.45">
      <c r="A2" s="112" t="s">
        <v>115</v>
      </c>
      <c r="B2" s="110"/>
      <c r="C2" s="111"/>
      <c r="D2" s="2"/>
      <c r="E2" s="2"/>
      <c r="F2" s="2"/>
      <c r="G2" s="2"/>
      <c r="H2" s="2"/>
      <c r="I2" s="2"/>
      <c r="J2" s="2"/>
      <c r="K2" s="2"/>
      <c r="L2" s="2"/>
      <c r="M2" s="2"/>
      <c r="N2" s="2"/>
      <c r="O2" s="2"/>
      <c r="P2" s="2"/>
      <c r="Q2" s="2"/>
      <c r="R2" s="2"/>
      <c r="S2" s="2"/>
      <c r="T2" s="2"/>
      <c r="U2" s="2"/>
      <c r="V2" s="2"/>
      <c r="W2" s="2"/>
      <c r="X2" s="2"/>
      <c r="Y2" s="2"/>
      <c r="Z2" s="2"/>
    </row>
    <row r="3" spans="1:26" ht="14.25" x14ac:dyDescent="0.45">
      <c r="A3" s="125"/>
      <c r="B3" s="101"/>
      <c r="C3" s="101"/>
      <c r="D3" s="2"/>
      <c r="E3" s="2"/>
      <c r="F3" s="2"/>
      <c r="G3" s="2"/>
      <c r="H3" s="2"/>
      <c r="I3" s="2"/>
      <c r="J3" s="2"/>
      <c r="K3" s="2"/>
      <c r="L3" s="2"/>
      <c r="M3" s="2"/>
      <c r="N3" s="2"/>
      <c r="O3" s="2"/>
      <c r="P3" s="2"/>
      <c r="Q3" s="2"/>
      <c r="R3" s="2"/>
      <c r="S3" s="2"/>
      <c r="T3" s="2"/>
      <c r="U3" s="2"/>
      <c r="V3" s="2"/>
      <c r="W3" s="2"/>
      <c r="X3" s="2"/>
      <c r="Y3" s="2"/>
      <c r="Z3" s="2"/>
    </row>
    <row r="4" spans="1:26" ht="30" customHeight="1" x14ac:dyDescent="0.45">
      <c r="A4" s="114" t="s">
        <v>172</v>
      </c>
      <c r="B4" s="86"/>
      <c r="C4" s="87"/>
      <c r="D4" s="2"/>
      <c r="E4" s="2"/>
      <c r="F4" s="2"/>
      <c r="G4" s="2"/>
      <c r="H4" s="2"/>
      <c r="I4" s="2"/>
      <c r="J4" s="2"/>
      <c r="K4" s="2"/>
      <c r="L4" s="2"/>
      <c r="M4" s="2"/>
      <c r="N4" s="2"/>
      <c r="O4" s="2"/>
      <c r="P4" s="2"/>
      <c r="Q4" s="2"/>
      <c r="R4" s="2"/>
      <c r="S4" s="2"/>
      <c r="T4" s="2"/>
      <c r="U4" s="2"/>
      <c r="V4" s="2"/>
      <c r="W4" s="2"/>
      <c r="X4" s="2"/>
      <c r="Y4" s="2"/>
      <c r="Z4" s="2"/>
    </row>
    <row r="5" spans="1:26" ht="17.25" customHeight="1" x14ac:dyDescent="0.45">
      <c r="A5" s="16"/>
      <c r="B5" s="17"/>
      <c r="C5" s="17"/>
      <c r="D5" s="2"/>
      <c r="E5" s="18"/>
      <c r="F5" s="2"/>
      <c r="G5" s="2"/>
      <c r="H5" s="2"/>
      <c r="I5" s="2"/>
      <c r="J5" s="2"/>
      <c r="K5" s="2"/>
      <c r="L5" s="2"/>
      <c r="M5" s="2"/>
      <c r="N5" s="2"/>
      <c r="O5" s="2"/>
      <c r="P5" s="2"/>
      <c r="Q5" s="2"/>
      <c r="R5" s="2"/>
      <c r="S5" s="2"/>
      <c r="T5" s="2"/>
      <c r="U5" s="2"/>
      <c r="V5" s="2"/>
      <c r="W5" s="2"/>
      <c r="X5" s="2"/>
      <c r="Y5" s="2"/>
      <c r="Z5" s="2"/>
    </row>
    <row r="6" spans="1:26" ht="30" customHeight="1" x14ac:dyDescent="0.45">
      <c r="A6" s="115" t="s">
        <v>18</v>
      </c>
      <c r="B6" s="87"/>
      <c r="C6" s="20" t="s">
        <v>33</v>
      </c>
      <c r="D6" s="81" t="s">
        <v>149</v>
      </c>
      <c r="E6" s="2"/>
      <c r="F6" s="2"/>
      <c r="G6" s="2"/>
      <c r="H6" s="2"/>
      <c r="I6" s="2"/>
      <c r="J6" s="2"/>
      <c r="K6" s="2"/>
      <c r="L6" s="2"/>
      <c r="M6" s="2"/>
      <c r="N6" s="2"/>
      <c r="O6" s="2"/>
      <c r="P6" s="2"/>
      <c r="Q6" s="2"/>
      <c r="R6" s="2"/>
      <c r="S6" s="2"/>
      <c r="T6" s="2"/>
      <c r="U6" s="2"/>
      <c r="V6" s="2"/>
      <c r="W6" s="2"/>
      <c r="X6" s="2"/>
      <c r="Y6" s="2"/>
      <c r="Z6" s="2"/>
    </row>
    <row r="7" spans="1:26" ht="229.5" x14ac:dyDescent="0.45">
      <c r="A7" s="21" t="s">
        <v>116</v>
      </c>
      <c r="B7" s="21" t="s">
        <v>117</v>
      </c>
      <c r="C7" s="22" t="s">
        <v>160</v>
      </c>
      <c r="D7" s="31"/>
      <c r="E7" s="45" t="e">
        <f>VLOOKUP(D7,'Reference Sheet'!$A$6:$B$9,2)</f>
        <v>#N/A</v>
      </c>
      <c r="F7" s="38"/>
      <c r="G7" s="38"/>
      <c r="H7" s="38"/>
      <c r="I7" s="38"/>
      <c r="J7" s="39"/>
      <c r="K7" s="39"/>
      <c r="L7" s="39"/>
      <c r="M7" s="39"/>
      <c r="N7" s="39"/>
      <c r="O7" s="39"/>
      <c r="P7" s="39"/>
      <c r="Q7" s="39"/>
      <c r="R7" s="39"/>
      <c r="S7" s="39"/>
      <c r="T7" s="39"/>
      <c r="U7" s="39"/>
      <c r="V7" s="39"/>
      <c r="W7" s="39"/>
      <c r="X7" s="39"/>
      <c r="Y7" s="39"/>
      <c r="Z7" s="39"/>
    </row>
    <row r="8" spans="1:26" ht="89.25" x14ac:dyDescent="0.45">
      <c r="A8" s="21" t="s">
        <v>118</v>
      </c>
      <c r="B8" s="21" t="s">
        <v>119</v>
      </c>
      <c r="C8" s="22" t="s">
        <v>120</v>
      </c>
      <c r="D8" s="31"/>
      <c r="E8" s="45" t="e">
        <f>VLOOKUP(D8,'Reference Sheet'!$A$6:$B$9,2)</f>
        <v>#N/A</v>
      </c>
      <c r="F8" s="46"/>
      <c r="G8" s="46"/>
      <c r="H8" s="46"/>
      <c r="I8" s="46"/>
      <c r="J8" s="46"/>
      <c r="K8" s="46"/>
      <c r="L8" s="46"/>
      <c r="M8" s="46"/>
      <c r="N8" s="46"/>
      <c r="O8" s="46"/>
      <c r="P8" s="46"/>
      <c r="Q8" s="46"/>
      <c r="R8" s="46"/>
      <c r="S8" s="46"/>
      <c r="T8" s="46"/>
      <c r="U8" s="46"/>
      <c r="V8" s="46"/>
      <c r="W8" s="46"/>
      <c r="X8" s="46"/>
      <c r="Y8" s="46"/>
      <c r="Z8" s="46"/>
    </row>
    <row r="9" spans="1:26" ht="13.5" x14ac:dyDescent="0.35">
      <c r="A9" s="47"/>
      <c r="B9" s="48"/>
      <c r="C9" s="48"/>
      <c r="D9" s="49"/>
    </row>
    <row r="10" spans="1:26" ht="13.9" x14ac:dyDescent="0.4">
      <c r="A10" s="47"/>
      <c r="B10" s="107" t="s">
        <v>121</v>
      </c>
      <c r="C10" s="87"/>
      <c r="D10" s="49"/>
      <c r="E10" s="53" t="b">
        <v>1</v>
      </c>
    </row>
    <row r="11" spans="1:26" ht="57" hidden="1" customHeight="1" x14ac:dyDescent="0.45">
      <c r="A11" s="28"/>
      <c r="B11" s="30" t="s">
        <v>37</v>
      </c>
      <c r="C11" s="80" t="e">
        <f>VLOOKUP(C12,'Reference Sheet'!$A$25:$B$27,2)</f>
        <v>#N/A</v>
      </c>
      <c r="D11" s="26"/>
      <c r="E11" s="60" t="e">
        <f>SUM(E7:E8)</f>
        <v>#N/A</v>
      </c>
    </row>
    <row r="12" spans="1:26" ht="25.15" customHeight="1" x14ac:dyDescent="0.45">
      <c r="A12" s="28"/>
      <c r="B12" s="33" t="s">
        <v>122</v>
      </c>
      <c r="C12" s="34"/>
      <c r="D12" s="26"/>
      <c r="E12" s="53" t="e">
        <f>SUM(E13:E25)</f>
        <v>#N/A</v>
      </c>
      <c r="F12" s="32"/>
      <c r="G12" s="32"/>
      <c r="H12" s="32"/>
      <c r="I12" s="32"/>
      <c r="J12" s="32"/>
      <c r="K12" s="32"/>
      <c r="L12" s="32"/>
      <c r="M12" s="32"/>
      <c r="N12" s="32"/>
      <c r="O12" s="32"/>
      <c r="P12" s="32"/>
      <c r="Q12" s="32"/>
      <c r="R12" s="32"/>
      <c r="S12" s="32"/>
      <c r="T12" s="32"/>
      <c r="U12" s="32"/>
      <c r="V12" s="32"/>
      <c r="W12" s="32"/>
      <c r="X12" s="32"/>
      <c r="Y12" s="32"/>
      <c r="Z12" s="32"/>
    </row>
    <row r="13" spans="1:26" ht="39" customHeight="1" x14ac:dyDescent="0.45">
      <c r="D13" s="26"/>
      <c r="E13" t="e">
        <f>IF(AND($E$10=TRUE, $E$11=F13),G13,0)</f>
        <v>#N/A</v>
      </c>
      <c r="F13" s="62">
        <v>12</v>
      </c>
      <c r="G13" s="62">
        <v>3</v>
      </c>
    </row>
    <row r="14" spans="1:26" ht="14.25" x14ac:dyDescent="0.45">
      <c r="B14" s="107" t="s">
        <v>123</v>
      </c>
      <c r="C14" s="87"/>
      <c r="D14" s="26"/>
      <c r="E14" t="e">
        <f t="shared" ref="E14:E25" si="0">IF(AND($E$10=TRUE, $E$11=F14),G14,0)</f>
        <v>#N/A</v>
      </c>
      <c r="F14" s="62">
        <v>11</v>
      </c>
      <c r="G14" s="62">
        <v>3</v>
      </c>
    </row>
    <row r="15" spans="1:26" ht="14.25" x14ac:dyDescent="0.45">
      <c r="A15" s="35"/>
      <c r="B15" s="108"/>
      <c r="C15" s="98"/>
      <c r="D15" s="29"/>
      <c r="E15" t="e">
        <f t="shared" si="0"/>
        <v>#N/A</v>
      </c>
      <c r="F15" s="62">
        <v>10</v>
      </c>
      <c r="G15" s="62">
        <v>2</v>
      </c>
    </row>
    <row r="16" spans="1:26" ht="53.25" customHeight="1" x14ac:dyDescent="0.45">
      <c r="B16" s="105"/>
      <c r="C16" s="105"/>
      <c r="D16" s="26"/>
      <c r="E16" t="e">
        <f t="shared" si="0"/>
        <v>#N/A</v>
      </c>
      <c r="F16" s="64">
        <v>9</v>
      </c>
      <c r="G16" s="64">
        <v>2</v>
      </c>
    </row>
    <row r="17" spans="1:26" ht="14.25" x14ac:dyDescent="0.45">
      <c r="A17" s="35"/>
      <c r="B17" s="105"/>
      <c r="C17" s="105"/>
      <c r="D17" s="29"/>
      <c r="E17" t="e">
        <f t="shared" si="0"/>
        <v>#N/A</v>
      </c>
      <c r="F17" s="62">
        <v>8</v>
      </c>
      <c r="G17" s="62">
        <v>2</v>
      </c>
    </row>
    <row r="18" spans="1:26" ht="53.25" customHeight="1" x14ac:dyDescent="0.45">
      <c r="B18" s="105"/>
      <c r="C18" s="105"/>
      <c r="D18" s="26"/>
      <c r="E18" t="e">
        <f t="shared" si="0"/>
        <v>#N/A</v>
      </c>
      <c r="F18" s="62">
        <v>7</v>
      </c>
      <c r="G18" s="62">
        <v>2</v>
      </c>
    </row>
    <row r="19" spans="1:26" ht="15.75" customHeight="1" x14ac:dyDescent="0.45">
      <c r="D19" s="26"/>
      <c r="E19" t="e">
        <f t="shared" si="0"/>
        <v>#N/A</v>
      </c>
      <c r="F19" s="62">
        <v>6</v>
      </c>
      <c r="G19" s="62">
        <v>2</v>
      </c>
      <c r="H19" s="32"/>
      <c r="I19" s="32"/>
      <c r="J19" s="32"/>
      <c r="K19" s="32"/>
      <c r="L19" s="32"/>
      <c r="M19" s="32"/>
      <c r="N19" s="32"/>
      <c r="O19" s="32"/>
      <c r="P19" s="32"/>
      <c r="Q19" s="32"/>
      <c r="R19" s="32"/>
      <c r="S19" s="32"/>
      <c r="T19" s="32"/>
      <c r="U19" s="32"/>
      <c r="V19" s="32"/>
      <c r="W19" s="32"/>
      <c r="X19" s="32"/>
      <c r="Y19" s="32"/>
      <c r="Z19" s="32"/>
    </row>
    <row r="20" spans="1:26" ht="15.75" customHeight="1" x14ac:dyDescent="0.45">
      <c r="D20" s="26"/>
      <c r="E20" t="e">
        <f t="shared" si="0"/>
        <v>#N/A</v>
      </c>
      <c r="F20" s="62">
        <v>5</v>
      </c>
      <c r="G20" s="62">
        <v>1</v>
      </c>
    </row>
    <row r="21" spans="1:26" ht="15.75" customHeight="1" x14ac:dyDescent="0.45">
      <c r="D21" s="26"/>
      <c r="E21" t="e">
        <f t="shared" si="0"/>
        <v>#N/A</v>
      </c>
      <c r="F21" s="62">
        <v>4</v>
      </c>
      <c r="G21" s="62">
        <v>1</v>
      </c>
    </row>
    <row r="22" spans="1:26" ht="15.75" customHeight="1" x14ac:dyDescent="0.45">
      <c r="D22" s="26"/>
      <c r="E22" t="e">
        <f t="shared" si="0"/>
        <v>#N/A</v>
      </c>
      <c r="F22" s="62">
        <v>3</v>
      </c>
      <c r="G22" s="62">
        <v>1</v>
      </c>
    </row>
    <row r="23" spans="1:26" ht="15.75" customHeight="1" x14ac:dyDescent="0.45">
      <c r="D23" s="26"/>
      <c r="E23" t="e">
        <f t="shared" si="0"/>
        <v>#N/A</v>
      </c>
      <c r="F23" s="62">
        <v>2</v>
      </c>
      <c r="G23" s="62">
        <v>1</v>
      </c>
    </row>
    <row r="24" spans="1:26" ht="15.75" customHeight="1" x14ac:dyDescent="0.45">
      <c r="D24" s="26"/>
      <c r="E24" t="e">
        <f t="shared" si="0"/>
        <v>#N/A</v>
      </c>
      <c r="F24" s="62">
        <v>1</v>
      </c>
      <c r="G24" s="62">
        <v>1</v>
      </c>
    </row>
    <row r="25" spans="1:26" ht="15.75" customHeight="1" x14ac:dyDescent="0.45">
      <c r="D25" s="26"/>
      <c r="E25" t="e">
        <f t="shared" si="0"/>
        <v>#N/A</v>
      </c>
      <c r="F25" s="62">
        <v>0</v>
      </c>
      <c r="G25" s="62">
        <v>0</v>
      </c>
    </row>
    <row r="26" spans="1:26" ht="15.75" customHeight="1" x14ac:dyDescent="0.45">
      <c r="D26" s="26"/>
    </row>
    <row r="27" spans="1:26" ht="15.75" customHeight="1" x14ac:dyDescent="0.45">
      <c r="D27" s="26"/>
    </row>
    <row r="28" spans="1:26" ht="15.75" customHeight="1" x14ac:dyDescent="0.45">
      <c r="D28" s="26"/>
    </row>
    <row r="29" spans="1:26" ht="15.75" customHeight="1" x14ac:dyDescent="0.45">
      <c r="D29" s="26"/>
    </row>
    <row r="30" spans="1:26" ht="15.75" customHeight="1" x14ac:dyDescent="0.45">
      <c r="D30" s="26"/>
    </row>
    <row r="31" spans="1:26" ht="15.75" customHeight="1" x14ac:dyDescent="0.45">
      <c r="D31" s="26"/>
    </row>
    <row r="32" spans="1: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sheetData>
  <mergeCells count="8">
    <mergeCell ref="B10:C10"/>
    <mergeCell ref="B14:C14"/>
    <mergeCell ref="B15:C18"/>
    <mergeCell ref="A1:C1"/>
    <mergeCell ref="A2:C2"/>
    <mergeCell ref="A3:C3"/>
    <mergeCell ref="A4:C4"/>
    <mergeCell ref="A6:B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3">
        <x14:dataValidation type="list" allowBlank="1" showErrorMessage="1">
          <x14:formula1>
            <xm:f>'Reference Page'!#REF!</xm:f>
          </x14:formula1>
          <xm:sqref>D9:D10</xm:sqref>
        </x14:dataValidation>
        <x14:dataValidation type="list" allowBlank="1" showInputMessage="1" showErrorMessage="1">
          <x14:formula1>
            <xm:f>'Reference Sheet'!$A$25:$A$27</xm:f>
          </x14:formula1>
          <xm:sqref>C12</xm:sqref>
        </x14:dataValidation>
        <x14:dataValidation type="list" allowBlank="1" showErrorMessage="1">
          <x14:formula1>
            <xm:f>'Reference Sheet'!$A$30:$A$32</xm:f>
          </x14:formula1>
          <xm:sqref>D7:D8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D4" sqref="D4"/>
    </sheetView>
  </sheetViews>
  <sheetFormatPr defaultColWidth="12.625" defaultRowHeight="15" customHeight="1" x14ac:dyDescent="0.35"/>
  <cols>
    <col min="1" max="1" width="8.625" customWidth="1"/>
    <col min="2" max="2" width="52.75" customWidth="1"/>
    <col min="3" max="3" width="49.875" customWidth="1"/>
    <col min="4" max="4" width="23.5625" customWidth="1"/>
    <col min="5" max="7" width="7.625" hidden="1" customWidth="1"/>
    <col min="8" max="26" width="7.625" customWidth="1"/>
  </cols>
  <sheetData>
    <row r="1" spans="1:26" ht="14.25" x14ac:dyDescent="0.45">
      <c r="A1" s="109" t="s">
        <v>87</v>
      </c>
      <c r="B1" s="110"/>
      <c r="C1" s="111"/>
      <c r="D1" s="2"/>
      <c r="E1" s="2"/>
      <c r="F1" s="2"/>
      <c r="G1" s="2"/>
      <c r="H1" s="2"/>
      <c r="I1" s="2"/>
      <c r="J1" s="2"/>
      <c r="K1" s="2"/>
      <c r="L1" s="2"/>
      <c r="M1" s="2"/>
      <c r="N1" s="2"/>
      <c r="O1" s="2"/>
      <c r="P1" s="2"/>
      <c r="Q1" s="2"/>
      <c r="R1" s="2"/>
      <c r="S1" s="2"/>
      <c r="T1" s="2"/>
      <c r="U1" s="2"/>
      <c r="V1" s="2"/>
      <c r="W1" s="2"/>
      <c r="X1" s="2"/>
      <c r="Y1" s="2"/>
      <c r="Z1" s="2"/>
    </row>
    <row r="2" spans="1:26" ht="14.25" x14ac:dyDescent="0.45">
      <c r="A2" s="112" t="s">
        <v>124</v>
      </c>
      <c r="B2" s="110"/>
      <c r="C2" s="111"/>
      <c r="D2" s="2"/>
      <c r="E2" s="2"/>
      <c r="F2" s="2"/>
      <c r="G2" s="2"/>
      <c r="H2" s="2"/>
      <c r="I2" s="2"/>
      <c r="J2" s="2"/>
      <c r="K2" s="2"/>
      <c r="L2" s="2"/>
      <c r="M2" s="2"/>
      <c r="N2" s="2"/>
      <c r="O2" s="2"/>
      <c r="P2" s="2"/>
      <c r="Q2" s="2"/>
      <c r="R2" s="2"/>
      <c r="S2" s="2"/>
      <c r="T2" s="2"/>
      <c r="U2" s="2"/>
      <c r="V2" s="2"/>
      <c r="W2" s="2"/>
      <c r="X2" s="2"/>
      <c r="Y2" s="2"/>
      <c r="Z2" s="2"/>
    </row>
    <row r="3" spans="1:26" ht="14.25" x14ac:dyDescent="0.45">
      <c r="A3" s="113"/>
      <c r="B3" s="105"/>
      <c r="C3" s="105"/>
      <c r="D3" s="2"/>
      <c r="E3" s="2"/>
      <c r="F3" s="2"/>
      <c r="G3" s="2"/>
      <c r="H3" s="2"/>
      <c r="I3" s="2"/>
      <c r="J3" s="2"/>
      <c r="K3" s="2"/>
      <c r="L3" s="2"/>
      <c r="M3" s="2"/>
      <c r="N3" s="2"/>
      <c r="O3" s="2"/>
      <c r="P3" s="2"/>
      <c r="Q3" s="2"/>
      <c r="R3" s="2"/>
      <c r="S3" s="2"/>
      <c r="T3" s="2"/>
      <c r="U3" s="2"/>
      <c r="V3" s="2"/>
      <c r="W3" s="2"/>
      <c r="X3" s="2"/>
      <c r="Y3" s="2"/>
      <c r="Z3" s="2"/>
    </row>
    <row r="4" spans="1:26" ht="30" customHeight="1" x14ac:dyDescent="0.45">
      <c r="A4" s="114" t="s">
        <v>173</v>
      </c>
      <c r="B4" s="86"/>
      <c r="C4" s="87"/>
      <c r="D4" s="2"/>
      <c r="E4" s="2"/>
      <c r="F4" s="2"/>
      <c r="G4" s="2"/>
      <c r="H4" s="2"/>
      <c r="I4" s="2"/>
      <c r="J4" s="2"/>
      <c r="K4" s="2"/>
      <c r="L4" s="2"/>
      <c r="M4" s="2"/>
      <c r="N4" s="2"/>
      <c r="O4" s="2"/>
      <c r="P4" s="2"/>
      <c r="Q4" s="2"/>
      <c r="R4" s="2"/>
      <c r="S4" s="2"/>
      <c r="T4" s="2"/>
      <c r="U4" s="2"/>
      <c r="V4" s="2"/>
      <c r="W4" s="2"/>
      <c r="X4" s="2"/>
      <c r="Y4" s="2"/>
      <c r="Z4" s="2"/>
    </row>
    <row r="5" spans="1:26" ht="17.25" customHeight="1" x14ac:dyDescent="0.45">
      <c r="A5" s="16"/>
      <c r="B5" s="17"/>
      <c r="C5" s="17"/>
      <c r="D5" s="2"/>
      <c r="E5" s="18"/>
      <c r="F5" s="2"/>
      <c r="G5" s="2"/>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149</v>
      </c>
      <c r="E6" s="2"/>
      <c r="F6" s="2"/>
      <c r="G6" s="2"/>
      <c r="H6" s="2"/>
      <c r="I6" s="2"/>
      <c r="J6" s="2"/>
      <c r="K6" s="2"/>
      <c r="L6" s="2"/>
      <c r="M6" s="2"/>
      <c r="N6" s="2"/>
      <c r="O6" s="2"/>
      <c r="P6" s="2"/>
      <c r="Q6" s="2"/>
      <c r="R6" s="2"/>
      <c r="S6" s="2"/>
      <c r="T6" s="2"/>
      <c r="U6" s="2"/>
      <c r="V6" s="2"/>
      <c r="W6" s="2"/>
      <c r="X6" s="2"/>
      <c r="Y6" s="2"/>
      <c r="Z6" s="2"/>
    </row>
    <row r="7" spans="1:26" ht="280.5" x14ac:dyDescent="0.45">
      <c r="A7" s="21" t="s">
        <v>125</v>
      </c>
      <c r="B7" s="21" t="s">
        <v>126</v>
      </c>
      <c r="C7" s="22" t="s">
        <v>127</v>
      </c>
      <c r="D7" s="31"/>
      <c r="E7" s="45" t="e">
        <f>VLOOKUP(D7,'Reference Sheet'!$A$6:$B$9,2)</f>
        <v>#N/A</v>
      </c>
      <c r="F7" s="38"/>
      <c r="G7" s="38"/>
      <c r="H7" s="38"/>
      <c r="I7" s="38"/>
      <c r="J7" s="39"/>
      <c r="K7" s="39"/>
      <c r="L7" s="39"/>
      <c r="M7" s="39"/>
      <c r="N7" s="39"/>
      <c r="O7" s="39"/>
      <c r="P7" s="39"/>
      <c r="Q7" s="39"/>
      <c r="R7" s="39"/>
      <c r="S7" s="39"/>
      <c r="T7" s="39"/>
      <c r="U7" s="39"/>
      <c r="V7" s="39"/>
      <c r="W7" s="39"/>
      <c r="X7" s="39"/>
      <c r="Y7" s="39"/>
      <c r="Z7" s="39"/>
    </row>
    <row r="8" spans="1:26" ht="20.25" customHeight="1" x14ac:dyDescent="0.45">
      <c r="B8" s="84" t="s">
        <v>162</v>
      </c>
      <c r="D8" s="26"/>
      <c r="F8" s="27"/>
      <c r="G8" s="27"/>
      <c r="H8" s="27"/>
      <c r="I8" s="27"/>
      <c r="J8" s="27"/>
      <c r="K8" s="27"/>
      <c r="L8" s="27"/>
      <c r="M8" s="27"/>
      <c r="N8" s="27"/>
      <c r="O8" s="27"/>
      <c r="P8" s="27"/>
      <c r="Q8" s="27"/>
      <c r="R8" s="27"/>
      <c r="S8" s="27"/>
      <c r="T8" s="27"/>
      <c r="U8" s="27"/>
      <c r="V8" s="27"/>
      <c r="W8" s="27"/>
      <c r="X8" s="27"/>
      <c r="Y8" s="27"/>
      <c r="Z8" s="27"/>
    </row>
    <row r="9" spans="1:26" ht="14.25" x14ac:dyDescent="0.45">
      <c r="A9" s="28"/>
      <c r="B9" s="107" t="s">
        <v>128</v>
      </c>
      <c r="C9" s="87"/>
      <c r="D9" s="29"/>
      <c r="E9" s="53" t="b">
        <v>1</v>
      </c>
    </row>
    <row r="10" spans="1:26" ht="57" hidden="1" customHeight="1" x14ac:dyDescent="0.45">
      <c r="A10" s="28"/>
      <c r="B10" s="30" t="s">
        <v>37</v>
      </c>
      <c r="C10" s="80" t="e">
        <f>VLOOKUP(C11,'Reference Sheet'!$A$25:$B$27,2)</f>
        <v>#N/A</v>
      </c>
      <c r="D10" s="26"/>
      <c r="E10" s="60" t="e">
        <f>SUM(E7)</f>
        <v>#N/A</v>
      </c>
    </row>
    <row r="11" spans="1:26" ht="54" x14ac:dyDescent="0.45">
      <c r="A11" s="28"/>
      <c r="B11" s="33" t="s">
        <v>129</v>
      </c>
      <c r="C11" s="34"/>
      <c r="D11" s="26"/>
      <c r="E11" s="53" t="e">
        <f>SUM(E12:E24)</f>
        <v>#N/A</v>
      </c>
      <c r="F11" s="32"/>
      <c r="G11" s="32"/>
      <c r="H11" s="32"/>
      <c r="I11" s="32"/>
      <c r="J11" s="32"/>
      <c r="K11" s="32"/>
      <c r="L11" s="32"/>
      <c r="M11" s="32"/>
      <c r="N11" s="32"/>
      <c r="O11" s="32"/>
      <c r="P11" s="32"/>
      <c r="Q11" s="32"/>
      <c r="R11" s="32"/>
      <c r="S11" s="32"/>
      <c r="T11" s="32"/>
      <c r="U11" s="32"/>
      <c r="V11" s="32"/>
      <c r="W11" s="32"/>
      <c r="X11" s="32"/>
      <c r="Y11" s="32"/>
      <c r="Z11" s="32"/>
    </row>
    <row r="12" spans="1:26" ht="39" customHeight="1" x14ac:dyDescent="0.45">
      <c r="D12" s="26"/>
      <c r="E12" t="e">
        <f>IF(AND($E$9=TRUE, $E$10=F12),G12,0)</f>
        <v>#N/A</v>
      </c>
      <c r="F12" s="62">
        <v>3</v>
      </c>
      <c r="G12" s="62">
        <v>3</v>
      </c>
    </row>
    <row r="13" spans="1:26" ht="14.25" x14ac:dyDescent="0.45">
      <c r="B13" s="107" t="s">
        <v>130</v>
      </c>
      <c r="C13" s="87"/>
      <c r="D13" s="26"/>
      <c r="E13" t="e">
        <f t="shared" ref="E13:E14" si="0">IF(AND($E$9=TRUE, $E$10=F13),G13,0)</f>
        <v>#N/A</v>
      </c>
      <c r="F13" s="62">
        <v>2</v>
      </c>
      <c r="G13" s="62">
        <v>2</v>
      </c>
    </row>
    <row r="14" spans="1:26" ht="14.25" x14ac:dyDescent="0.45">
      <c r="A14" s="35"/>
      <c r="B14" s="108"/>
      <c r="C14" s="98"/>
      <c r="D14" s="29"/>
      <c r="E14" t="e">
        <f t="shared" si="0"/>
        <v>#N/A</v>
      </c>
      <c r="F14" s="62">
        <v>1</v>
      </c>
      <c r="G14" s="62">
        <v>1</v>
      </c>
    </row>
    <row r="15" spans="1:26" ht="53.25" customHeight="1" x14ac:dyDescent="0.45">
      <c r="B15" s="105"/>
      <c r="C15" s="105"/>
      <c r="D15" s="26"/>
      <c r="E15" s="32"/>
    </row>
    <row r="16" spans="1:26" ht="14.25" x14ac:dyDescent="0.45">
      <c r="A16" s="35"/>
      <c r="B16" s="105"/>
      <c r="C16" s="105"/>
      <c r="D16" s="29"/>
    </row>
    <row r="17" spans="2:26" ht="53.25" customHeight="1" x14ac:dyDescent="0.45">
      <c r="B17" s="105"/>
      <c r="C17" s="105"/>
      <c r="D17" s="26"/>
      <c r="E17" s="32"/>
    </row>
    <row r="18" spans="2:26" ht="14.25" x14ac:dyDescent="0.45">
      <c r="D18" s="26"/>
      <c r="F18" s="32"/>
      <c r="G18" s="32"/>
      <c r="H18" s="32"/>
      <c r="I18" s="32"/>
      <c r="J18" s="32"/>
      <c r="K18" s="32"/>
      <c r="L18" s="32"/>
      <c r="M18" s="32"/>
      <c r="N18" s="32"/>
      <c r="O18" s="32"/>
      <c r="P18" s="32"/>
      <c r="Q18" s="32"/>
      <c r="R18" s="32"/>
      <c r="S18" s="32"/>
      <c r="T18" s="32"/>
      <c r="U18" s="32"/>
      <c r="V18" s="32"/>
      <c r="W18" s="32"/>
      <c r="X18" s="32"/>
      <c r="Y18" s="32"/>
      <c r="Z18" s="32"/>
    </row>
    <row r="19" spans="2:26" ht="14.25" x14ac:dyDescent="0.45">
      <c r="D19" s="26"/>
    </row>
    <row r="20" spans="2:26" ht="14.25" x14ac:dyDescent="0.45">
      <c r="D20" s="26"/>
    </row>
    <row r="21" spans="2:26" ht="15.75" customHeight="1" x14ac:dyDescent="0.45">
      <c r="D21" s="26"/>
    </row>
    <row r="22" spans="2:26" ht="15.75" customHeight="1" x14ac:dyDescent="0.45">
      <c r="D22" s="26"/>
    </row>
    <row r="23" spans="2:26" ht="15.75" customHeight="1" x14ac:dyDescent="0.45">
      <c r="D23" s="26"/>
    </row>
    <row r="24" spans="2:26" ht="15.75" customHeight="1" x14ac:dyDescent="0.45">
      <c r="D24" s="26"/>
    </row>
    <row r="25" spans="2:26" ht="15.75" customHeight="1" x14ac:dyDescent="0.45">
      <c r="D25" s="26"/>
    </row>
    <row r="26" spans="2:26" ht="15.75" customHeight="1" x14ac:dyDescent="0.45">
      <c r="D26" s="26"/>
    </row>
    <row r="27" spans="2:26" ht="15.75" customHeight="1" x14ac:dyDescent="0.45">
      <c r="D27" s="26"/>
    </row>
    <row r="28" spans="2:26" ht="15.75" customHeight="1" x14ac:dyDescent="0.45">
      <c r="D28" s="26"/>
    </row>
    <row r="29" spans="2:26" ht="15.75" customHeight="1" x14ac:dyDescent="0.45">
      <c r="D29" s="26"/>
    </row>
    <row r="30" spans="2:26" ht="15.75" customHeight="1" x14ac:dyDescent="0.45">
      <c r="D30" s="26"/>
    </row>
    <row r="31" spans="2:26" ht="15.75" customHeight="1" x14ac:dyDescent="0.45">
      <c r="D31" s="26"/>
    </row>
    <row r="32" spans="2: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row r="1000" spans="4:4" ht="15.75" customHeight="1" x14ac:dyDescent="0.45">
      <c r="D1000" s="26"/>
    </row>
  </sheetData>
  <mergeCells count="8">
    <mergeCell ref="B9:C9"/>
    <mergeCell ref="B13:C13"/>
    <mergeCell ref="B14:C17"/>
    <mergeCell ref="A1:C1"/>
    <mergeCell ref="A2:C2"/>
    <mergeCell ref="A3:C3"/>
    <mergeCell ref="A4:C4"/>
    <mergeCell ref="A6:B6"/>
  </mergeCells>
  <hyperlinks>
    <hyperlink ref="B8" r:id="rId1" location=":~:text=Culturally%20and%20Linguistically%20Responsive%20Teaching%20leverages%20and%20utilizes%20the%20cultural,learning%20more%20relevant%20and%20effective." display="Culturally and linguistically responsive"/>
  </hyperlink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'Reference Sheet'!$A$30:$A$32</xm:f>
          </x14:formula1>
          <xm:sqref>D7</xm:sqref>
        </x14:dataValidation>
        <x14:dataValidation type="list" allowBlank="1" showInputMessage="1" showErrorMessage="1">
          <x14:formula1>
            <xm:f>'Reference Sheet'!$A$25:$A$27</xm:f>
          </x14:formula1>
          <xm:sqref>C11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4" workbookViewId="0">
      <selection activeCell="D33" sqref="D33"/>
    </sheetView>
  </sheetViews>
  <sheetFormatPr defaultRowHeight="13.5" x14ac:dyDescent="0.35"/>
  <cols>
    <col min="1" max="1" width="24.9375" customWidth="1"/>
  </cols>
  <sheetData>
    <row r="1" spans="1:6" x14ac:dyDescent="0.35">
      <c r="A1" s="51" t="s">
        <v>134</v>
      </c>
      <c r="B1" s="51">
        <v>0</v>
      </c>
      <c r="C1" s="52"/>
      <c r="D1" s="53"/>
      <c r="E1" s="53"/>
      <c r="F1" s="53"/>
    </row>
    <row r="2" spans="1:6" x14ac:dyDescent="0.35">
      <c r="A2" s="51" t="s">
        <v>135</v>
      </c>
      <c r="B2" s="51">
        <v>1</v>
      </c>
      <c r="C2" s="52"/>
      <c r="D2" s="53"/>
      <c r="E2" s="53"/>
      <c r="F2" s="53"/>
    </row>
    <row r="3" spans="1:6" x14ac:dyDescent="0.35">
      <c r="A3" s="51" t="s">
        <v>136</v>
      </c>
      <c r="B3" s="51">
        <v>2</v>
      </c>
      <c r="C3" s="52"/>
      <c r="D3" s="53"/>
      <c r="E3" s="53"/>
      <c r="F3" s="53"/>
    </row>
    <row r="4" spans="1:6" x14ac:dyDescent="0.35">
      <c r="A4" s="51" t="s">
        <v>137</v>
      </c>
      <c r="B4" s="51">
        <v>3</v>
      </c>
      <c r="C4" s="52"/>
      <c r="D4" s="53"/>
      <c r="E4" s="53"/>
      <c r="F4" s="53"/>
    </row>
    <row r="5" spans="1:6" x14ac:dyDescent="0.35">
      <c r="A5" s="52"/>
      <c r="B5" s="52"/>
      <c r="C5" s="52"/>
      <c r="D5" s="53"/>
      <c r="E5" s="53"/>
      <c r="F5" s="53"/>
    </row>
    <row r="6" spans="1:6" x14ac:dyDescent="0.35">
      <c r="A6" s="51" t="s">
        <v>134</v>
      </c>
      <c r="B6" s="51">
        <v>0</v>
      </c>
      <c r="C6" s="52"/>
      <c r="D6" s="53"/>
      <c r="E6" s="53"/>
      <c r="F6" s="53"/>
    </row>
    <row r="7" spans="1:6" x14ac:dyDescent="0.35">
      <c r="A7" s="51" t="s">
        <v>138</v>
      </c>
      <c r="B7" s="51">
        <v>1</v>
      </c>
      <c r="C7" s="52"/>
      <c r="D7" s="53"/>
      <c r="E7" s="53"/>
      <c r="F7" s="53"/>
    </row>
    <row r="8" spans="1:6" x14ac:dyDescent="0.35">
      <c r="A8" s="51" t="s">
        <v>136</v>
      </c>
      <c r="B8" s="51">
        <v>2</v>
      </c>
      <c r="C8" s="52"/>
      <c r="D8" s="53"/>
      <c r="E8" s="53"/>
      <c r="F8" s="53"/>
    </row>
    <row r="9" spans="1:6" x14ac:dyDescent="0.35">
      <c r="A9" s="54" t="s">
        <v>137</v>
      </c>
      <c r="B9" s="52">
        <v>3</v>
      </c>
      <c r="C9" s="52"/>
      <c r="D9" s="53"/>
      <c r="E9" s="53"/>
      <c r="F9" s="53"/>
    </row>
    <row r="10" spans="1:6" x14ac:dyDescent="0.35">
      <c r="A10" s="54"/>
      <c r="B10" s="52"/>
      <c r="C10" s="52"/>
      <c r="D10" s="53"/>
      <c r="E10" s="53"/>
      <c r="F10" s="53"/>
    </row>
    <row r="11" spans="1:6" x14ac:dyDescent="0.35">
      <c r="A11" s="51">
        <v>3</v>
      </c>
      <c r="B11" s="51" t="s">
        <v>137</v>
      </c>
      <c r="C11" s="52"/>
      <c r="D11" s="53"/>
      <c r="E11" s="53" t="s">
        <v>139</v>
      </c>
      <c r="F11" s="53"/>
    </row>
    <row r="12" spans="1:6" x14ac:dyDescent="0.35">
      <c r="A12" s="51">
        <v>2</v>
      </c>
      <c r="B12" s="51" t="s">
        <v>136</v>
      </c>
      <c r="C12" s="52"/>
      <c r="D12" s="53"/>
      <c r="E12" s="53"/>
      <c r="F12" s="53"/>
    </row>
    <row r="13" spans="1:6" x14ac:dyDescent="0.35">
      <c r="A13" s="51">
        <v>1</v>
      </c>
      <c r="B13" s="55" t="s">
        <v>138</v>
      </c>
      <c r="C13" s="52"/>
      <c r="D13" s="53"/>
      <c r="E13" s="53"/>
      <c r="F13" s="53"/>
    </row>
    <row r="14" spans="1:6" x14ac:dyDescent="0.35">
      <c r="A14" s="51">
        <v>0</v>
      </c>
      <c r="B14" s="51" t="s">
        <v>134</v>
      </c>
      <c r="C14" s="52"/>
      <c r="D14" s="53"/>
      <c r="E14" s="53"/>
      <c r="F14" s="53"/>
    </row>
    <row r="15" spans="1:6" x14ac:dyDescent="0.35">
      <c r="A15" s="52"/>
      <c r="B15" s="52"/>
      <c r="C15" s="52"/>
      <c r="D15" s="53"/>
      <c r="E15" s="53"/>
      <c r="F15" s="53"/>
    </row>
    <row r="16" spans="1:6" x14ac:dyDescent="0.35">
      <c r="A16" s="52">
        <v>3</v>
      </c>
      <c r="B16" s="51" t="s">
        <v>137</v>
      </c>
      <c r="C16" s="52"/>
      <c r="D16" s="53"/>
      <c r="E16" s="53" t="s">
        <v>140</v>
      </c>
      <c r="F16" s="53"/>
    </row>
    <row r="17" spans="1:6" x14ac:dyDescent="0.35">
      <c r="A17" s="52">
        <v>2</v>
      </c>
      <c r="B17" s="51" t="s">
        <v>136</v>
      </c>
      <c r="C17" s="52"/>
      <c r="D17" s="53"/>
      <c r="E17" s="53"/>
      <c r="F17" s="53"/>
    </row>
    <row r="18" spans="1:6" x14ac:dyDescent="0.35">
      <c r="A18" s="52">
        <v>1</v>
      </c>
      <c r="B18" s="55" t="s">
        <v>138</v>
      </c>
      <c r="C18" s="52"/>
      <c r="D18" s="53"/>
      <c r="E18" s="53"/>
      <c r="F18" s="53"/>
    </row>
    <row r="19" spans="1:6" x14ac:dyDescent="0.35">
      <c r="A19" s="56">
        <v>0</v>
      </c>
      <c r="B19" s="51" t="s">
        <v>134</v>
      </c>
      <c r="C19" s="53"/>
      <c r="D19" s="53"/>
      <c r="E19" s="53"/>
      <c r="F19" s="53"/>
    </row>
    <row r="22" spans="1:6" x14ac:dyDescent="0.35">
      <c r="A22" t="s">
        <v>142</v>
      </c>
    </row>
    <row r="23" spans="1:6" x14ac:dyDescent="0.35">
      <c r="A23" t="s">
        <v>143</v>
      </c>
    </row>
    <row r="25" spans="1:6" x14ac:dyDescent="0.35">
      <c r="A25" s="74" t="s">
        <v>145</v>
      </c>
      <c r="B25">
        <v>1</v>
      </c>
    </row>
    <row r="26" spans="1:6" x14ac:dyDescent="0.35">
      <c r="A26" s="74" t="s">
        <v>144</v>
      </c>
      <c r="B26">
        <v>2</v>
      </c>
    </row>
    <row r="27" spans="1:6" x14ac:dyDescent="0.35">
      <c r="A27" s="74" t="s">
        <v>146</v>
      </c>
      <c r="B27">
        <v>3</v>
      </c>
    </row>
    <row r="30" spans="1:6" x14ac:dyDescent="0.35">
      <c r="A30" s="74" t="s">
        <v>150</v>
      </c>
    </row>
    <row r="31" spans="1:6" x14ac:dyDescent="0.35">
      <c r="A31" s="74" t="s">
        <v>151</v>
      </c>
    </row>
    <row r="32" spans="1:6" x14ac:dyDescent="0.35">
      <c r="A32" s="74" t="s">
        <v>152</v>
      </c>
    </row>
    <row r="34" spans="1:1" x14ac:dyDescent="0.35">
      <c r="A34" s="74" t="s">
        <v>155</v>
      </c>
    </row>
    <row r="35" spans="1:1" x14ac:dyDescent="0.35">
      <c r="A35" s="74" t="s">
        <v>156</v>
      </c>
    </row>
    <row r="37" spans="1:1" x14ac:dyDescent="0.35">
      <c r="A37" s="74" t="s">
        <v>153</v>
      </c>
    </row>
    <row r="38" spans="1:1" x14ac:dyDescent="0.35">
      <c r="A38" s="74" t="s">
        <v>154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I34" sqref="I34"/>
    </sheetView>
  </sheetViews>
  <sheetFormatPr defaultColWidth="12.625" defaultRowHeight="15" customHeight="1" x14ac:dyDescent="0.35"/>
  <cols>
    <col min="1" max="26" width="7.625" customWidth="1"/>
  </cols>
  <sheetData>
    <row r="1" spans="1:1" ht="14.25" x14ac:dyDescent="0.45">
      <c r="A1" s="50" t="s">
        <v>131</v>
      </c>
    </row>
    <row r="2" spans="1:1" ht="14.25" x14ac:dyDescent="0.45">
      <c r="A2" s="50" t="s">
        <v>132</v>
      </c>
    </row>
    <row r="3" spans="1:1" ht="14.25" x14ac:dyDescent="0.45">
      <c r="A3" s="50" t="s">
        <v>133</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H17"/>
    </sheetView>
  </sheetViews>
  <sheetFormatPr defaultColWidth="12.625" defaultRowHeight="15" customHeight="1" x14ac:dyDescent="0.35"/>
  <cols>
    <col min="1" max="8" width="12.625" customWidth="1"/>
  </cols>
  <sheetData>
    <row r="1" spans="1:26" ht="15.75" customHeight="1" x14ac:dyDescent="0.45">
      <c r="A1" s="2"/>
      <c r="B1" s="2"/>
      <c r="C1" s="2"/>
      <c r="D1" s="2"/>
      <c r="E1" s="2"/>
      <c r="F1" s="2"/>
      <c r="G1" s="2"/>
      <c r="H1" s="2"/>
      <c r="I1" s="2"/>
      <c r="J1" s="2"/>
      <c r="K1" s="2"/>
      <c r="L1" s="2"/>
      <c r="M1" s="2"/>
      <c r="N1" s="2"/>
      <c r="O1" s="2"/>
      <c r="P1" s="2"/>
      <c r="Q1" s="2"/>
      <c r="R1" s="2"/>
      <c r="S1" s="2"/>
      <c r="T1" s="2"/>
      <c r="U1" s="2"/>
      <c r="V1" s="2"/>
      <c r="W1" s="2"/>
      <c r="X1" s="2"/>
      <c r="Y1" s="2"/>
      <c r="Z1" s="2"/>
    </row>
    <row r="2" spans="1:26" ht="15.75" customHeight="1" x14ac:dyDescent="0.45">
      <c r="A2" s="2"/>
      <c r="B2" s="91" t="s">
        <v>29</v>
      </c>
      <c r="C2" s="92"/>
      <c r="D2" s="92"/>
      <c r="E2" s="92"/>
      <c r="F2" s="92"/>
      <c r="G2" s="92"/>
      <c r="H2" s="93"/>
      <c r="I2" s="2"/>
      <c r="J2" s="2"/>
      <c r="K2" s="2"/>
      <c r="L2" s="2"/>
      <c r="M2" s="2"/>
      <c r="N2" s="2"/>
      <c r="O2" s="2"/>
      <c r="P2" s="2"/>
      <c r="Q2" s="2"/>
      <c r="R2" s="2"/>
      <c r="S2" s="2"/>
      <c r="T2" s="2"/>
      <c r="U2" s="2"/>
      <c r="V2" s="2"/>
      <c r="W2" s="2"/>
      <c r="X2" s="2"/>
      <c r="Y2" s="2"/>
      <c r="Z2" s="2"/>
    </row>
    <row r="3" spans="1:26" ht="30.75" customHeight="1" x14ac:dyDescent="0.45">
      <c r="A3" s="2"/>
      <c r="B3" s="94"/>
      <c r="C3" s="95"/>
      <c r="D3" s="95"/>
      <c r="E3" s="95"/>
      <c r="F3" s="95"/>
      <c r="G3" s="95"/>
      <c r="H3" s="96"/>
      <c r="I3" s="2"/>
      <c r="J3" s="2"/>
      <c r="K3" s="2"/>
      <c r="L3" s="2"/>
      <c r="M3" s="2"/>
      <c r="N3" s="2"/>
      <c r="O3" s="2"/>
      <c r="P3" s="2"/>
      <c r="Q3" s="2"/>
      <c r="R3" s="2"/>
      <c r="S3" s="2"/>
      <c r="T3" s="2"/>
      <c r="U3" s="2"/>
      <c r="V3" s="2"/>
      <c r="W3" s="2"/>
      <c r="X3" s="2"/>
      <c r="Y3" s="2"/>
      <c r="Z3" s="2"/>
    </row>
    <row r="4" spans="1:26" ht="15.75" customHeight="1" x14ac:dyDescent="0.45">
      <c r="A4" s="2"/>
      <c r="B4" s="2"/>
      <c r="C4" s="2"/>
      <c r="D4" s="2"/>
      <c r="E4" s="2"/>
      <c r="F4" s="2"/>
      <c r="G4" s="2"/>
      <c r="H4" s="2"/>
      <c r="I4" s="2"/>
      <c r="J4" s="2"/>
      <c r="K4" s="2"/>
      <c r="L4" s="2"/>
      <c r="M4" s="2"/>
      <c r="N4" s="2"/>
      <c r="O4" s="2"/>
      <c r="P4" s="2"/>
      <c r="Q4" s="2"/>
      <c r="R4" s="2"/>
      <c r="S4" s="2"/>
      <c r="T4" s="2"/>
      <c r="U4" s="2"/>
      <c r="V4" s="2"/>
      <c r="W4" s="2"/>
      <c r="X4" s="2"/>
      <c r="Y4" s="2"/>
      <c r="Z4" s="2"/>
    </row>
    <row r="5" spans="1:26" ht="15.75" customHeight="1" x14ac:dyDescent="0.45">
      <c r="A5" s="2"/>
      <c r="B5" s="97" t="s">
        <v>30</v>
      </c>
      <c r="C5" s="98"/>
      <c r="D5" s="98"/>
      <c r="E5" s="98"/>
      <c r="F5" s="98"/>
      <c r="G5" s="98"/>
      <c r="H5" s="99"/>
      <c r="I5" s="2"/>
      <c r="J5" s="2"/>
      <c r="K5" s="2"/>
      <c r="L5" s="2"/>
      <c r="M5" s="2"/>
      <c r="N5" s="2"/>
      <c r="O5" s="2"/>
      <c r="P5" s="2"/>
      <c r="Q5" s="2"/>
      <c r="R5" s="2"/>
      <c r="S5" s="2"/>
      <c r="T5" s="2"/>
      <c r="U5" s="2"/>
      <c r="V5" s="2"/>
      <c r="W5" s="2"/>
      <c r="X5" s="2"/>
      <c r="Y5" s="2"/>
      <c r="Z5" s="2"/>
    </row>
    <row r="6" spans="1:26" ht="26.25" customHeight="1" x14ac:dyDescent="0.45">
      <c r="A6" s="2"/>
      <c r="B6" s="100"/>
      <c r="C6" s="101"/>
      <c r="D6" s="101"/>
      <c r="E6" s="101"/>
      <c r="F6" s="101"/>
      <c r="G6" s="101"/>
      <c r="H6" s="102"/>
      <c r="I6" s="2"/>
      <c r="J6" s="2"/>
      <c r="K6" s="2"/>
      <c r="L6" s="2"/>
      <c r="M6" s="2"/>
      <c r="N6" s="2"/>
      <c r="O6" s="2"/>
      <c r="P6" s="2"/>
      <c r="Q6" s="2"/>
      <c r="R6" s="2"/>
      <c r="S6" s="2"/>
      <c r="T6" s="2"/>
      <c r="U6" s="2"/>
      <c r="V6" s="2"/>
      <c r="W6" s="2"/>
      <c r="X6" s="2"/>
      <c r="Y6" s="2"/>
      <c r="Z6" s="2"/>
    </row>
    <row r="7" spans="1:26" ht="15.75" customHeight="1" x14ac:dyDescent="0.45">
      <c r="A7" s="2"/>
      <c r="B7" s="103" t="s">
        <v>166</v>
      </c>
      <c r="C7" s="98"/>
      <c r="D7" s="98"/>
      <c r="E7" s="98"/>
      <c r="F7" s="98"/>
      <c r="G7" s="98"/>
      <c r="H7" s="99"/>
      <c r="I7" s="2"/>
      <c r="J7" s="2"/>
      <c r="K7" s="2"/>
      <c r="L7" s="2"/>
      <c r="M7" s="2"/>
      <c r="N7" s="2"/>
      <c r="O7" s="2"/>
      <c r="P7" s="2"/>
      <c r="Q7" s="2"/>
      <c r="R7" s="2"/>
      <c r="S7" s="2"/>
      <c r="T7" s="2"/>
      <c r="U7" s="2"/>
      <c r="V7" s="2"/>
      <c r="W7" s="2"/>
      <c r="X7" s="2"/>
      <c r="Y7" s="2"/>
      <c r="Z7" s="2"/>
    </row>
    <row r="8" spans="1:26" ht="15.75" customHeight="1" x14ac:dyDescent="0.45">
      <c r="A8" s="2"/>
      <c r="B8" s="104"/>
      <c r="C8" s="105"/>
      <c r="D8" s="105"/>
      <c r="E8" s="105"/>
      <c r="F8" s="105"/>
      <c r="G8" s="105"/>
      <c r="H8" s="106"/>
      <c r="I8" s="2"/>
      <c r="J8" s="2"/>
      <c r="K8" s="2"/>
      <c r="L8" s="2"/>
      <c r="M8" s="2"/>
      <c r="N8" s="2"/>
      <c r="O8" s="2"/>
      <c r="P8" s="2"/>
      <c r="Q8" s="2"/>
      <c r="R8" s="2"/>
      <c r="S8" s="2"/>
      <c r="T8" s="2"/>
      <c r="U8" s="2"/>
      <c r="V8" s="2"/>
      <c r="W8" s="2"/>
      <c r="X8" s="2"/>
      <c r="Y8" s="2"/>
      <c r="Z8" s="2"/>
    </row>
    <row r="9" spans="1:26" ht="15.75" customHeight="1" x14ac:dyDescent="0.45">
      <c r="A9" s="2"/>
      <c r="B9" s="104"/>
      <c r="C9" s="105"/>
      <c r="D9" s="105"/>
      <c r="E9" s="105"/>
      <c r="F9" s="105"/>
      <c r="G9" s="105"/>
      <c r="H9" s="106"/>
      <c r="I9" s="2"/>
      <c r="J9" s="2"/>
      <c r="K9" s="2"/>
      <c r="L9" s="2"/>
      <c r="M9" s="2"/>
      <c r="N9" s="2"/>
      <c r="O9" s="2"/>
      <c r="P9" s="2"/>
      <c r="Q9" s="2"/>
      <c r="R9" s="2"/>
      <c r="S9" s="2"/>
      <c r="T9" s="2"/>
      <c r="U9" s="2"/>
      <c r="V9" s="2"/>
      <c r="W9" s="2"/>
      <c r="X9" s="2"/>
      <c r="Y9" s="2"/>
      <c r="Z9" s="2"/>
    </row>
    <row r="10" spans="1:26" ht="15.75" customHeight="1" x14ac:dyDescent="0.45">
      <c r="A10" s="2"/>
      <c r="B10" s="104"/>
      <c r="C10" s="105"/>
      <c r="D10" s="105"/>
      <c r="E10" s="105"/>
      <c r="F10" s="105"/>
      <c r="G10" s="105"/>
      <c r="H10" s="106"/>
      <c r="I10" s="2"/>
      <c r="J10" s="2"/>
      <c r="K10" s="2"/>
      <c r="L10" s="2"/>
      <c r="M10" s="2"/>
      <c r="N10" s="2"/>
      <c r="O10" s="2"/>
      <c r="P10" s="2"/>
      <c r="Q10" s="2"/>
      <c r="R10" s="2"/>
      <c r="S10" s="2"/>
      <c r="T10" s="2"/>
      <c r="U10" s="2"/>
      <c r="V10" s="2"/>
      <c r="W10" s="2"/>
      <c r="X10" s="2"/>
      <c r="Y10" s="2"/>
      <c r="Z10" s="2"/>
    </row>
    <row r="11" spans="1:26" ht="15.75" customHeight="1" x14ac:dyDescent="0.45">
      <c r="A11" s="2"/>
      <c r="B11" s="104"/>
      <c r="C11" s="105"/>
      <c r="D11" s="105"/>
      <c r="E11" s="105"/>
      <c r="F11" s="105"/>
      <c r="G11" s="105"/>
      <c r="H11" s="106"/>
      <c r="I11" s="2"/>
      <c r="J11" s="2"/>
      <c r="K11" s="2"/>
      <c r="L11" s="2"/>
      <c r="M11" s="2"/>
      <c r="N11" s="2"/>
      <c r="O11" s="2"/>
      <c r="P11" s="2"/>
      <c r="Q11" s="2"/>
      <c r="R11" s="2"/>
      <c r="S11" s="2"/>
      <c r="T11" s="2"/>
      <c r="U11" s="2"/>
      <c r="V11" s="2"/>
      <c r="W11" s="2"/>
      <c r="X11" s="2"/>
      <c r="Y11" s="2"/>
      <c r="Z11" s="2"/>
    </row>
    <row r="12" spans="1:26" ht="15.75" customHeight="1" x14ac:dyDescent="0.45">
      <c r="A12" s="2"/>
      <c r="B12" s="104"/>
      <c r="C12" s="105"/>
      <c r="D12" s="105"/>
      <c r="E12" s="105"/>
      <c r="F12" s="105"/>
      <c r="G12" s="105"/>
      <c r="H12" s="106"/>
      <c r="I12" s="2"/>
      <c r="J12" s="2"/>
      <c r="K12" s="2"/>
      <c r="L12" s="2"/>
      <c r="M12" s="2"/>
      <c r="N12" s="2"/>
      <c r="O12" s="2"/>
      <c r="P12" s="2"/>
      <c r="Q12" s="2"/>
      <c r="R12" s="2"/>
      <c r="S12" s="2"/>
      <c r="T12" s="2"/>
      <c r="U12" s="2"/>
      <c r="V12" s="2"/>
      <c r="W12" s="2"/>
      <c r="X12" s="2"/>
      <c r="Y12" s="2"/>
      <c r="Z12" s="2"/>
    </row>
    <row r="13" spans="1:26" ht="15.75" customHeight="1" x14ac:dyDescent="0.45">
      <c r="A13" s="2"/>
      <c r="B13" s="104"/>
      <c r="C13" s="105"/>
      <c r="D13" s="105"/>
      <c r="E13" s="105"/>
      <c r="F13" s="105"/>
      <c r="G13" s="105"/>
      <c r="H13" s="106"/>
      <c r="I13" s="2"/>
      <c r="J13" s="2"/>
      <c r="K13" s="2"/>
      <c r="L13" s="2"/>
      <c r="M13" s="2"/>
      <c r="N13" s="2"/>
      <c r="O13" s="2"/>
      <c r="P13" s="2"/>
      <c r="Q13" s="2"/>
      <c r="R13" s="2"/>
      <c r="S13" s="2"/>
      <c r="T13" s="2"/>
      <c r="U13" s="2"/>
      <c r="V13" s="2"/>
      <c r="W13" s="2"/>
      <c r="X13" s="2"/>
      <c r="Y13" s="2"/>
      <c r="Z13" s="2"/>
    </row>
    <row r="14" spans="1:26" ht="15.75" customHeight="1" x14ac:dyDescent="0.45">
      <c r="A14" s="2"/>
      <c r="B14" s="104"/>
      <c r="C14" s="105"/>
      <c r="D14" s="105"/>
      <c r="E14" s="105"/>
      <c r="F14" s="105"/>
      <c r="G14" s="105"/>
      <c r="H14" s="106"/>
      <c r="I14" s="2"/>
      <c r="J14" s="2"/>
      <c r="K14" s="2"/>
      <c r="L14" s="2"/>
      <c r="M14" s="2"/>
      <c r="N14" s="2"/>
      <c r="O14" s="2"/>
      <c r="P14" s="2"/>
      <c r="Q14" s="2"/>
      <c r="R14" s="2"/>
      <c r="S14" s="2"/>
      <c r="T14" s="2"/>
      <c r="U14" s="2"/>
      <c r="V14" s="2"/>
      <c r="W14" s="2"/>
      <c r="X14" s="2"/>
      <c r="Y14" s="2"/>
      <c r="Z14" s="2"/>
    </row>
    <row r="15" spans="1:26" ht="15.75" customHeight="1" x14ac:dyDescent="0.45">
      <c r="A15" s="2"/>
      <c r="B15" s="104"/>
      <c r="C15" s="105"/>
      <c r="D15" s="105"/>
      <c r="E15" s="105"/>
      <c r="F15" s="105"/>
      <c r="G15" s="105"/>
      <c r="H15" s="106"/>
      <c r="I15" s="2"/>
      <c r="J15" s="2"/>
      <c r="K15" s="2"/>
      <c r="L15" s="2"/>
      <c r="M15" s="2"/>
      <c r="N15" s="2"/>
      <c r="O15" s="2"/>
      <c r="P15" s="2"/>
      <c r="Q15" s="2"/>
      <c r="R15" s="2"/>
      <c r="S15" s="2"/>
      <c r="T15" s="2"/>
      <c r="U15" s="2"/>
      <c r="V15" s="2"/>
      <c r="W15" s="2"/>
      <c r="X15" s="2"/>
      <c r="Y15" s="2"/>
      <c r="Z15" s="2"/>
    </row>
    <row r="16" spans="1:26" ht="15.75" customHeight="1" x14ac:dyDescent="0.45">
      <c r="A16" s="2"/>
      <c r="B16" s="104"/>
      <c r="C16" s="105"/>
      <c r="D16" s="105"/>
      <c r="E16" s="105"/>
      <c r="F16" s="105"/>
      <c r="G16" s="105"/>
      <c r="H16" s="106"/>
      <c r="I16" s="2"/>
      <c r="J16" s="2"/>
      <c r="K16" s="2"/>
      <c r="L16" s="2"/>
      <c r="M16" s="2"/>
      <c r="N16" s="2"/>
      <c r="O16" s="2"/>
      <c r="P16" s="2"/>
      <c r="Q16" s="2"/>
      <c r="R16" s="2"/>
      <c r="S16" s="2"/>
      <c r="T16" s="2"/>
      <c r="U16" s="2"/>
      <c r="V16" s="2"/>
      <c r="W16" s="2"/>
      <c r="X16" s="2"/>
      <c r="Y16" s="2"/>
      <c r="Z16" s="2"/>
    </row>
    <row r="17" spans="1:26" ht="15.75" customHeight="1" x14ac:dyDescent="0.45">
      <c r="A17" s="2"/>
      <c r="B17" s="100"/>
      <c r="C17" s="101"/>
      <c r="D17" s="101"/>
      <c r="E17" s="101"/>
      <c r="F17" s="101"/>
      <c r="G17" s="101"/>
      <c r="H17" s="102"/>
      <c r="I17" s="2"/>
      <c r="J17" s="2"/>
      <c r="K17" s="2"/>
      <c r="L17" s="2"/>
      <c r="M17" s="2"/>
      <c r="N17" s="2"/>
      <c r="O17" s="2"/>
      <c r="P17" s="2"/>
      <c r="Q17" s="2"/>
      <c r="R17" s="2"/>
      <c r="S17" s="2"/>
      <c r="T17" s="2"/>
      <c r="U17" s="2"/>
      <c r="V17" s="2"/>
      <c r="W17" s="2"/>
      <c r="X17" s="2"/>
      <c r="Y17" s="2"/>
      <c r="Z17" s="2"/>
    </row>
    <row r="18" spans="1:26" ht="15.75" customHeight="1" x14ac:dyDescent="0.4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4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4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4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4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4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4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4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4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4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4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4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4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4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4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4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4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4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4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4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4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4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4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4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4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4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4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4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4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4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4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4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4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4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4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4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4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4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4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4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4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4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4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4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4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4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4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4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4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4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4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4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4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4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4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4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4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4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4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4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4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4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4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4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4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4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4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4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4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4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4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4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4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4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4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4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4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4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4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4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4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4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4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4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4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4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4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4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4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4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4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4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4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4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4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4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4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4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4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4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4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4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4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4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4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4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4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4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4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4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4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4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4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4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4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4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4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4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4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4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4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4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4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4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4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4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4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4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4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4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4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4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4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4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4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4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4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4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4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4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4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4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4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4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4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4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4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4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4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4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4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4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4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4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4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4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4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4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4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4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4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4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4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4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4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4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4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4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4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4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4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4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4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4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4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4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4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4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4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4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4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4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4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4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4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4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4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4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4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4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4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4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4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4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4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4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4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4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4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4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4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4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4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4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4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4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4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4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4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4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4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4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4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4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4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4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4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4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4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4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4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4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4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4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4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4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4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4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4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4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4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4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4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4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4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4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4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4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4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4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4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4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4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4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4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4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4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4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4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4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4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4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4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4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4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4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4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4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4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4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4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4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4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4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4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4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4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4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4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4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4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4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4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4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4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4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4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4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4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4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4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4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4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4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4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4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4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4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4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4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4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4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4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4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4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4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4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4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4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4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4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4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4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4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4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4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4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4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4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4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4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4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4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4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4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4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4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4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4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4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4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4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4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4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4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4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4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4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4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4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4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4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4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4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4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4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4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4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4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4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4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4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4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4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4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4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4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4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4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4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4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4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4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4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4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4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4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4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4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4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4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4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4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4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4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4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4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4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4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4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4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4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4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4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4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4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4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4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4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4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4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4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4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4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4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4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4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4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4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4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4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4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4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4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4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4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4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4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4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4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4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4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4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4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4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4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4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4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4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4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4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4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4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4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4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4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4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4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4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4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4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4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4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4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4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4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4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4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4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4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4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4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4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4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4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4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4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4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4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4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4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4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4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4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4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4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4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4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4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4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4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4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4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4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4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4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4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4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4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4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4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4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4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4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4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4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4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4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4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4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4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4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4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4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4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4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4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4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4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4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4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4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4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4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4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4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4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4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4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4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4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4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4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4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4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4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4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4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4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4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4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4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4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4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4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4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4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4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4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4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4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4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4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4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4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4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4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4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4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4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4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4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4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4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4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4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4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4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4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4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4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4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4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4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4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4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4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4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4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4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4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4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4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4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4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4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4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4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4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4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4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4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4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4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4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4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4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4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4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4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4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4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4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4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4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4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4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4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4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4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4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4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4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4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4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4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4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4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4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4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4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4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4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4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4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4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4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4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4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4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4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4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4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4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4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4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4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4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4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4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4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4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4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4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4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4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4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4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4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4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4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4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4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4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4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4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4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4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4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4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4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4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4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4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4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4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4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4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4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4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4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4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4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4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4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4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4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4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4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4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4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4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4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4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4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4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4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4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4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4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4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4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4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4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4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4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4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4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4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4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4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4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4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4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4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4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4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4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4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4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4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4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4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4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4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4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4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4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4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4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4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4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4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4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4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4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4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4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4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4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4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4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4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4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4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4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4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4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4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4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4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4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4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4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4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4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4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4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4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4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4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4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4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4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4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4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4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4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4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4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4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4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4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4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4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4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4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4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4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4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4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4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4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4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4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4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4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4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4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4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4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4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4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4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4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4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4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4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4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4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4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4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4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4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4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4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4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4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4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4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4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4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4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4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4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4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4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4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4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4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4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4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4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4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4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4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4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4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4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4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4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4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4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4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4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4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4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4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4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4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4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4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4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4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4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4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4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4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4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4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4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4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4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4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4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4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4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4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4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4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4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4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4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4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4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4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4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4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4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4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4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4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4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4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4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4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4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4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4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4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4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4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4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4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4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4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4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4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4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4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4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4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4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4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4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4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4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4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4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4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4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4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4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4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4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4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4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4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4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4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4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4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4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4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4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4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4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4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4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4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4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4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4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4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4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4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4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4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4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4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4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4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4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4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4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4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4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4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4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4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4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4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4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4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4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4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4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4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4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4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4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4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4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4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4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4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4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4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4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4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4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4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4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4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4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4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4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4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4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4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4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4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4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4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4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4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4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4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4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4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4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4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4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4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4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4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4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4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4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4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4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4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4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4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4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4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4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4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4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4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4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4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4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4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4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4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4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4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B2:H3"/>
    <mergeCell ref="B5:H6"/>
    <mergeCell ref="B7:H1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selection activeCell="J12" sqref="J12"/>
    </sheetView>
  </sheetViews>
  <sheetFormatPr defaultColWidth="12.625" defaultRowHeight="15" customHeight="1" x14ac:dyDescent="0.35"/>
  <cols>
    <col min="1" max="1" width="8.625" customWidth="1"/>
    <col min="2" max="2" width="52.75" customWidth="1"/>
    <col min="3" max="3" width="49.875" customWidth="1"/>
    <col min="4" max="4" width="23.6875" customWidth="1"/>
    <col min="5" max="7" width="8.5" style="53" hidden="1" customWidth="1"/>
    <col min="8" max="8" width="8.5" style="53" customWidth="1"/>
    <col min="9" max="26" width="7.625" customWidth="1"/>
  </cols>
  <sheetData>
    <row r="1" spans="1:26" ht="14.25" x14ac:dyDescent="0.45">
      <c r="A1" s="109" t="s">
        <v>31</v>
      </c>
      <c r="B1" s="110"/>
      <c r="C1" s="111"/>
      <c r="D1" s="2"/>
      <c r="E1"/>
      <c r="F1"/>
      <c r="G1"/>
      <c r="H1"/>
      <c r="I1" s="2"/>
      <c r="J1" s="2"/>
      <c r="K1" s="2"/>
      <c r="L1" s="2"/>
      <c r="M1" s="2"/>
      <c r="N1" s="2"/>
      <c r="O1" s="2"/>
      <c r="P1" s="2"/>
      <c r="Q1" s="2"/>
      <c r="R1" s="2"/>
      <c r="S1" s="2"/>
      <c r="T1" s="2"/>
      <c r="U1" s="2"/>
      <c r="V1" s="2"/>
      <c r="W1" s="2"/>
      <c r="X1" s="2"/>
      <c r="Y1" s="2"/>
      <c r="Z1" s="2"/>
    </row>
    <row r="2" spans="1:26" ht="14.25" x14ac:dyDescent="0.45">
      <c r="A2" s="112" t="s">
        <v>32</v>
      </c>
      <c r="B2" s="110"/>
      <c r="C2" s="111"/>
      <c r="D2" s="2"/>
      <c r="E2"/>
      <c r="F2"/>
      <c r="G2"/>
      <c r="H2"/>
      <c r="I2" s="2"/>
      <c r="J2" s="2"/>
      <c r="K2" s="2"/>
      <c r="L2" s="2"/>
      <c r="M2" s="2"/>
      <c r="N2" s="2"/>
      <c r="O2" s="2"/>
      <c r="P2" s="2"/>
      <c r="Q2" s="2"/>
      <c r="R2" s="2"/>
      <c r="S2" s="2"/>
      <c r="T2" s="2"/>
      <c r="U2" s="2"/>
      <c r="V2" s="2"/>
      <c r="W2" s="2"/>
      <c r="X2" s="2"/>
      <c r="Y2" s="2"/>
      <c r="Z2" s="2"/>
    </row>
    <row r="3" spans="1:26" ht="14.25" x14ac:dyDescent="0.45">
      <c r="A3" s="113"/>
      <c r="B3" s="105"/>
      <c r="C3" s="105"/>
      <c r="D3" s="2"/>
      <c r="E3"/>
      <c r="F3"/>
      <c r="G3"/>
      <c r="H3"/>
      <c r="I3" s="2"/>
      <c r="J3" s="2"/>
      <c r="K3" s="2"/>
      <c r="L3" s="2"/>
      <c r="M3" s="2"/>
      <c r="N3" s="2"/>
      <c r="O3" s="2"/>
      <c r="P3" s="2"/>
      <c r="Q3" s="2"/>
      <c r="R3" s="2"/>
      <c r="S3" s="2"/>
      <c r="T3" s="2"/>
      <c r="U3" s="2"/>
      <c r="V3" s="2"/>
      <c r="W3" s="2"/>
      <c r="X3" s="2"/>
      <c r="Y3" s="2"/>
      <c r="Z3" s="2"/>
    </row>
    <row r="4" spans="1:26" ht="30" customHeight="1" x14ac:dyDescent="0.45">
      <c r="A4" s="114" t="s">
        <v>168</v>
      </c>
      <c r="B4" s="86"/>
      <c r="C4" s="87"/>
      <c r="D4" s="2"/>
      <c r="E4"/>
      <c r="F4"/>
      <c r="G4"/>
      <c r="H4"/>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157</v>
      </c>
      <c r="F6" s="57"/>
      <c r="G6" s="57"/>
      <c r="H6" s="57"/>
      <c r="I6" s="2"/>
      <c r="J6" s="2"/>
      <c r="K6" s="2"/>
      <c r="L6" s="2"/>
      <c r="M6" s="2"/>
      <c r="N6" s="2"/>
      <c r="O6" s="2"/>
      <c r="P6" s="2"/>
      <c r="Q6" s="2"/>
      <c r="R6" s="2"/>
      <c r="S6" s="2"/>
      <c r="T6" s="2"/>
      <c r="U6" s="2"/>
      <c r="V6" s="2"/>
      <c r="W6" s="2"/>
      <c r="X6" s="2"/>
      <c r="Y6" s="2"/>
      <c r="Z6" s="2"/>
    </row>
    <row r="7" spans="1:26" ht="114.75" x14ac:dyDescent="0.45">
      <c r="A7" s="21" t="s">
        <v>34</v>
      </c>
      <c r="B7" s="21" t="s">
        <v>35</v>
      </c>
      <c r="C7" s="22" t="s">
        <v>161</v>
      </c>
      <c r="D7" s="23"/>
      <c r="E7" s="58" t="e">
        <f>VLOOKUP(D7,'Reference Sheet'!$A$1:$B$4,2)</f>
        <v>#N/A</v>
      </c>
      <c r="F7" s="58"/>
      <c r="G7" s="58"/>
      <c r="H7" s="58"/>
      <c r="I7" s="24"/>
      <c r="J7" s="25"/>
      <c r="K7" s="25"/>
      <c r="L7" s="25"/>
      <c r="M7" s="25"/>
      <c r="N7" s="25"/>
      <c r="O7" s="25"/>
      <c r="P7" s="25"/>
      <c r="Q7" s="25"/>
      <c r="R7" s="25"/>
      <c r="S7" s="25"/>
      <c r="T7" s="25"/>
      <c r="U7" s="25"/>
      <c r="V7" s="25"/>
      <c r="W7" s="25"/>
      <c r="X7" s="25"/>
      <c r="Y7" s="25"/>
      <c r="Z7" s="25"/>
    </row>
    <row r="8" spans="1:26" ht="20.25" customHeight="1" x14ac:dyDescent="0.45">
      <c r="D8" s="26"/>
      <c r="F8" s="59"/>
      <c r="G8" s="59"/>
      <c r="H8" s="59"/>
      <c r="I8" s="27"/>
      <c r="J8" s="27"/>
      <c r="K8" s="27"/>
      <c r="L8" s="27"/>
      <c r="M8" s="27"/>
      <c r="N8" s="27"/>
      <c r="O8" s="27"/>
      <c r="P8" s="27"/>
      <c r="Q8" s="27"/>
      <c r="R8" s="27"/>
      <c r="S8" s="27"/>
      <c r="T8" s="27"/>
      <c r="U8" s="27"/>
      <c r="V8" s="27"/>
      <c r="W8" s="27"/>
      <c r="X8" s="27"/>
      <c r="Y8" s="27"/>
      <c r="Z8" s="27"/>
    </row>
    <row r="9" spans="1:26" ht="14.25" x14ac:dyDescent="0.45">
      <c r="A9" s="28"/>
      <c r="B9" s="107" t="s">
        <v>36</v>
      </c>
      <c r="C9" s="87"/>
      <c r="D9" s="29"/>
      <c r="E9" s="53" t="e">
        <f>IF(OR(E7=0, E7=1, E7=2),FALSE,TRUE)</f>
        <v>#N/A</v>
      </c>
      <c r="H9" s="59"/>
    </row>
    <row r="10" spans="1:26" ht="57" hidden="1" customHeight="1" x14ac:dyDescent="0.45">
      <c r="A10" s="28"/>
      <c r="B10" s="72" t="s">
        <v>37</v>
      </c>
      <c r="C10" s="31" t="str">
        <f>IFERROR(E10,"")</f>
        <v/>
      </c>
      <c r="D10" s="26"/>
      <c r="E10" s="60" t="e">
        <f>SUM(E7)</f>
        <v>#N/A</v>
      </c>
    </row>
    <row r="11" spans="1:26" ht="27" x14ac:dyDescent="0.45">
      <c r="A11" s="28"/>
      <c r="B11" s="73" t="s">
        <v>38</v>
      </c>
      <c r="C11" s="34"/>
      <c r="D11" s="26"/>
      <c r="E11" s="66" t="e">
        <f>SUM(E12:E22)</f>
        <v>#N/A</v>
      </c>
      <c r="F11" s="69"/>
      <c r="G11" s="69"/>
      <c r="I11" s="32"/>
      <c r="J11" s="32"/>
      <c r="K11" s="32"/>
      <c r="L11" s="32"/>
      <c r="M11" s="32"/>
      <c r="N11" s="32"/>
      <c r="O11" s="32"/>
      <c r="P11" s="32"/>
      <c r="Q11" s="32"/>
      <c r="R11" s="32"/>
      <c r="S11" s="32"/>
      <c r="T11" s="32"/>
      <c r="U11" s="32"/>
      <c r="V11" s="32"/>
      <c r="W11" s="32"/>
      <c r="X11" s="32"/>
      <c r="Y11" s="32"/>
      <c r="Z11" s="32"/>
    </row>
    <row r="12" spans="1:26" ht="39" customHeight="1" x14ac:dyDescent="0.45">
      <c r="D12" s="26"/>
      <c r="E12" s="70" t="e">
        <f>IF(AND($E$9=TRUE, $E$10=F13),G13,0)</f>
        <v>#N/A</v>
      </c>
      <c r="F12" s="62">
        <v>4</v>
      </c>
      <c r="G12" s="62">
        <v>4</v>
      </c>
      <c r="H12" s="60"/>
    </row>
    <row r="13" spans="1:26" ht="14.25" x14ac:dyDescent="0.45">
      <c r="B13" s="107" t="s">
        <v>39</v>
      </c>
      <c r="C13" s="87"/>
      <c r="D13" s="26"/>
      <c r="E13" s="70" t="e">
        <f t="shared" ref="E13:E16" si="0">IF(AND($E$9=TRUE, $E$10=F14),G14,0)</f>
        <v>#N/A</v>
      </c>
      <c r="F13" s="62">
        <v>3</v>
      </c>
      <c r="G13" s="62">
        <v>3</v>
      </c>
      <c r="H13" s="66"/>
    </row>
    <row r="14" spans="1:26" ht="14.25" x14ac:dyDescent="0.45">
      <c r="B14" s="108"/>
      <c r="C14" s="98"/>
      <c r="D14" s="26"/>
      <c r="E14" s="70" t="e">
        <f t="shared" si="0"/>
        <v>#N/A</v>
      </c>
      <c r="F14" s="62">
        <v>2</v>
      </c>
      <c r="G14" s="62">
        <v>2</v>
      </c>
      <c r="H14" s="66"/>
    </row>
    <row r="15" spans="1:26" ht="14.25" x14ac:dyDescent="0.45">
      <c r="B15" s="105"/>
      <c r="C15" s="105"/>
      <c r="D15" s="26"/>
      <c r="E15" s="70" t="e">
        <f t="shared" si="0"/>
        <v>#N/A</v>
      </c>
      <c r="F15" s="62">
        <v>1</v>
      </c>
      <c r="G15" s="62">
        <v>1</v>
      </c>
      <c r="H15" s="66"/>
    </row>
    <row r="16" spans="1:26" ht="14.25" x14ac:dyDescent="0.45">
      <c r="A16" s="35"/>
      <c r="B16" s="105"/>
      <c r="C16" s="105"/>
      <c r="D16" s="29"/>
      <c r="E16" s="70" t="e">
        <f t="shared" si="0"/>
        <v>#N/A</v>
      </c>
      <c r="F16" s="62">
        <v>0</v>
      </c>
      <c r="G16" s="62">
        <v>0</v>
      </c>
      <c r="H16" s="66"/>
    </row>
    <row r="17" spans="2:26" ht="53.25" customHeight="1" x14ac:dyDescent="0.45">
      <c r="B17" s="105"/>
      <c r="C17" s="105"/>
      <c r="D17" s="26"/>
      <c r="H17" s="66"/>
    </row>
    <row r="18" spans="2:26" ht="14.25" x14ac:dyDescent="0.45">
      <c r="D18" s="26"/>
      <c r="E18" s="53" t="e">
        <f>IF(AND($E$9=FALSE,$E$10=F18),G18,0)</f>
        <v>#N/A</v>
      </c>
      <c r="F18" s="65">
        <v>4</v>
      </c>
      <c r="G18" s="65">
        <v>2</v>
      </c>
      <c r="H18" s="66"/>
      <c r="I18" s="32"/>
      <c r="J18" s="32"/>
      <c r="K18" s="32"/>
      <c r="L18" s="32"/>
      <c r="M18" s="32"/>
      <c r="N18" s="32"/>
      <c r="O18" s="32"/>
      <c r="P18" s="32"/>
      <c r="Q18" s="32"/>
      <c r="R18" s="32"/>
      <c r="S18" s="32"/>
      <c r="T18" s="32"/>
      <c r="U18" s="32"/>
      <c r="V18" s="32"/>
      <c r="W18" s="32"/>
      <c r="X18" s="32"/>
      <c r="Y18" s="32"/>
      <c r="Z18" s="32"/>
    </row>
    <row r="19" spans="2:26" ht="15.75" customHeight="1" x14ac:dyDescent="0.45">
      <c r="D19" s="26"/>
      <c r="E19" s="53" t="e">
        <f t="shared" ref="E19:E22" si="1">IF(AND($E$9=FALSE,$E$10=F19),G19,0)</f>
        <v>#N/A</v>
      </c>
      <c r="F19" s="65">
        <v>3</v>
      </c>
      <c r="G19" s="65">
        <v>2</v>
      </c>
      <c r="H19" s="67"/>
    </row>
    <row r="20" spans="2:26" ht="15.75" customHeight="1" x14ac:dyDescent="0.45">
      <c r="D20" s="26"/>
      <c r="E20" s="53" t="e">
        <f t="shared" si="1"/>
        <v>#N/A</v>
      </c>
      <c r="F20" s="65">
        <v>2</v>
      </c>
      <c r="G20" s="65">
        <v>2</v>
      </c>
      <c r="H20" s="66"/>
    </row>
    <row r="21" spans="2:26" ht="15.75" customHeight="1" x14ac:dyDescent="0.45">
      <c r="D21" s="26"/>
      <c r="E21" s="53" t="e">
        <f t="shared" si="1"/>
        <v>#N/A</v>
      </c>
      <c r="F21" s="65">
        <v>1</v>
      </c>
      <c r="G21" s="65">
        <v>1</v>
      </c>
      <c r="H21" s="66"/>
    </row>
    <row r="22" spans="2:26" ht="15.75" customHeight="1" x14ac:dyDescent="0.45">
      <c r="D22" s="26"/>
      <c r="E22" s="53" t="e">
        <f t="shared" si="1"/>
        <v>#N/A</v>
      </c>
      <c r="F22" s="65">
        <v>0</v>
      </c>
      <c r="G22" s="65">
        <v>0</v>
      </c>
      <c r="H22" s="66"/>
    </row>
    <row r="23" spans="2:26" ht="15.75" customHeight="1" x14ac:dyDescent="0.45">
      <c r="D23" s="26"/>
      <c r="F23" s="66"/>
      <c r="G23" s="66"/>
      <c r="H23" s="66"/>
    </row>
    <row r="24" spans="2:26" ht="15.75" customHeight="1" x14ac:dyDescent="0.45">
      <c r="D24" s="26"/>
      <c r="H24" s="66"/>
    </row>
    <row r="25" spans="2:26" ht="15.75" customHeight="1" x14ac:dyDescent="0.45">
      <c r="D25" s="26"/>
      <c r="H25" s="66"/>
    </row>
    <row r="26" spans="2:26" ht="15.75" customHeight="1" x14ac:dyDescent="0.45">
      <c r="D26" s="26"/>
      <c r="H26" s="66"/>
    </row>
    <row r="27" spans="2:26" ht="15.75" customHeight="1" x14ac:dyDescent="0.45">
      <c r="D27" s="26"/>
      <c r="H27" s="66"/>
    </row>
    <row r="28" spans="2:26" ht="15.75" customHeight="1" x14ac:dyDescent="0.45">
      <c r="D28" s="26"/>
      <c r="H28" s="66"/>
    </row>
    <row r="29" spans="2:26" ht="15.75" customHeight="1" x14ac:dyDescent="0.45">
      <c r="D29" s="26"/>
      <c r="H29" s="66"/>
    </row>
    <row r="30" spans="2:26" ht="15.75" customHeight="1" x14ac:dyDescent="0.45">
      <c r="D30" s="26"/>
    </row>
    <row r="31" spans="2:26" ht="15.75" customHeight="1" x14ac:dyDescent="0.45">
      <c r="D31" s="26"/>
    </row>
    <row r="32" spans="2: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sheetData>
  <mergeCells count="8">
    <mergeCell ref="B9:C9"/>
    <mergeCell ref="B13:C13"/>
    <mergeCell ref="B14:C17"/>
    <mergeCell ref="A1:C1"/>
    <mergeCell ref="A2:C2"/>
    <mergeCell ref="A3:C3"/>
    <mergeCell ref="A4:C4"/>
    <mergeCell ref="A6:B6"/>
  </mergeCell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'Reference Sheet'!$A$37:$A$38</xm:f>
          </x14:formula1>
          <xm:sqref>D7</xm:sqref>
        </x14:dataValidation>
        <x14:dataValidation type="list" allowBlank="1" showInputMessage="1" showErrorMessage="1">
          <x14:formula1>
            <xm:f>'Reference Sheet'!$A$34:$A$35</xm:f>
          </x14:formula1>
          <xm:sqref>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 workbookViewId="0">
      <selection activeCell="I7" sqref="I7"/>
    </sheetView>
  </sheetViews>
  <sheetFormatPr defaultColWidth="12.625" defaultRowHeight="15" customHeight="1" x14ac:dyDescent="0.35"/>
  <cols>
    <col min="1" max="1" width="8.625" customWidth="1"/>
    <col min="2" max="2" width="52.75" customWidth="1"/>
    <col min="3" max="3" width="49.875" customWidth="1"/>
    <col min="4" max="4" width="24.375" customWidth="1"/>
    <col min="5" max="7" width="8.5" style="53" hidden="1" customWidth="1"/>
    <col min="8" max="26" width="7.625" customWidth="1"/>
  </cols>
  <sheetData>
    <row r="1" spans="1:26" ht="14.25" x14ac:dyDescent="0.45">
      <c r="A1" s="109" t="s">
        <v>31</v>
      </c>
      <c r="B1" s="110"/>
      <c r="C1" s="111"/>
      <c r="D1" s="2"/>
      <c r="E1"/>
      <c r="F1"/>
      <c r="G1"/>
      <c r="H1" s="2"/>
      <c r="I1" s="2"/>
      <c r="J1" s="2"/>
      <c r="K1" s="2"/>
      <c r="L1" s="2"/>
      <c r="M1" s="2"/>
      <c r="N1" s="2"/>
      <c r="O1" s="2"/>
      <c r="P1" s="2"/>
      <c r="Q1" s="2"/>
      <c r="R1" s="2"/>
      <c r="S1" s="2"/>
      <c r="T1" s="2"/>
      <c r="U1" s="2"/>
      <c r="V1" s="2"/>
      <c r="W1" s="2"/>
      <c r="X1" s="2"/>
      <c r="Y1" s="2"/>
      <c r="Z1" s="2"/>
    </row>
    <row r="2" spans="1:26" ht="14.25" x14ac:dyDescent="0.45">
      <c r="A2" s="112" t="s">
        <v>40</v>
      </c>
      <c r="B2" s="110"/>
      <c r="C2" s="111"/>
      <c r="D2" s="2"/>
      <c r="E2"/>
      <c r="F2"/>
      <c r="G2"/>
      <c r="H2" s="2"/>
      <c r="I2" s="2"/>
      <c r="J2" s="2"/>
      <c r="K2" s="2"/>
      <c r="L2" s="2"/>
      <c r="M2" s="2"/>
      <c r="N2" s="2"/>
      <c r="O2" s="2"/>
      <c r="P2" s="2"/>
      <c r="Q2" s="2"/>
      <c r="R2" s="2"/>
      <c r="S2" s="2"/>
      <c r="T2" s="2"/>
      <c r="U2" s="2"/>
      <c r="V2" s="2"/>
      <c r="W2" s="2"/>
      <c r="X2" s="2"/>
      <c r="Y2" s="2"/>
      <c r="Z2" s="2"/>
    </row>
    <row r="3" spans="1:26" ht="14.25" x14ac:dyDescent="0.45">
      <c r="A3" s="113"/>
      <c r="B3" s="105"/>
      <c r="C3" s="105"/>
      <c r="D3" s="2"/>
      <c r="E3"/>
      <c r="F3"/>
      <c r="G3"/>
      <c r="H3" s="2"/>
      <c r="I3" s="2"/>
      <c r="J3" s="2"/>
      <c r="K3" s="2"/>
      <c r="L3" s="2"/>
      <c r="M3" s="2"/>
      <c r="N3" s="2"/>
      <c r="O3" s="2"/>
      <c r="P3" s="2"/>
      <c r="Q3" s="2"/>
      <c r="R3" s="2"/>
      <c r="S3" s="2"/>
      <c r="T3" s="2"/>
      <c r="U3" s="2"/>
      <c r="V3" s="2"/>
      <c r="W3" s="2"/>
      <c r="X3" s="2"/>
      <c r="Y3" s="2"/>
      <c r="Z3" s="2"/>
    </row>
    <row r="4" spans="1:26" ht="30" customHeight="1" x14ac:dyDescent="0.45">
      <c r="A4" s="114" t="s">
        <v>41</v>
      </c>
      <c r="B4" s="86"/>
      <c r="C4" s="87"/>
      <c r="D4" s="2"/>
      <c r="E4"/>
      <c r="F4"/>
      <c r="G4"/>
      <c r="H4" s="2"/>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157</v>
      </c>
      <c r="E6" s="57"/>
      <c r="F6" s="57"/>
      <c r="G6" s="57"/>
      <c r="H6" s="2"/>
      <c r="I6" s="2"/>
      <c r="J6" s="2"/>
      <c r="K6" s="2"/>
      <c r="L6" s="2"/>
      <c r="M6" s="2"/>
      <c r="N6" s="2"/>
      <c r="O6" s="2"/>
      <c r="P6" s="2"/>
      <c r="Q6" s="2"/>
      <c r="R6" s="2"/>
      <c r="S6" s="2"/>
      <c r="T6" s="2"/>
      <c r="U6" s="2"/>
      <c r="V6" s="2"/>
      <c r="W6" s="2"/>
      <c r="X6" s="2"/>
      <c r="Y6" s="2"/>
      <c r="Z6" s="2"/>
    </row>
    <row r="7" spans="1:26" ht="51" x14ac:dyDescent="0.45">
      <c r="A7" s="21" t="s">
        <v>42</v>
      </c>
      <c r="B7" s="21" t="s">
        <v>43</v>
      </c>
      <c r="C7" s="36" t="s">
        <v>44</v>
      </c>
      <c r="D7" s="23"/>
      <c r="E7" s="58" t="e">
        <f>VLOOKUP(D7,'Reference Sheet'!$A$1:$B$4,2)</f>
        <v>#N/A</v>
      </c>
      <c r="F7" s="58"/>
      <c r="G7" s="58"/>
      <c r="H7" s="24"/>
      <c r="I7" s="24"/>
      <c r="J7" s="25"/>
      <c r="K7" s="25"/>
      <c r="L7" s="25"/>
      <c r="M7" s="25"/>
      <c r="N7" s="25"/>
      <c r="O7" s="25"/>
      <c r="P7" s="25"/>
      <c r="Q7" s="25"/>
      <c r="R7" s="25"/>
      <c r="S7" s="25"/>
      <c r="T7" s="25"/>
      <c r="U7" s="25"/>
      <c r="V7" s="25"/>
      <c r="W7" s="25"/>
      <c r="X7" s="25"/>
      <c r="Y7" s="25"/>
      <c r="Z7" s="25"/>
    </row>
    <row r="8" spans="1:26" ht="102" x14ac:dyDescent="0.45">
      <c r="A8" s="21" t="s">
        <v>45</v>
      </c>
      <c r="B8" s="21" t="s">
        <v>46</v>
      </c>
      <c r="C8" s="36" t="s">
        <v>47</v>
      </c>
      <c r="D8" s="23"/>
      <c r="E8" s="58" t="e">
        <f>VLOOKUP(D8,'Reference Sheet'!$A$1:$B$4,2)</f>
        <v>#N/A</v>
      </c>
      <c r="F8" s="58"/>
      <c r="G8" s="58"/>
      <c r="H8" s="24"/>
      <c r="I8" s="24"/>
      <c r="J8" s="25"/>
      <c r="K8" s="25"/>
      <c r="L8" s="25"/>
      <c r="M8" s="25"/>
      <c r="N8" s="25"/>
      <c r="O8" s="25"/>
      <c r="P8" s="25"/>
      <c r="Q8" s="25"/>
      <c r="R8" s="25"/>
      <c r="S8" s="25"/>
      <c r="T8" s="25"/>
      <c r="U8" s="25"/>
      <c r="V8" s="25"/>
      <c r="W8" s="25"/>
      <c r="X8" s="25"/>
      <c r="Y8" s="25"/>
      <c r="Z8" s="25"/>
    </row>
    <row r="9" spans="1:26" ht="114.75" x14ac:dyDescent="0.45">
      <c r="A9" s="21" t="s">
        <v>48</v>
      </c>
      <c r="B9" s="21" t="s">
        <v>49</v>
      </c>
      <c r="C9" s="36" t="s">
        <v>50</v>
      </c>
      <c r="D9" s="23"/>
      <c r="E9" s="58" t="e">
        <f>VLOOKUP(D9,'Reference Sheet'!$A$1:$B$4,2)</f>
        <v>#N/A</v>
      </c>
      <c r="F9" s="58"/>
      <c r="G9" s="58"/>
      <c r="H9" s="24"/>
      <c r="I9" s="24"/>
      <c r="J9" s="25"/>
      <c r="K9" s="25"/>
      <c r="L9" s="25"/>
      <c r="M9" s="25"/>
      <c r="N9" s="25"/>
      <c r="O9" s="25"/>
      <c r="P9" s="25"/>
      <c r="Q9" s="25"/>
      <c r="R9" s="25"/>
      <c r="S9" s="25"/>
      <c r="T9" s="25"/>
      <c r="U9" s="25"/>
      <c r="V9" s="25"/>
      <c r="W9" s="25"/>
      <c r="X9" s="25"/>
      <c r="Y9" s="25"/>
      <c r="Z9" s="25"/>
    </row>
    <row r="10" spans="1:26" ht="76.5" x14ac:dyDescent="0.45">
      <c r="A10" s="21" t="s">
        <v>51</v>
      </c>
      <c r="B10" s="21" t="s">
        <v>52</v>
      </c>
      <c r="C10" s="36" t="s">
        <v>53</v>
      </c>
      <c r="D10" s="23"/>
      <c r="E10" s="58" t="e">
        <f>VLOOKUP(D10,'Reference Sheet'!$A$1:$B$4,2)</f>
        <v>#N/A</v>
      </c>
      <c r="F10" s="59"/>
      <c r="G10" s="59"/>
      <c r="H10" s="24"/>
      <c r="I10" s="24"/>
      <c r="J10" s="25"/>
      <c r="K10" s="25"/>
      <c r="L10" s="25"/>
      <c r="M10" s="25"/>
      <c r="N10" s="25"/>
      <c r="O10" s="25"/>
      <c r="P10" s="25"/>
      <c r="Q10" s="25"/>
      <c r="R10" s="25"/>
      <c r="S10" s="25"/>
      <c r="T10" s="25"/>
      <c r="U10" s="25"/>
      <c r="V10" s="25"/>
      <c r="W10" s="25"/>
      <c r="X10" s="25"/>
      <c r="Y10" s="25"/>
      <c r="Z10" s="25"/>
    </row>
    <row r="11" spans="1:26" ht="20.25" customHeight="1" x14ac:dyDescent="0.45">
      <c r="D11" s="26"/>
      <c r="F11" s="59"/>
      <c r="G11" s="59"/>
      <c r="H11" s="27"/>
      <c r="I11" s="27"/>
      <c r="J11" s="27"/>
      <c r="K11" s="27"/>
      <c r="L11" s="27"/>
      <c r="M11" s="27"/>
      <c r="N11" s="27"/>
      <c r="O11" s="27"/>
      <c r="P11" s="27"/>
      <c r="Q11" s="27"/>
      <c r="R11" s="27"/>
      <c r="S11" s="27"/>
      <c r="T11" s="27"/>
      <c r="U11" s="27"/>
      <c r="V11" s="27"/>
      <c r="W11" s="27"/>
      <c r="X11" s="27"/>
      <c r="Y11" s="27"/>
      <c r="Z11" s="27"/>
    </row>
    <row r="12" spans="1:26" ht="14.25" x14ac:dyDescent="0.45">
      <c r="A12" s="28"/>
      <c r="B12" s="107" t="s">
        <v>54</v>
      </c>
      <c r="C12" s="87"/>
      <c r="D12" s="29"/>
      <c r="E12" s="53" t="e">
        <f>IF(OR(E7=0, E8=0, E9=0, E10=0, E7=1, E8=1, E9=1, E10=1, E7=2, E8=2, E9=2, E10=2),FALSE,TRUE)</f>
        <v>#N/A</v>
      </c>
    </row>
    <row r="13" spans="1:26" ht="57" hidden="1" customHeight="1" x14ac:dyDescent="0.45">
      <c r="A13" s="28"/>
      <c r="B13" s="30" t="s">
        <v>37</v>
      </c>
      <c r="C13" s="31" t="str">
        <f>IFERROR(E13,"")</f>
        <v/>
      </c>
      <c r="D13" s="26"/>
      <c r="E13" s="60" t="e">
        <f>SUM(E7:E10)</f>
        <v>#N/A</v>
      </c>
    </row>
    <row r="14" spans="1:26" ht="27" x14ac:dyDescent="0.45">
      <c r="A14" s="28"/>
      <c r="B14" s="33" t="s">
        <v>55</v>
      </c>
      <c r="C14" s="34"/>
      <c r="D14" s="26"/>
      <c r="E14" s="53" t="e">
        <f>SUM(E15:E47)</f>
        <v>#N/A</v>
      </c>
      <c r="F14" s="60"/>
      <c r="G14" s="60"/>
      <c r="H14" s="32"/>
      <c r="I14" s="32"/>
      <c r="J14" s="32"/>
      <c r="K14" s="32"/>
      <c r="L14" s="32"/>
      <c r="M14" s="32"/>
      <c r="N14" s="32"/>
      <c r="O14" s="32"/>
      <c r="P14" s="32"/>
      <c r="Q14" s="32"/>
      <c r="R14" s="32"/>
      <c r="S14" s="32"/>
      <c r="T14" s="32"/>
      <c r="U14" s="32"/>
      <c r="V14" s="32"/>
      <c r="W14" s="32"/>
      <c r="X14" s="32"/>
      <c r="Y14" s="32"/>
      <c r="Z14" s="32"/>
    </row>
    <row r="15" spans="1:26" ht="39" customHeight="1" x14ac:dyDescent="0.45">
      <c r="D15" s="26"/>
      <c r="E15" s="53" t="e">
        <f>IF(AND($E$12=TRUE, $E$13=F15),G15,0)</f>
        <v>#N/A</v>
      </c>
      <c r="F15" s="64">
        <v>16</v>
      </c>
      <c r="G15" s="64">
        <v>4</v>
      </c>
    </row>
    <row r="16" spans="1:26" ht="14.25" x14ac:dyDescent="0.45">
      <c r="B16" s="107" t="s">
        <v>56</v>
      </c>
      <c r="C16" s="87"/>
      <c r="D16" s="26"/>
      <c r="E16" s="53" t="e">
        <f t="shared" ref="E16:E30" si="0">IF(AND($E$12=TRUE, $E$13=F16),G16,0)</f>
        <v>#N/A</v>
      </c>
      <c r="F16" s="62">
        <v>15</v>
      </c>
      <c r="G16" s="62">
        <v>4</v>
      </c>
    </row>
    <row r="17" spans="1:26" ht="14.25" x14ac:dyDescent="0.45">
      <c r="B17" s="108"/>
      <c r="C17" s="98"/>
      <c r="D17" s="26"/>
      <c r="E17" s="53" t="e">
        <f t="shared" si="0"/>
        <v>#N/A</v>
      </c>
      <c r="F17" s="62">
        <v>14</v>
      </c>
      <c r="G17" s="62">
        <v>4</v>
      </c>
    </row>
    <row r="18" spans="1:26" ht="14.25" x14ac:dyDescent="0.45">
      <c r="B18" s="105"/>
      <c r="C18" s="105"/>
      <c r="D18" s="26"/>
      <c r="E18" s="53" t="e">
        <f t="shared" si="0"/>
        <v>#N/A</v>
      </c>
      <c r="F18" s="62">
        <v>13</v>
      </c>
      <c r="G18" s="62">
        <v>3</v>
      </c>
    </row>
    <row r="19" spans="1:26" ht="14.25" x14ac:dyDescent="0.45">
      <c r="A19" s="35"/>
      <c r="B19" s="105"/>
      <c r="C19" s="105"/>
      <c r="D19" s="29"/>
      <c r="E19" s="53" t="e">
        <f t="shared" si="0"/>
        <v>#N/A</v>
      </c>
      <c r="F19" s="62">
        <v>12</v>
      </c>
      <c r="G19" s="62">
        <v>3</v>
      </c>
    </row>
    <row r="20" spans="1:26" ht="53.25" customHeight="1" x14ac:dyDescent="0.45">
      <c r="B20" s="105"/>
      <c r="C20" s="105"/>
      <c r="D20" s="26"/>
      <c r="E20" s="53" t="e">
        <f t="shared" si="0"/>
        <v>#N/A</v>
      </c>
      <c r="F20" s="62">
        <v>11</v>
      </c>
      <c r="G20" s="62">
        <v>2</v>
      </c>
    </row>
    <row r="21" spans="1:26" ht="15.75" customHeight="1" x14ac:dyDescent="0.45">
      <c r="D21" s="26"/>
      <c r="E21" s="53" t="e">
        <f t="shared" si="0"/>
        <v>#N/A</v>
      </c>
      <c r="F21" s="62">
        <v>10</v>
      </c>
      <c r="G21" s="62">
        <v>2</v>
      </c>
      <c r="H21" s="32"/>
      <c r="I21" s="32"/>
      <c r="J21" s="32"/>
      <c r="K21" s="32"/>
      <c r="L21" s="32"/>
      <c r="M21" s="32"/>
      <c r="N21" s="32"/>
      <c r="O21" s="32"/>
      <c r="P21" s="32"/>
      <c r="Q21" s="32"/>
      <c r="R21" s="32"/>
      <c r="S21" s="32"/>
      <c r="T21" s="32"/>
      <c r="U21" s="32"/>
      <c r="V21" s="32"/>
      <c r="W21" s="32"/>
      <c r="X21" s="32"/>
      <c r="Y21" s="32"/>
      <c r="Z21" s="32"/>
    </row>
    <row r="22" spans="1:26" ht="15.75" customHeight="1" x14ac:dyDescent="0.45">
      <c r="D22" s="26"/>
      <c r="E22" s="53" t="e">
        <f t="shared" si="0"/>
        <v>#N/A</v>
      </c>
      <c r="F22" s="64">
        <v>9</v>
      </c>
      <c r="G22" s="64">
        <v>2</v>
      </c>
    </row>
    <row r="23" spans="1:26" ht="15.75" customHeight="1" x14ac:dyDescent="0.45">
      <c r="D23" s="26"/>
      <c r="E23" s="53" t="e">
        <f t="shared" si="0"/>
        <v>#N/A</v>
      </c>
      <c r="F23" s="62">
        <v>8</v>
      </c>
      <c r="G23" s="62">
        <v>2</v>
      </c>
    </row>
    <row r="24" spans="1:26" ht="15.75" customHeight="1" x14ac:dyDescent="0.45">
      <c r="D24" s="26"/>
      <c r="E24" s="53" t="e">
        <f t="shared" si="0"/>
        <v>#N/A</v>
      </c>
      <c r="F24" s="62">
        <v>7</v>
      </c>
      <c r="G24" s="62">
        <v>1</v>
      </c>
    </row>
    <row r="25" spans="1:26" ht="15.75" customHeight="1" x14ac:dyDescent="0.45">
      <c r="D25" s="26"/>
      <c r="E25" s="53" t="e">
        <f t="shared" si="0"/>
        <v>#N/A</v>
      </c>
      <c r="F25" s="62">
        <v>6</v>
      </c>
      <c r="G25" s="62">
        <v>1</v>
      </c>
    </row>
    <row r="26" spans="1:26" ht="15.75" customHeight="1" x14ac:dyDescent="0.45">
      <c r="D26" s="26"/>
      <c r="E26" s="53" t="e">
        <f t="shared" si="0"/>
        <v>#N/A</v>
      </c>
      <c r="F26" s="62">
        <v>5</v>
      </c>
      <c r="G26" s="62">
        <v>1</v>
      </c>
    </row>
    <row r="27" spans="1:26" ht="15.75" customHeight="1" x14ac:dyDescent="0.45">
      <c r="D27" s="26"/>
      <c r="E27" s="53" t="e">
        <f t="shared" si="0"/>
        <v>#N/A</v>
      </c>
      <c r="F27" s="62">
        <v>4</v>
      </c>
      <c r="G27" s="62">
        <v>1</v>
      </c>
    </row>
    <row r="28" spans="1:26" ht="15.75" customHeight="1" x14ac:dyDescent="0.45">
      <c r="D28" s="26"/>
      <c r="E28" s="53" t="e">
        <f t="shared" si="0"/>
        <v>#N/A</v>
      </c>
      <c r="F28" s="62">
        <v>3</v>
      </c>
      <c r="G28" s="62">
        <v>1</v>
      </c>
    </row>
    <row r="29" spans="1:26" ht="15.75" customHeight="1" x14ac:dyDescent="0.45">
      <c r="D29" s="26"/>
      <c r="E29" s="53" t="e">
        <f t="shared" si="0"/>
        <v>#N/A</v>
      </c>
      <c r="F29" s="62">
        <v>2</v>
      </c>
      <c r="G29" s="62">
        <v>1</v>
      </c>
    </row>
    <row r="30" spans="1:26" ht="15.75" customHeight="1" x14ac:dyDescent="0.45">
      <c r="D30" s="26"/>
      <c r="E30" s="53" t="e">
        <f t="shared" si="0"/>
        <v>#N/A</v>
      </c>
      <c r="F30" s="62">
        <v>1</v>
      </c>
      <c r="G30" s="62">
        <v>1</v>
      </c>
    </row>
    <row r="31" spans="1:26" ht="15.75" customHeight="1" x14ac:dyDescent="0.45">
      <c r="D31" s="26"/>
    </row>
    <row r="32" spans="1:26" ht="15.75" customHeight="1" x14ac:dyDescent="0.45">
      <c r="D32" s="26"/>
      <c r="E32" s="53" t="e">
        <f>IF(AND($E$12=FALSE,$E$13=F32),G32,0)</f>
        <v>#N/A</v>
      </c>
      <c r="F32" s="65">
        <v>16</v>
      </c>
      <c r="G32" s="65">
        <v>2</v>
      </c>
    </row>
    <row r="33" spans="4:7" ht="15.75" customHeight="1" x14ac:dyDescent="0.45">
      <c r="D33" s="26"/>
      <c r="E33" s="53" t="e">
        <f t="shared" ref="E33:E47" si="1">IF(AND($E$12=FALSE,$E$13=F33),G33,0)</f>
        <v>#N/A</v>
      </c>
      <c r="F33" s="65">
        <v>15</v>
      </c>
      <c r="G33" s="65">
        <v>2</v>
      </c>
    </row>
    <row r="34" spans="4:7" ht="15.75" customHeight="1" x14ac:dyDescent="0.45">
      <c r="D34" s="26"/>
      <c r="E34" s="53" t="e">
        <f t="shared" si="1"/>
        <v>#N/A</v>
      </c>
      <c r="F34" s="65">
        <v>14</v>
      </c>
      <c r="G34" s="65">
        <v>2</v>
      </c>
    </row>
    <row r="35" spans="4:7" ht="15.75" customHeight="1" x14ac:dyDescent="0.45">
      <c r="D35" s="26"/>
      <c r="E35" s="53" t="e">
        <f t="shared" si="1"/>
        <v>#N/A</v>
      </c>
      <c r="F35" s="65">
        <v>13</v>
      </c>
      <c r="G35" s="65">
        <v>2</v>
      </c>
    </row>
    <row r="36" spans="4:7" ht="15.75" customHeight="1" x14ac:dyDescent="0.45">
      <c r="D36" s="26"/>
      <c r="E36" s="53" t="e">
        <f t="shared" si="1"/>
        <v>#N/A</v>
      </c>
      <c r="F36" s="65">
        <v>12</v>
      </c>
      <c r="G36" s="65">
        <v>2</v>
      </c>
    </row>
    <row r="37" spans="4:7" ht="15.75" customHeight="1" x14ac:dyDescent="0.45">
      <c r="D37" s="26"/>
      <c r="E37" s="53" t="e">
        <f t="shared" si="1"/>
        <v>#N/A</v>
      </c>
      <c r="F37" s="65">
        <v>11</v>
      </c>
      <c r="G37" s="65">
        <v>2</v>
      </c>
    </row>
    <row r="38" spans="4:7" ht="15.75" customHeight="1" x14ac:dyDescent="0.45">
      <c r="D38" s="26"/>
      <c r="E38" s="53" t="e">
        <f t="shared" si="1"/>
        <v>#N/A</v>
      </c>
      <c r="F38" s="65">
        <v>10</v>
      </c>
      <c r="G38" s="65">
        <v>2</v>
      </c>
    </row>
    <row r="39" spans="4:7" ht="15.75" customHeight="1" x14ac:dyDescent="0.45">
      <c r="D39" s="26"/>
      <c r="E39" s="53" t="e">
        <f t="shared" si="1"/>
        <v>#N/A</v>
      </c>
      <c r="F39" s="65">
        <v>9</v>
      </c>
      <c r="G39" s="65">
        <v>1</v>
      </c>
    </row>
    <row r="40" spans="4:7" ht="15.75" customHeight="1" x14ac:dyDescent="0.45">
      <c r="D40" s="26"/>
      <c r="E40" s="53" t="e">
        <f t="shared" si="1"/>
        <v>#N/A</v>
      </c>
      <c r="F40" s="65">
        <v>8</v>
      </c>
      <c r="G40" s="65">
        <v>1</v>
      </c>
    </row>
    <row r="41" spans="4:7" ht="15.75" customHeight="1" x14ac:dyDescent="0.45">
      <c r="D41" s="26"/>
      <c r="E41" s="53" t="e">
        <f t="shared" si="1"/>
        <v>#N/A</v>
      </c>
      <c r="F41" s="65">
        <v>7</v>
      </c>
      <c r="G41" s="65">
        <v>1</v>
      </c>
    </row>
    <row r="42" spans="4:7" ht="15.75" customHeight="1" x14ac:dyDescent="0.45">
      <c r="D42" s="26"/>
      <c r="E42" s="53" t="e">
        <f t="shared" si="1"/>
        <v>#N/A</v>
      </c>
      <c r="F42" s="65">
        <v>6</v>
      </c>
      <c r="G42" s="65">
        <v>1</v>
      </c>
    </row>
    <row r="43" spans="4:7" ht="15.75" customHeight="1" x14ac:dyDescent="0.45">
      <c r="D43" s="26"/>
      <c r="E43" s="53" t="e">
        <f t="shared" si="1"/>
        <v>#N/A</v>
      </c>
      <c r="F43" s="65">
        <v>5</v>
      </c>
      <c r="G43" s="65">
        <v>1</v>
      </c>
    </row>
    <row r="44" spans="4:7" ht="15.75" customHeight="1" x14ac:dyDescent="0.45">
      <c r="D44" s="26"/>
      <c r="E44" s="53" t="e">
        <f t="shared" si="1"/>
        <v>#N/A</v>
      </c>
      <c r="F44" s="65">
        <v>4</v>
      </c>
      <c r="G44" s="65">
        <v>1</v>
      </c>
    </row>
    <row r="45" spans="4:7" ht="15.75" customHeight="1" x14ac:dyDescent="0.45">
      <c r="D45" s="26"/>
      <c r="E45" s="53" t="e">
        <f t="shared" si="1"/>
        <v>#N/A</v>
      </c>
      <c r="F45" s="65">
        <v>3</v>
      </c>
      <c r="G45" s="65">
        <v>1</v>
      </c>
    </row>
    <row r="46" spans="4:7" ht="15.75" customHeight="1" x14ac:dyDescent="0.45">
      <c r="D46" s="26"/>
      <c r="E46" s="53" t="e">
        <f t="shared" si="1"/>
        <v>#N/A</v>
      </c>
      <c r="F46" s="65">
        <v>2</v>
      </c>
      <c r="G46" s="65">
        <v>1</v>
      </c>
    </row>
    <row r="47" spans="4:7" ht="15.75" customHeight="1" x14ac:dyDescent="0.45">
      <c r="D47" s="26"/>
      <c r="E47" s="53" t="e">
        <f t="shared" si="1"/>
        <v>#N/A</v>
      </c>
      <c r="F47" s="65">
        <v>1</v>
      </c>
      <c r="G47" s="65">
        <v>1</v>
      </c>
    </row>
    <row r="48" spans="4:7"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row r="1000" spans="4:4" ht="15.75" customHeight="1" x14ac:dyDescent="0.45">
      <c r="D1000" s="26"/>
    </row>
  </sheetData>
  <mergeCells count="8">
    <mergeCell ref="B12:C12"/>
    <mergeCell ref="B16:C16"/>
    <mergeCell ref="B17:C20"/>
    <mergeCell ref="A1:C1"/>
    <mergeCell ref="A2:C2"/>
    <mergeCell ref="A3:C3"/>
    <mergeCell ref="A4:C4"/>
    <mergeCell ref="A6:B6"/>
  </mergeCells>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14:formula1>
            <xm:f>'Reference Sheet'!$A$37:$A$38</xm:f>
          </x14:formula1>
          <xm:sqref>D7:D10</xm:sqref>
        </x14:dataValidation>
        <x14:dataValidation type="list" allowBlank="1" showInputMessage="1" showErrorMessage="1">
          <x14:formula1>
            <xm:f>'Reference Sheet'!$A$34:$A$35</xm:f>
          </x14:formula1>
          <xm:sqref>C14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 workbookViewId="0">
      <selection activeCell="D7" sqref="D7"/>
    </sheetView>
  </sheetViews>
  <sheetFormatPr defaultColWidth="12.625" defaultRowHeight="15" customHeight="1" x14ac:dyDescent="0.35"/>
  <cols>
    <col min="1" max="1" width="8.625" customWidth="1"/>
    <col min="2" max="2" width="52.75" customWidth="1"/>
    <col min="3" max="3" width="49.875" customWidth="1"/>
    <col min="4" max="4" width="23.5625" customWidth="1"/>
    <col min="5" max="7" width="8.5" style="53" hidden="1" customWidth="1"/>
    <col min="8" max="26" width="7.625" customWidth="1"/>
  </cols>
  <sheetData>
    <row r="1" spans="1:26" ht="14.25" x14ac:dyDescent="0.45">
      <c r="A1" s="109" t="s">
        <v>31</v>
      </c>
      <c r="B1" s="110"/>
      <c r="C1" s="111"/>
      <c r="D1" s="2"/>
      <c r="E1"/>
      <c r="F1"/>
      <c r="G1"/>
      <c r="H1" s="2"/>
      <c r="I1" s="2"/>
      <c r="J1" s="2"/>
      <c r="K1" s="2"/>
      <c r="L1" s="2"/>
      <c r="M1" s="2"/>
      <c r="N1" s="2"/>
      <c r="O1" s="2"/>
      <c r="P1" s="2"/>
      <c r="Q1" s="2"/>
      <c r="R1" s="2"/>
      <c r="S1" s="2"/>
      <c r="T1" s="2"/>
      <c r="U1" s="2"/>
      <c r="V1" s="2"/>
      <c r="W1" s="2"/>
      <c r="X1" s="2"/>
      <c r="Y1" s="2"/>
      <c r="Z1" s="2"/>
    </row>
    <row r="2" spans="1:26" ht="14.25" x14ac:dyDescent="0.45">
      <c r="A2" s="112" t="s">
        <v>57</v>
      </c>
      <c r="B2" s="110"/>
      <c r="C2" s="111"/>
      <c r="D2" s="2"/>
      <c r="E2"/>
      <c r="F2"/>
      <c r="G2"/>
      <c r="H2" s="2"/>
      <c r="I2" s="2"/>
      <c r="J2" s="2"/>
      <c r="K2" s="2"/>
      <c r="L2" s="2"/>
      <c r="M2" s="2"/>
      <c r="N2" s="2"/>
      <c r="O2" s="2"/>
      <c r="P2" s="2"/>
      <c r="Q2" s="2"/>
      <c r="R2" s="2"/>
      <c r="S2" s="2"/>
      <c r="T2" s="2"/>
      <c r="U2" s="2"/>
      <c r="V2" s="2"/>
      <c r="W2" s="2"/>
      <c r="X2" s="2"/>
      <c r="Y2" s="2"/>
      <c r="Z2" s="2"/>
    </row>
    <row r="3" spans="1:26" ht="14.25" x14ac:dyDescent="0.45">
      <c r="A3" s="113"/>
      <c r="B3" s="105"/>
      <c r="C3" s="105"/>
      <c r="D3" s="2"/>
      <c r="E3"/>
      <c r="F3"/>
      <c r="G3"/>
      <c r="H3" s="2"/>
      <c r="I3" s="2"/>
      <c r="J3" s="2"/>
      <c r="K3" s="2"/>
      <c r="L3" s="2"/>
      <c r="M3" s="2"/>
      <c r="N3" s="2"/>
      <c r="O3" s="2"/>
      <c r="P3" s="2"/>
      <c r="Q3" s="2"/>
      <c r="R3" s="2"/>
      <c r="S3" s="2"/>
      <c r="T3" s="2"/>
      <c r="U3" s="2"/>
      <c r="V3" s="2"/>
      <c r="W3" s="2"/>
      <c r="X3" s="2"/>
      <c r="Y3" s="2"/>
      <c r="Z3" s="2"/>
    </row>
    <row r="4" spans="1:26" ht="30" customHeight="1" x14ac:dyDescent="0.45">
      <c r="A4" s="114" t="s">
        <v>58</v>
      </c>
      <c r="B4" s="86"/>
      <c r="C4" s="87"/>
      <c r="D4" s="2"/>
      <c r="E4"/>
      <c r="F4"/>
      <c r="G4"/>
      <c r="H4" s="2"/>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157</v>
      </c>
      <c r="E6" s="57"/>
      <c r="F6" s="57"/>
      <c r="G6" s="57"/>
      <c r="H6" s="2"/>
      <c r="I6" s="2"/>
      <c r="J6" s="2"/>
      <c r="K6" s="2"/>
      <c r="L6" s="2"/>
      <c r="M6" s="2"/>
      <c r="N6" s="2"/>
      <c r="O6" s="2"/>
      <c r="P6" s="2"/>
      <c r="Q6" s="2"/>
      <c r="R6" s="2"/>
      <c r="S6" s="2"/>
      <c r="T6" s="2"/>
      <c r="U6" s="2"/>
      <c r="V6" s="2"/>
      <c r="W6" s="2"/>
      <c r="X6" s="2"/>
      <c r="Y6" s="2"/>
      <c r="Z6" s="2"/>
    </row>
    <row r="7" spans="1:26" ht="102" x14ac:dyDescent="0.45">
      <c r="A7" s="21" t="s">
        <v>59</v>
      </c>
      <c r="B7" s="37" t="s">
        <v>60</v>
      </c>
      <c r="C7" s="36" t="s">
        <v>61</v>
      </c>
      <c r="D7" s="23"/>
      <c r="E7" s="58" t="e">
        <f>VLOOKUP(D7,'Reference Sheet'!$A$1:$B$4,2)</f>
        <v>#N/A</v>
      </c>
      <c r="F7" s="58"/>
      <c r="G7" s="58"/>
      <c r="H7" s="38"/>
      <c r="I7" s="38"/>
      <c r="J7" s="39"/>
      <c r="K7" s="39"/>
      <c r="L7" s="39"/>
      <c r="M7" s="39"/>
      <c r="N7" s="39"/>
      <c r="O7" s="39"/>
      <c r="P7" s="39"/>
      <c r="Q7" s="39"/>
      <c r="R7" s="39"/>
      <c r="S7" s="39"/>
      <c r="T7" s="39"/>
      <c r="U7" s="39"/>
      <c r="V7" s="39"/>
      <c r="W7" s="39"/>
      <c r="X7" s="39"/>
      <c r="Y7" s="39"/>
      <c r="Z7" s="39"/>
    </row>
    <row r="8" spans="1:26" ht="20.25" customHeight="1" x14ac:dyDescent="0.45">
      <c r="D8" s="26"/>
      <c r="F8" s="59"/>
      <c r="G8" s="59"/>
      <c r="H8" s="27"/>
      <c r="I8" s="27"/>
      <c r="J8" s="27"/>
      <c r="K8" s="27"/>
      <c r="L8" s="27"/>
      <c r="M8" s="27"/>
      <c r="N8" s="27"/>
      <c r="O8" s="27"/>
      <c r="P8" s="27"/>
      <c r="Q8" s="27"/>
      <c r="R8" s="27"/>
      <c r="S8" s="27"/>
      <c r="T8" s="27"/>
      <c r="U8" s="27"/>
      <c r="V8" s="27"/>
      <c r="W8" s="27"/>
      <c r="X8" s="27"/>
      <c r="Y8" s="27"/>
      <c r="Z8" s="27"/>
    </row>
    <row r="9" spans="1:26" ht="14.25" x14ac:dyDescent="0.45">
      <c r="A9" s="28"/>
      <c r="B9" s="107" t="s">
        <v>62</v>
      </c>
      <c r="C9" s="87"/>
      <c r="D9" s="29"/>
      <c r="E9" s="53" t="e">
        <f>IF(OR(E7=0, E7=1, E7=2),FALSE,TRUE)</f>
        <v>#N/A</v>
      </c>
    </row>
    <row r="10" spans="1:26" ht="57" hidden="1" customHeight="1" x14ac:dyDescent="0.45">
      <c r="A10" s="28"/>
      <c r="B10" s="30" t="s">
        <v>37</v>
      </c>
      <c r="C10" s="31" t="str">
        <f>IFERROR(E10,"")</f>
        <v/>
      </c>
      <c r="D10" s="26"/>
      <c r="E10" s="60" t="e">
        <f>SUM(E7)</f>
        <v>#N/A</v>
      </c>
    </row>
    <row r="11" spans="1:26" ht="27" x14ac:dyDescent="0.45">
      <c r="A11" s="28"/>
      <c r="B11" s="33" t="s">
        <v>63</v>
      </c>
      <c r="C11" s="34"/>
      <c r="D11" s="26"/>
      <c r="E11" s="66" t="e">
        <f>SUM(E12:E22)</f>
        <v>#N/A</v>
      </c>
      <c r="F11" s="69"/>
      <c r="G11" s="69"/>
      <c r="H11" s="32"/>
      <c r="I11" s="32"/>
      <c r="J11" s="32"/>
      <c r="K11" s="32"/>
      <c r="L11" s="32"/>
      <c r="M11" s="32"/>
      <c r="N11" s="32"/>
      <c r="O11" s="32"/>
      <c r="P11" s="32"/>
      <c r="Q11" s="32"/>
      <c r="R11" s="32"/>
      <c r="S11" s="32"/>
      <c r="T11" s="32"/>
      <c r="U11" s="32"/>
      <c r="V11" s="32"/>
      <c r="W11" s="32"/>
      <c r="X11" s="32"/>
      <c r="Y11" s="32"/>
      <c r="Z11" s="32"/>
    </row>
    <row r="12" spans="1:26" ht="39" customHeight="1" x14ac:dyDescent="0.45">
      <c r="D12" s="26"/>
      <c r="E12" s="70" t="e">
        <f>IF(AND($E$9=TRUE, $E$10=F13),G13,0)</f>
        <v>#N/A</v>
      </c>
      <c r="F12" s="62">
        <v>4</v>
      </c>
      <c r="G12" s="62">
        <v>4</v>
      </c>
    </row>
    <row r="13" spans="1:26" ht="14.25" x14ac:dyDescent="0.45">
      <c r="B13" s="107" t="s">
        <v>64</v>
      </c>
      <c r="C13" s="87"/>
      <c r="D13" s="26"/>
      <c r="E13" s="70" t="e">
        <f t="shared" ref="E13:E16" si="0">IF(AND($E$9=TRUE, $E$10=F14),G14,0)</f>
        <v>#N/A</v>
      </c>
      <c r="F13" s="62">
        <v>3</v>
      </c>
      <c r="G13" s="62">
        <v>3</v>
      </c>
    </row>
    <row r="14" spans="1:26" ht="14.25" x14ac:dyDescent="0.45">
      <c r="B14" s="108"/>
      <c r="C14" s="98"/>
      <c r="D14" s="26"/>
      <c r="E14" s="70" t="e">
        <f t="shared" si="0"/>
        <v>#N/A</v>
      </c>
      <c r="F14" s="62">
        <v>2</v>
      </c>
      <c r="G14" s="62">
        <v>2</v>
      </c>
    </row>
    <row r="15" spans="1:26" ht="14.25" x14ac:dyDescent="0.45">
      <c r="B15" s="105"/>
      <c r="C15" s="105"/>
      <c r="D15" s="26"/>
      <c r="E15" s="70" t="e">
        <f t="shared" si="0"/>
        <v>#N/A</v>
      </c>
      <c r="F15" s="62">
        <v>1</v>
      </c>
      <c r="G15" s="62">
        <v>1</v>
      </c>
    </row>
    <row r="16" spans="1:26" ht="14.25" x14ac:dyDescent="0.45">
      <c r="A16" s="35"/>
      <c r="B16" s="105"/>
      <c r="C16" s="105"/>
      <c r="D16" s="29"/>
      <c r="E16" s="70" t="e">
        <f t="shared" si="0"/>
        <v>#N/A</v>
      </c>
      <c r="F16" s="62">
        <v>0</v>
      </c>
      <c r="G16" s="62">
        <v>0</v>
      </c>
    </row>
    <row r="17" spans="2:26" ht="53.25" customHeight="1" x14ac:dyDescent="0.45">
      <c r="B17" s="105"/>
      <c r="C17" s="105"/>
      <c r="D17" s="26"/>
    </row>
    <row r="18" spans="2:26" ht="14.25" x14ac:dyDescent="0.45">
      <c r="D18" s="26"/>
      <c r="E18" s="53" t="e">
        <f>IF(AND($E$9=FALSE,$E$10=F18),G18,0)</f>
        <v>#N/A</v>
      </c>
      <c r="F18" s="65">
        <v>4</v>
      </c>
      <c r="G18" s="65">
        <v>2</v>
      </c>
      <c r="H18" s="32"/>
      <c r="I18" s="32"/>
      <c r="J18" s="32"/>
      <c r="K18" s="32"/>
      <c r="L18" s="32"/>
      <c r="M18" s="32"/>
      <c r="N18" s="32"/>
      <c r="O18" s="32"/>
      <c r="P18" s="32"/>
      <c r="Q18" s="32"/>
      <c r="R18" s="32"/>
      <c r="S18" s="32"/>
      <c r="T18" s="32"/>
      <c r="U18" s="32"/>
      <c r="V18" s="32"/>
      <c r="W18" s="32"/>
      <c r="X18" s="32"/>
      <c r="Y18" s="32"/>
      <c r="Z18" s="32"/>
    </row>
    <row r="19" spans="2:26" ht="14.25" x14ac:dyDescent="0.45">
      <c r="D19" s="26"/>
      <c r="E19" s="53" t="e">
        <f t="shared" ref="E19:E22" si="1">IF(AND($E$9=FALSE,$E$10=F19),G19,0)</f>
        <v>#N/A</v>
      </c>
      <c r="F19" s="65">
        <v>3</v>
      </c>
      <c r="G19" s="65">
        <v>2</v>
      </c>
    </row>
    <row r="20" spans="2:26" ht="14.25" x14ac:dyDescent="0.45">
      <c r="D20" s="26"/>
      <c r="E20" s="53" t="e">
        <f t="shared" si="1"/>
        <v>#N/A</v>
      </c>
      <c r="F20" s="65">
        <v>2</v>
      </c>
      <c r="G20" s="65">
        <v>2</v>
      </c>
    </row>
    <row r="21" spans="2:26" ht="15.75" customHeight="1" x14ac:dyDescent="0.45">
      <c r="D21" s="26"/>
      <c r="E21" s="53" t="e">
        <f t="shared" si="1"/>
        <v>#N/A</v>
      </c>
      <c r="F21" s="65">
        <v>1</v>
      </c>
      <c r="G21" s="65">
        <v>1</v>
      </c>
    </row>
    <row r="22" spans="2:26" ht="15.75" customHeight="1" x14ac:dyDescent="0.45">
      <c r="D22" s="26"/>
      <c r="E22" s="53" t="e">
        <f t="shared" si="1"/>
        <v>#N/A</v>
      </c>
      <c r="F22" s="65">
        <v>0</v>
      </c>
      <c r="G22" s="65">
        <v>0</v>
      </c>
    </row>
    <row r="23" spans="2:26" ht="15.75" customHeight="1" x14ac:dyDescent="0.45">
      <c r="D23" s="26"/>
      <c r="F23" s="66"/>
      <c r="G23" s="66"/>
    </row>
    <row r="24" spans="2:26" ht="15.75" customHeight="1" x14ac:dyDescent="0.45">
      <c r="D24" s="26"/>
    </row>
    <row r="25" spans="2:26" ht="15.75" customHeight="1" x14ac:dyDescent="0.45">
      <c r="D25" s="26"/>
    </row>
    <row r="26" spans="2:26" ht="15.75" customHeight="1" x14ac:dyDescent="0.45">
      <c r="D26" s="26"/>
    </row>
    <row r="27" spans="2:26" ht="15.75" customHeight="1" x14ac:dyDescent="0.45">
      <c r="D27" s="26"/>
    </row>
    <row r="28" spans="2:26" ht="15.75" customHeight="1" x14ac:dyDescent="0.45">
      <c r="D28" s="26"/>
    </row>
    <row r="29" spans="2:26" ht="15.75" customHeight="1" x14ac:dyDescent="0.45">
      <c r="D29" s="26"/>
    </row>
    <row r="30" spans="2:26" ht="15.75" customHeight="1" x14ac:dyDescent="0.45">
      <c r="D30" s="26"/>
    </row>
    <row r="31" spans="2:26" ht="15.75" customHeight="1" x14ac:dyDescent="0.45">
      <c r="D31" s="26"/>
    </row>
    <row r="32" spans="2: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row r="1000" spans="4:4" ht="15.75" customHeight="1" x14ac:dyDescent="0.45">
      <c r="D1000" s="26"/>
    </row>
  </sheetData>
  <mergeCells count="8">
    <mergeCell ref="B9:C9"/>
    <mergeCell ref="B13:C13"/>
    <mergeCell ref="B14:C17"/>
    <mergeCell ref="A1:C1"/>
    <mergeCell ref="A2:C2"/>
    <mergeCell ref="A3:C3"/>
    <mergeCell ref="A4:C4"/>
    <mergeCell ref="A6:B6"/>
  </mergeCells>
  <hyperlinks>
    <hyperlink ref="B7" r:id="rId1"/>
  </hyperlinks>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14:formula1>
            <xm:f>'Reference Sheet'!$A$37:$A$38</xm:f>
          </x14:formula1>
          <xm:sqref>D7</xm:sqref>
        </x14:dataValidation>
        <x14:dataValidation type="list" allowBlank="1" showInputMessage="1" showErrorMessage="1">
          <x14:formula1>
            <xm:f>'Reference Sheet'!$A$34:$A$35</xm:f>
          </x14:formula1>
          <xm:sqref>C11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 workbookViewId="0">
      <selection activeCell="C14" sqref="C14"/>
    </sheetView>
  </sheetViews>
  <sheetFormatPr defaultColWidth="12.625" defaultRowHeight="15" customHeight="1" x14ac:dyDescent="0.35"/>
  <cols>
    <col min="1" max="1" width="8.625" customWidth="1"/>
    <col min="2" max="2" width="52.75" customWidth="1"/>
    <col min="3" max="3" width="49.875" customWidth="1"/>
    <col min="4" max="4" width="23.5625" customWidth="1"/>
    <col min="5" max="7" width="8.5" style="53" hidden="1" customWidth="1"/>
    <col min="8" max="26" width="7.625" customWidth="1"/>
  </cols>
  <sheetData>
    <row r="1" spans="1:26" ht="14.25" x14ac:dyDescent="0.45">
      <c r="A1" s="109" t="s">
        <v>31</v>
      </c>
      <c r="B1" s="110"/>
      <c r="C1" s="111"/>
      <c r="D1" s="2"/>
      <c r="E1"/>
      <c r="F1"/>
      <c r="G1"/>
      <c r="H1" s="2"/>
      <c r="I1" s="2"/>
      <c r="J1" s="2"/>
      <c r="K1" s="2"/>
      <c r="L1" s="2"/>
      <c r="M1" s="2"/>
      <c r="N1" s="2"/>
      <c r="O1" s="2"/>
      <c r="P1" s="2"/>
      <c r="Q1" s="2"/>
      <c r="R1" s="2"/>
      <c r="S1" s="2"/>
      <c r="T1" s="2"/>
      <c r="U1" s="2"/>
      <c r="V1" s="2"/>
      <c r="W1" s="2"/>
      <c r="X1" s="2"/>
      <c r="Y1" s="2"/>
      <c r="Z1" s="2"/>
    </row>
    <row r="2" spans="1:26" ht="14.25" x14ac:dyDescent="0.45">
      <c r="A2" s="112" t="s">
        <v>65</v>
      </c>
      <c r="B2" s="110"/>
      <c r="C2" s="111"/>
      <c r="D2" s="2"/>
      <c r="E2"/>
      <c r="F2"/>
      <c r="G2"/>
      <c r="H2" s="2"/>
      <c r="I2" s="2"/>
      <c r="J2" s="2"/>
      <c r="K2" s="2"/>
      <c r="L2" s="2"/>
      <c r="M2" s="2"/>
      <c r="N2" s="2"/>
      <c r="O2" s="2"/>
      <c r="P2" s="2"/>
      <c r="Q2" s="2"/>
      <c r="R2" s="2"/>
      <c r="S2" s="2"/>
      <c r="T2" s="2"/>
      <c r="U2" s="2"/>
      <c r="V2" s="2"/>
      <c r="W2" s="2"/>
      <c r="X2" s="2"/>
      <c r="Y2" s="2"/>
      <c r="Z2" s="2"/>
    </row>
    <row r="3" spans="1:26" ht="14.25" x14ac:dyDescent="0.45">
      <c r="A3" s="113"/>
      <c r="B3" s="105"/>
      <c r="C3" s="105"/>
      <c r="D3" s="2"/>
      <c r="E3"/>
      <c r="F3"/>
      <c r="G3"/>
      <c r="H3" s="2"/>
      <c r="I3" s="2"/>
      <c r="J3" s="2"/>
      <c r="K3" s="2"/>
      <c r="L3" s="2"/>
      <c r="M3" s="2"/>
      <c r="N3" s="2"/>
      <c r="O3" s="2"/>
      <c r="P3" s="2"/>
      <c r="Q3" s="2"/>
      <c r="R3" s="2"/>
      <c r="S3" s="2"/>
      <c r="T3" s="2"/>
      <c r="U3" s="2"/>
      <c r="V3" s="2"/>
      <c r="W3" s="2"/>
      <c r="X3" s="2"/>
      <c r="Y3" s="2"/>
      <c r="Z3" s="2"/>
    </row>
    <row r="4" spans="1:26" ht="43.5" customHeight="1" x14ac:dyDescent="0.45">
      <c r="A4" s="114" t="s">
        <v>66</v>
      </c>
      <c r="B4" s="86"/>
      <c r="C4" s="87"/>
      <c r="D4" s="2"/>
      <c r="E4"/>
      <c r="F4"/>
      <c r="G4"/>
      <c r="H4" s="2"/>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157</v>
      </c>
      <c r="E6" s="57"/>
      <c r="F6" s="57"/>
      <c r="G6" s="57"/>
      <c r="H6" s="2"/>
      <c r="I6" s="2"/>
      <c r="J6" s="2"/>
      <c r="K6" s="2"/>
      <c r="L6" s="2"/>
      <c r="M6" s="2"/>
      <c r="N6" s="2"/>
      <c r="O6" s="2"/>
      <c r="P6" s="2"/>
      <c r="Q6" s="2"/>
      <c r="R6" s="2"/>
      <c r="S6" s="2"/>
      <c r="T6" s="2"/>
      <c r="U6" s="2"/>
      <c r="V6" s="2"/>
      <c r="W6" s="2"/>
      <c r="X6" s="2"/>
      <c r="Y6" s="2"/>
      <c r="Z6" s="2"/>
    </row>
    <row r="7" spans="1:26" ht="165.75" x14ac:dyDescent="0.45">
      <c r="A7" s="21" t="s">
        <v>67</v>
      </c>
      <c r="B7" s="21" t="s">
        <v>68</v>
      </c>
      <c r="C7" s="36" t="s">
        <v>69</v>
      </c>
      <c r="D7" s="23"/>
      <c r="E7" s="58" t="e">
        <f>VLOOKUP(D7,'Reference Sheet'!$A$1:$B$4,2)</f>
        <v>#N/A</v>
      </c>
      <c r="F7" s="58"/>
      <c r="G7" s="58"/>
      <c r="H7" s="24"/>
      <c r="I7" s="24"/>
      <c r="J7" s="25"/>
      <c r="K7" s="25"/>
      <c r="L7" s="25"/>
      <c r="M7" s="25"/>
      <c r="N7" s="25"/>
      <c r="O7" s="25"/>
      <c r="P7" s="25"/>
      <c r="Q7" s="25"/>
      <c r="R7" s="25"/>
      <c r="S7" s="25"/>
      <c r="T7" s="25"/>
      <c r="U7" s="25"/>
      <c r="V7" s="25"/>
      <c r="W7" s="25"/>
      <c r="X7" s="25"/>
      <c r="Y7" s="25"/>
      <c r="Z7" s="25"/>
    </row>
    <row r="8" spans="1:26" ht="38.25" x14ac:dyDescent="0.45">
      <c r="A8" s="21" t="s">
        <v>70</v>
      </c>
      <c r="B8" s="21" t="s">
        <v>71</v>
      </c>
      <c r="C8" s="36" t="s">
        <v>72</v>
      </c>
      <c r="D8" s="23"/>
      <c r="E8" s="58" t="e">
        <f>VLOOKUP(D8,'Reference Sheet'!$A$1:$B$4,2)</f>
        <v>#N/A</v>
      </c>
      <c r="F8" s="58"/>
      <c r="G8" s="58"/>
      <c r="H8" s="24"/>
      <c r="I8" s="24"/>
      <c r="J8" s="25"/>
      <c r="K8" s="25"/>
      <c r="L8" s="25"/>
      <c r="M8" s="25"/>
      <c r="N8" s="25"/>
      <c r="O8" s="25"/>
      <c r="P8" s="25"/>
      <c r="Q8" s="25"/>
      <c r="R8" s="25"/>
      <c r="S8" s="25"/>
      <c r="T8" s="25"/>
      <c r="U8" s="25"/>
      <c r="V8" s="25"/>
      <c r="W8" s="25"/>
      <c r="X8" s="25"/>
      <c r="Y8" s="25"/>
      <c r="Z8" s="25"/>
    </row>
    <row r="9" spans="1:26" ht="102" x14ac:dyDescent="0.45">
      <c r="A9" s="21" t="s">
        <v>73</v>
      </c>
      <c r="B9" s="21" t="s">
        <v>74</v>
      </c>
      <c r="C9" s="36" t="s">
        <v>75</v>
      </c>
      <c r="D9" s="23"/>
      <c r="E9" s="58" t="e">
        <f>VLOOKUP(D9,'Reference Sheet'!$A$1:$B$4,2)</f>
        <v>#N/A</v>
      </c>
      <c r="F9" s="58"/>
      <c r="G9" s="58"/>
      <c r="H9" s="24"/>
      <c r="I9" s="24"/>
      <c r="J9" s="25"/>
      <c r="K9" s="25"/>
      <c r="L9" s="25"/>
      <c r="M9" s="25"/>
      <c r="N9" s="25"/>
      <c r="O9" s="25"/>
      <c r="P9" s="25"/>
      <c r="Q9" s="25"/>
      <c r="R9" s="25"/>
      <c r="S9" s="25"/>
      <c r="T9" s="25"/>
      <c r="U9" s="25"/>
      <c r="V9" s="25"/>
      <c r="W9" s="25"/>
      <c r="X9" s="25"/>
      <c r="Y9" s="25"/>
      <c r="Z9" s="25"/>
    </row>
    <row r="10" spans="1:26" ht="38.25" x14ac:dyDescent="0.45">
      <c r="A10" s="21" t="s">
        <v>76</v>
      </c>
      <c r="B10" s="21" t="s">
        <v>77</v>
      </c>
      <c r="C10" s="36" t="s">
        <v>78</v>
      </c>
      <c r="D10" s="23"/>
      <c r="E10" s="58" t="e">
        <f>VLOOKUP(D10,'Reference Sheet'!$A$1:$B$4,2)</f>
        <v>#N/A</v>
      </c>
      <c r="F10" s="59"/>
      <c r="G10" s="59"/>
      <c r="H10" s="40"/>
      <c r="I10" s="40"/>
      <c r="J10" s="40"/>
      <c r="K10" s="40"/>
      <c r="L10" s="40"/>
      <c r="M10" s="40"/>
      <c r="N10" s="40"/>
      <c r="O10" s="40"/>
      <c r="P10" s="40"/>
      <c r="Q10" s="40"/>
      <c r="R10" s="40"/>
      <c r="S10" s="40"/>
      <c r="T10" s="40"/>
      <c r="U10" s="40"/>
      <c r="V10" s="40"/>
      <c r="W10" s="40"/>
      <c r="X10" s="40"/>
      <c r="Y10" s="40"/>
      <c r="Z10" s="40"/>
    </row>
    <row r="11" spans="1:26" ht="20.25" customHeight="1" x14ac:dyDescent="0.45">
      <c r="D11" s="26"/>
      <c r="F11" s="59"/>
      <c r="G11" s="59"/>
      <c r="H11" s="27"/>
      <c r="I11" s="27"/>
      <c r="J11" s="27"/>
      <c r="K11" s="27"/>
      <c r="L11" s="27"/>
      <c r="M11" s="27"/>
      <c r="N11" s="27"/>
      <c r="O11" s="27"/>
      <c r="P11" s="27"/>
      <c r="Q11" s="27"/>
      <c r="R11" s="27"/>
      <c r="S11" s="27"/>
      <c r="T11" s="27"/>
      <c r="U11" s="27"/>
      <c r="V11" s="27"/>
      <c r="W11" s="27"/>
      <c r="X11" s="27"/>
      <c r="Y11" s="27"/>
      <c r="Z11" s="27"/>
    </row>
    <row r="12" spans="1:26" ht="14.25" x14ac:dyDescent="0.45">
      <c r="A12" s="28"/>
      <c r="B12" s="107" t="s">
        <v>79</v>
      </c>
      <c r="C12" s="87"/>
      <c r="D12" s="29"/>
      <c r="E12" s="53" t="e">
        <f>IF(OR(E7=0, E8=0, E9=0, E10=0, E7=1, E8=1, E9=1, E10=1, E7=2, E8=2, E9=2, E10=2),FALSE,TRUE)</f>
        <v>#N/A</v>
      </c>
    </row>
    <row r="13" spans="1:26" ht="57" hidden="1" customHeight="1" x14ac:dyDescent="0.45">
      <c r="A13" s="28"/>
      <c r="B13" s="30" t="s">
        <v>37</v>
      </c>
      <c r="C13" s="31" t="str">
        <f>IFERROR(E13,"")</f>
        <v/>
      </c>
      <c r="D13" s="26"/>
      <c r="E13" s="60" t="e">
        <f>SUM(E7:E10)</f>
        <v>#N/A</v>
      </c>
    </row>
    <row r="14" spans="1:26" ht="27" x14ac:dyDescent="0.45">
      <c r="A14" s="28"/>
      <c r="B14" s="41" t="s">
        <v>80</v>
      </c>
      <c r="C14" s="34"/>
      <c r="D14" s="26"/>
      <c r="E14" s="53" t="e">
        <f>SUM(E15:E47)</f>
        <v>#N/A</v>
      </c>
      <c r="F14" s="60"/>
      <c r="G14" s="60"/>
      <c r="H14" s="32"/>
      <c r="I14" s="32"/>
      <c r="J14" s="32"/>
      <c r="K14" s="32"/>
      <c r="L14" s="32"/>
      <c r="M14" s="32"/>
      <c r="N14" s="32"/>
      <c r="O14" s="32"/>
      <c r="P14" s="32"/>
      <c r="Q14" s="32"/>
      <c r="R14" s="32"/>
      <c r="S14" s="32"/>
      <c r="T14" s="32"/>
      <c r="U14" s="32"/>
      <c r="V14" s="32"/>
      <c r="W14" s="32"/>
      <c r="X14" s="32"/>
      <c r="Y14" s="32"/>
      <c r="Z14" s="32"/>
    </row>
    <row r="15" spans="1:26" ht="39" customHeight="1" x14ac:dyDescent="0.45">
      <c r="D15" s="26"/>
      <c r="E15" s="53" t="e">
        <f>IF(AND($E$12=TRUE, $E$13=F15),G15,0)</f>
        <v>#N/A</v>
      </c>
      <c r="F15" s="64">
        <v>16</v>
      </c>
      <c r="G15" s="64">
        <v>4</v>
      </c>
    </row>
    <row r="16" spans="1:26" ht="14.25" x14ac:dyDescent="0.45">
      <c r="B16" s="107" t="s">
        <v>81</v>
      </c>
      <c r="C16" s="87"/>
      <c r="D16" s="26"/>
      <c r="E16" s="53" t="e">
        <f t="shared" ref="E16:E30" si="0">IF(AND($E$12=TRUE, $E$13=F16),G16,0)</f>
        <v>#N/A</v>
      </c>
      <c r="F16" s="62">
        <v>15</v>
      </c>
      <c r="G16" s="62">
        <v>4</v>
      </c>
    </row>
    <row r="17" spans="1:26" ht="14.25" x14ac:dyDescent="0.45">
      <c r="A17" s="35"/>
      <c r="B17" s="108"/>
      <c r="C17" s="98"/>
      <c r="D17" s="29"/>
      <c r="E17" s="53" t="e">
        <f t="shared" si="0"/>
        <v>#N/A</v>
      </c>
      <c r="F17" s="62">
        <v>14</v>
      </c>
      <c r="G17" s="62">
        <v>4</v>
      </c>
    </row>
    <row r="18" spans="1:26" ht="53.25" customHeight="1" x14ac:dyDescent="0.45">
      <c r="B18" s="105"/>
      <c r="C18" s="105"/>
      <c r="D18" s="26"/>
      <c r="E18" s="53" t="e">
        <f t="shared" si="0"/>
        <v>#N/A</v>
      </c>
      <c r="F18" s="62">
        <v>13</v>
      </c>
      <c r="G18" s="62">
        <v>3</v>
      </c>
    </row>
    <row r="19" spans="1:26" ht="14.25" x14ac:dyDescent="0.45">
      <c r="A19" s="35"/>
      <c r="B19" s="105"/>
      <c r="C19" s="105"/>
      <c r="D19" s="29"/>
      <c r="E19" s="53" t="e">
        <f t="shared" si="0"/>
        <v>#N/A</v>
      </c>
      <c r="F19" s="62">
        <v>12</v>
      </c>
      <c r="G19" s="62">
        <v>3</v>
      </c>
    </row>
    <row r="20" spans="1:26" ht="53.25" customHeight="1" x14ac:dyDescent="0.45">
      <c r="B20" s="105"/>
      <c r="C20" s="105"/>
      <c r="D20" s="26"/>
      <c r="E20" s="53" t="e">
        <f t="shared" si="0"/>
        <v>#N/A</v>
      </c>
      <c r="F20" s="62">
        <v>11</v>
      </c>
      <c r="G20" s="62">
        <v>2</v>
      </c>
    </row>
    <row r="21" spans="1:26" ht="15.75" customHeight="1" x14ac:dyDescent="0.45">
      <c r="D21" s="26"/>
      <c r="E21" s="53" t="e">
        <f t="shared" si="0"/>
        <v>#N/A</v>
      </c>
      <c r="F21" s="62">
        <v>10</v>
      </c>
      <c r="G21" s="62">
        <v>2</v>
      </c>
      <c r="H21" s="32"/>
      <c r="I21" s="32"/>
      <c r="J21" s="32"/>
      <c r="K21" s="32"/>
      <c r="L21" s="32"/>
      <c r="M21" s="32"/>
      <c r="N21" s="32"/>
      <c r="O21" s="32"/>
      <c r="P21" s="32"/>
      <c r="Q21" s="32"/>
      <c r="R21" s="32"/>
      <c r="S21" s="32"/>
      <c r="T21" s="32"/>
      <c r="U21" s="32"/>
      <c r="V21" s="32"/>
      <c r="W21" s="32"/>
      <c r="X21" s="32"/>
      <c r="Y21" s="32"/>
      <c r="Z21" s="32"/>
    </row>
    <row r="22" spans="1:26" ht="15.75" customHeight="1" x14ac:dyDescent="0.45">
      <c r="D22" s="26"/>
      <c r="E22" s="53" t="e">
        <f t="shared" si="0"/>
        <v>#N/A</v>
      </c>
      <c r="F22" s="64">
        <v>9</v>
      </c>
      <c r="G22" s="64">
        <v>2</v>
      </c>
    </row>
    <row r="23" spans="1:26" ht="15.75" customHeight="1" x14ac:dyDescent="0.45">
      <c r="D23" s="26"/>
      <c r="E23" s="53" t="e">
        <f t="shared" si="0"/>
        <v>#N/A</v>
      </c>
      <c r="F23" s="62">
        <v>8</v>
      </c>
      <c r="G23" s="62">
        <v>2</v>
      </c>
    </row>
    <row r="24" spans="1:26" ht="15.75" customHeight="1" x14ac:dyDescent="0.45">
      <c r="D24" s="26"/>
      <c r="E24" s="53" t="e">
        <f t="shared" si="0"/>
        <v>#N/A</v>
      </c>
      <c r="F24" s="62">
        <v>7</v>
      </c>
      <c r="G24" s="62">
        <v>1</v>
      </c>
    </row>
    <row r="25" spans="1:26" ht="15.75" customHeight="1" x14ac:dyDescent="0.45">
      <c r="D25" s="26"/>
      <c r="E25" s="53" t="e">
        <f t="shared" si="0"/>
        <v>#N/A</v>
      </c>
      <c r="F25" s="62">
        <v>6</v>
      </c>
      <c r="G25" s="62">
        <v>1</v>
      </c>
    </row>
    <row r="26" spans="1:26" ht="15.75" customHeight="1" x14ac:dyDescent="0.45">
      <c r="D26" s="26"/>
      <c r="E26" s="53" t="e">
        <f t="shared" si="0"/>
        <v>#N/A</v>
      </c>
      <c r="F26" s="62">
        <v>5</v>
      </c>
      <c r="G26" s="62">
        <v>1</v>
      </c>
    </row>
    <row r="27" spans="1:26" ht="15.75" customHeight="1" x14ac:dyDescent="0.45">
      <c r="D27" s="26"/>
      <c r="E27" s="53" t="e">
        <f t="shared" si="0"/>
        <v>#N/A</v>
      </c>
      <c r="F27" s="62">
        <v>4</v>
      </c>
      <c r="G27" s="62">
        <v>1</v>
      </c>
    </row>
    <row r="28" spans="1:26" ht="15.75" customHeight="1" x14ac:dyDescent="0.45">
      <c r="D28" s="26"/>
      <c r="E28" s="53" t="e">
        <f t="shared" si="0"/>
        <v>#N/A</v>
      </c>
      <c r="F28" s="62">
        <v>3</v>
      </c>
      <c r="G28" s="62">
        <v>1</v>
      </c>
    </row>
    <row r="29" spans="1:26" ht="15.75" customHeight="1" x14ac:dyDescent="0.45">
      <c r="D29" s="26"/>
      <c r="E29" s="53" t="e">
        <f t="shared" si="0"/>
        <v>#N/A</v>
      </c>
      <c r="F29" s="62">
        <v>2</v>
      </c>
      <c r="G29" s="62">
        <v>1</v>
      </c>
    </row>
    <row r="30" spans="1:26" ht="15.75" customHeight="1" x14ac:dyDescent="0.45">
      <c r="D30" s="26"/>
      <c r="E30" s="53" t="e">
        <f t="shared" si="0"/>
        <v>#N/A</v>
      </c>
      <c r="F30" s="62">
        <v>1</v>
      </c>
      <c r="G30" s="62">
        <v>1</v>
      </c>
    </row>
    <row r="31" spans="1:26" ht="15.75" customHeight="1" x14ac:dyDescent="0.45">
      <c r="D31" s="26"/>
    </row>
    <row r="32" spans="1:26" ht="15.75" customHeight="1" x14ac:dyDescent="0.45">
      <c r="D32" s="26"/>
      <c r="E32" s="53" t="e">
        <f>IF(AND($E$12=FALSE,$E$13=F32),G32,0)</f>
        <v>#N/A</v>
      </c>
      <c r="F32" s="65">
        <v>16</v>
      </c>
      <c r="G32" s="65">
        <v>2</v>
      </c>
    </row>
    <row r="33" spans="4:7" ht="15.75" customHeight="1" x14ac:dyDescent="0.45">
      <c r="D33" s="26"/>
      <c r="E33" s="53" t="e">
        <f t="shared" ref="E33:E47" si="1">IF(AND($E$12=FALSE,$E$13=F33),G33,0)</f>
        <v>#N/A</v>
      </c>
      <c r="F33" s="65">
        <v>15</v>
      </c>
      <c r="G33" s="65">
        <v>2</v>
      </c>
    </row>
    <row r="34" spans="4:7" ht="15.75" customHeight="1" x14ac:dyDescent="0.45">
      <c r="D34" s="26"/>
      <c r="E34" s="53" t="e">
        <f t="shared" si="1"/>
        <v>#N/A</v>
      </c>
      <c r="F34" s="65">
        <v>14</v>
      </c>
      <c r="G34" s="65">
        <v>2</v>
      </c>
    </row>
    <row r="35" spans="4:7" ht="15.75" customHeight="1" x14ac:dyDescent="0.45">
      <c r="D35" s="26"/>
      <c r="E35" s="53" t="e">
        <f t="shared" si="1"/>
        <v>#N/A</v>
      </c>
      <c r="F35" s="65">
        <v>13</v>
      </c>
      <c r="G35" s="65">
        <v>2</v>
      </c>
    </row>
    <row r="36" spans="4:7" ht="15.75" customHeight="1" x14ac:dyDescent="0.45">
      <c r="D36" s="26"/>
      <c r="E36" s="53" t="e">
        <f t="shared" si="1"/>
        <v>#N/A</v>
      </c>
      <c r="F36" s="65">
        <v>12</v>
      </c>
      <c r="G36" s="65">
        <v>2</v>
      </c>
    </row>
    <row r="37" spans="4:7" ht="15.75" customHeight="1" x14ac:dyDescent="0.45">
      <c r="D37" s="26"/>
      <c r="E37" s="53" t="e">
        <f t="shared" si="1"/>
        <v>#N/A</v>
      </c>
      <c r="F37" s="65">
        <v>11</v>
      </c>
      <c r="G37" s="65">
        <v>2</v>
      </c>
    </row>
    <row r="38" spans="4:7" ht="15.75" customHeight="1" x14ac:dyDescent="0.45">
      <c r="D38" s="26"/>
      <c r="E38" s="53" t="e">
        <f t="shared" si="1"/>
        <v>#N/A</v>
      </c>
      <c r="F38" s="65">
        <v>10</v>
      </c>
      <c r="G38" s="65">
        <v>2</v>
      </c>
    </row>
    <row r="39" spans="4:7" ht="15.75" customHeight="1" x14ac:dyDescent="0.45">
      <c r="D39" s="26"/>
      <c r="E39" s="53" t="e">
        <f t="shared" si="1"/>
        <v>#N/A</v>
      </c>
      <c r="F39" s="65">
        <v>9</v>
      </c>
      <c r="G39" s="65">
        <v>1</v>
      </c>
    </row>
    <row r="40" spans="4:7" ht="15.75" customHeight="1" x14ac:dyDescent="0.45">
      <c r="D40" s="26"/>
      <c r="E40" s="53" t="e">
        <f t="shared" si="1"/>
        <v>#N/A</v>
      </c>
      <c r="F40" s="65">
        <v>8</v>
      </c>
      <c r="G40" s="65">
        <v>1</v>
      </c>
    </row>
    <row r="41" spans="4:7" ht="15.75" customHeight="1" x14ac:dyDescent="0.45">
      <c r="D41" s="26"/>
      <c r="E41" s="53" t="e">
        <f t="shared" si="1"/>
        <v>#N/A</v>
      </c>
      <c r="F41" s="65">
        <v>7</v>
      </c>
      <c r="G41" s="65">
        <v>1</v>
      </c>
    </row>
    <row r="42" spans="4:7" ht="15.75" customHeight="1" x14ac:dyDescent="0.45">
      <c r="D42" s="26"/>
      <c r="E42" s="53" t="e">
        <f t="shared" si="1"/>
        <v>#N/A</v>
      </c>
      <c r="F42" s="65">
        <v>6</v>
      </c>
      <c r="G42" s="65">
        <v>1</v>
      </c>
    </row>
    <row r="43" spans="4:7" ht="15.75" customHeight="1" x14ac:dyDescent="0.45">
      <c r="D43" s="26"/>
      <c r="E43" s="53" t="e">
        <f t="shared" si="1"/>
        <v>#N/A</v>
      </c>
      <c r="F43" s="65">
        <v>5</v>
      </c>
      <c r="G43" s="65">
        <v>1</v>
      </c>
    </row>
    <row r="44" spans="4:7" ht="15.75" customHeight="1" x14ac:dyDescent="0.45">
      <c r="D44" s="26"/>
      <c r="E44" s="53" t="e">
        <f t="shared" si="1"/>
        <v>#N/A</v>
      </c>
      <c r="F44" s="65">
        <v>4</v>
      </c>
      <c r="G44" s="65">
        <v>1</v>
      </c>
    </row>
    <row r="45" spans="4:7" ht="15.75" customHeight="1" x14ac:dyDescent="0.45">
      <c r="D45" s="26"/>
      <c r="E45" s="53" t="e">
        <f t="shared" si="1"/>
        <v>#N/A</v>
      </c>
      <c r="F45" s="65">
        <v>3</v>
      </c>
      <c r="G45" s="65">
        <v>1</v>
      </c>
    </row>
    <row r="46" spans="4:7" ht="15.75" customHeight="1" x14ac:dyDescent="0.45">
      <c r="D46" s="26"/>
      <c r="E46" s="53" t="e">
        <f t="shared" si="1"/>
        <v>#N/A</v>
      </c>
      <c r="F46" s="65">
        <v>2</v>
      </c>
      <c r="G46" s="65">
        <v>1</v>
      </c>
    </row>
    <row r="47" spans="4:7" ht="15.75" customHeight="1" x14ac:dyDescent="0.45">
      <c r="D47" s="26"/>
      <c r="E47" s="53" t="e">
        <f t="shared" si="1"/>
        <v>#N/A</v>
      </c>
      <c r="F47" s="65">
        <v>1</v>
      </c>
      <c r="G47" s="65">
        <v>1</v>
      </c>
    </row>
    <row r="48" spans="4:7"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row r="1000" spans="4:4" ht="15.75" customHeight="1" x14ac:dyDescent="0.45">
      <c r="D1000" s="26"/>
    </row>
  </sheetData>
  <mergeCells count="8">
    <mergeCell ref="B12:C12"/>
    <mergeCell ref="B16:C16"/>
    <mergeCell ref="B17:C20"/>
    <mergeCell ref="A1:C1"/>
    <mergeCell ref="A2:C2"/>
    <mergeCell ref="A3:C3"/>
    <mergeCell ref="A4:C4"/>
    <mergeCell ref="A6:B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'Reference Sheet'!$A$37:$A$38</xm:f>
          </x14:formula1>
          <xm:sqref>D7:D10</xm:sqref>
        </x14:dataValidation>
        <x14:dataValidation type="list" allowBlank="1" showInputMessage="1" showErrorMessage="1">
          <x14:formula1>
            <xm:f>'Reference Sheet'!$A$34:$A$35</xm:f>
          </x14:formula1>
          <xm:sqref>C14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A2" sqref="A2:C2"/>
    </sheetView>
  </sheetViews>
  <sheetFormatPr defaultColWidth="12.625" defaultRowHeight="15" customHeight="1" x14ac:dyDescent="0.35"/>
  <cols>
    <col min="1" max="1" width="8.625" customWidth="1"/>
    <col min="2" max="2" width="52.75" customWidth="1"/>
    <col min="3" max="3" width="49.875" customWidth="1"/>
    <col min="4" max="4" width="23.5625" customWidth="1"/>
    <col min="5" max="7" width="8.5" style="53" hidden="1" customWidth="1"/>
    <col min="8" max="26" width="7.625" customWidth="1"/>
  </cols>
  <sheetData>
    <row r="1" spans="1:26" ht="14.25" x14ac:dyDescent="0.45">
      <c r="A1" s="109" t="s">
        <v>31</v>
      </c>
      <c r="B1" s="110"/>
      <c r="C1" s="111"/>
      <c r="D1" s="2"/>
      <c r="E1"/>
      <c r="F1"/>
      <c r="G1"/>
      <c r="H1" s="2"/>
      <c r="I1" s="2"/>
      <c r="J1" s="2"/>
      <c r="K1" s="2"/>
      <c r="L1" s="2"/>
      <c r="M1" s="2"/>
      <c r="N1" s="2"/>
      <c r="O1" s="2"/>
      <c r="P1" s="2"/>
      <c r="Q1" s="2"/>
      <c r="R1" s="2"/>
      <c r="S1" s="2"/>
      <c r="T1" s="2"/>
      <c r="U1" s="2"/>
      <c r="V1" s="2"/>
      <c r="W1" s="2"/>
      <c r="X1" s="2"/>
      <c r="Y1" s="2"/>
      <c r="Z1" s="2"/>
    </row>
    <row r="2" spans="1:26" ht="14.25" x14ac:dyDescent="0.45">
      <c r="A2" s="112" t="s">
        <v>14</v>
      </c>
      <c r="B2" s="110"/>
      <c r="C2" s="111"/>
      <c r="D2" s="2"/>
      <c r="E2"/>
      <c r="F2"/>
      <c r="G2"/>
      <c r="H2" s="2"/>
      <c r="I2" s="2"/>
      <c r="J2" s="2"/>
      <c r="K2" s="2"/>
      <c r="L2" s="2"/>
      <c r="M2" s="2"/>
      <c r="N2" s="2"/>
      <c r="O2" s="2"/>
      <c r="P2" s="2"/>
      <c r="Q2" s="2"/>
      <c r="R2" s="2"/>
      <c r="S2" s="2"/>
      <c r="T2" s="2"/>
      <c r="U2" s="2"/>
      <c r="V2" s="2"/>
      <c r="W2" s="2"/>
      <c r="X2" s="2"/>
      <c r="Y2" s="2"/>
      <c r="Z2" s="2"/>
    </row>
    <row r="3" spans="1:26" ht="14.25" x14ac:dyDescent="0.45">
      <c r="A3" s="113"/>
      <c r="B3" s="105"/>
      <c r="C3" s="105"/>
      <c r="D3" s="2"/>
      <c r="E3"/>
      <c r="F3"/>
      <c r="G3"/>
      <c r="H3" s="2"/>
      <c r="I3" s="2"/>
      <c r="J3" s="2"/>
      <c r="K3" s="2"/>
      <c r="L3" s="2"/>
      <c r="M3" s="2"/>
      <c r="N3" s="2"/>
      <c r="O3" s="2"/>
      <c r="P3" s="2"/>
      <c r="Q3" s="2"/>
      <c r="R3" s="2"/>
      <c r="S3" s="2"/>
      <c r="T3" s="2"/>
      <c r="U3" s="2"/>
      <c r="V3" s="2"/>
      <c r="W3" s="2"/>
      <c r="X3" s="2"/>
      <c r="Y3" s="2"/>
      <c r="Z3" s="2"/>
    </row>
    <row r="4" spans="1:26" ht="43.5" customHeight="1" x14ac:dyDescent="0.45">
      <c r="A4" s="114" t="s">
        <v>82</v>
      </c>
      <c r="B4" s="86"/>
      <c r="C4" s="87"/>
      <c r="D4" s="2"/>
      <c r="E4"/>
      <c r="F4"/>
      <c r="G4"/>
      <c r="H4" s="2"/>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157</v>
      </c>
      <c r="E6" s="57"/>
      <c r="F6" s="57"/>
      <c r="G6" s="57"/>
      <c r="H6" s="2"/>
      <c r="I6" s="2"/>
      <c r="J6" s="2"/>
      <c r="K6" s="2"/>
      <c r="L6" s="2"/>
      <c r="M6" s="2"/>
      <c r="N6" s="2"/>
      <c r="O6" s="2"/>
      <c r="P6" s="2"/>
      <c r="Q6" s="2"/>
      <c r="R6" s="2"/>
      <c r="S6" s="2"/>
      <c r="T6" s="2"/>
      <c r="U6" s="2"/>
      <c r="V6" s="2"/>
      <c r="W6" s="2"/>
      <c r="X6" s="2"/>
      <c r="Y6" s="2"/>
      <c r="Z6" s="2"/>
    </row>
    <row r="7" spans="1:26" ht="132.75" customHeight="1" x14ac:dyDescent="0.45">
      <c r="A7" s="21" t="s">
        <v>83</v>
      </c>
      <c r="B7" s="42" t="s">
        <v>84</v>
      </c>
      <c r="C7" s="36" t="s">
        <v>159</v>
      </c>
      <c r="D7" s="23"/>
      <c r="E7" s="58" t="e">
        <f>VLOOKUP(D7,'Reference Sheet'!$A$1:$B$4,2)</f>
        <v>#N/A</v>
      </c>
      <c r="F7" s="58"/>
      <c r="G7" s="58"/>
      <c r="H7" s="24"/>
      <c r="I7" s="24"/>
      <c r="J7" s="25"/>
      <c r="K7" s="25"/>
      <c r="L7" s="25"/>
      <c r="M7" s="25"/>
      <c r="N7" s="25"/>
      <c r="O7" s="25"/>
      <c r="P7" s="25"/>
      <c r="Q7" s="25"/>
      <c r="R7" s="25"/>
      <c r="S7" s="25"/>
      <c r="T7" s="25"/>
      <c r="U7" s="25"/>
      <c r="V7" s="25"/>
      <c r="W7" s="25"/>
      <c r="X7" s="25"/>
      <c r="Y7" s="25"/>
      <c r="Z7" s="25"/>
    </row>
    <row r="8" spans="1:26" ht="20.25" customHeight="1" x14ac:dyDescent="0.45">
      <c r="C8" s="82"/>
      <c r="D8" s="26"/>
      <c r="F8" s="59"/>
      <c r="G8" s="59"/>
      <c r="H8" s="27"/>
      <c r="I8" s="27"/>
      <c r="J8" s="27"/>
      <c r="K8" s="27"/>
      <c r="L8" s="27"/>
      <c r="M8" s="27"/>
      <c r="N8" s="27"/>
      <c r="O8" s="27"/>
      <c r="P8" s="27"/>
      <c r="Q8" s="27"/>
      <c r="R8" s="27"/>
      <c r="S8" s="27"/>
      <c r="T8" s="27"/>
      <c r="U8" s="27"/>
      <c r="V8" s="27"/>
      <c r="W8" s="27"/>
      <c r="X8" s="27"/>
      <c r="Y8" s="27"/>
      <c r="Z8" s="27"/>
    </row>
    <row r="9" spans="1:26" ht="14.25" x14ac:dyDescent="0.45">
      <c r="A9" s="28"/>
      <c r="B9" s="107" t="s">
        <v>85</v>
      </c>
      <c r="C9" s="87"/>
      <c r="D9" s="29"/>
      <c r="E9" s="53" t="e">
        <f>IF(OR(E7=0,#REF!= 0, E7=1,#REF!= 1, E7=2,#REF!= 2),FALSE, TRUE)</f>
        <v>#N/A</v>
      </c>
    </row>
    <row r="10" spans="1:26" ht="57" hidden="1" customHeight="1" x14ac:dyDescent="0.45">
      <c r="A10" s="28"/>
      <c r="B10" s="30" t="s">
        <v>37</v>
      </c>
      <c r="C10" s="31" t="str">
        <f>IFERROR(E10,"")</f>
        <v/>
      </c>
      <c r="D10" s="26"/>
      <c r="E10" s="60" t="e">
        <f>SUM(E7:E7)</f>
        <v>#N/A</v>
      </c>
    </row>
    <row r="11" spans="1:26" ht="27" x14ac:dyDescent="0.45">
      <c r="A11" s="28"/>
      <c r="B11" s="33" t="s">
        <v>15</v>
      </c>
      <c r="C11" s="34"/>
      <c r="D11" s="26"/>
      <c r="E11" s="61" t="e">
        <f>SUM(E12:E28)</f>
        <v>#N/A</v>
      </c>
      <c r="F11" s="60"/>
      <c r="G11" s="60"/>
      <c r="H11" s="32"/>
      <c r="I11" s="32"/>
      <c r="J11" s="32"/>
      <c r="K11" s="32"/>
      <c r="L11" s="32"/>
      <c r="M11" s="32"/>
      <c r="N11" s="32"/>
      <c r="O11" s="32"/>
      <c r="P11" s="32"/>
      <c r="Q11" s="32"/>
      <c r="R11" s="32"/>
      <c r="S11" s="32"/>
      <c r="T11" s="32"/>
      <c r="U11" s="32"/>
      <c r="V11" s="32"/>
      <c r="W11" s="32"/>
      <c r="X11" s="32"/>
      <c r="Y11" s="32"/>
      <c r="Z11" s="32"/>
    </row>
    <row r="12" spans="1:26" ht="39" customHeight="1" x14ac:dyDescent="0.45">
      <c r="D12" s="26"/>
      <c r="E12" s="53" t="e">
        <f t="shared" ref="E12:E19" si="0">IF(AND($E$9=TRUE,$E$10=F12),G12,0)</f>
        <v>#N/A</v>
      </c>
      <c r="F12" s="62">
        <v>8</v>
      </c>
      <c r="G12" s="62">
        <v>4</v>
      </c>
    </row>
    <row r="13" spans="1:26" ht="14.25" x14ac:dyDescent="0.45">
      <c r="B13" s="107" t="s">
        <v>86</v>
      </c>
      <c r="C13" s="87"/>
      <c r="D13" s="26"/>
      <c r="E13" s="53" t="e">
        <f t="shared" si="0"/>
        <v>#N/A</v>
      </c>
      <c r="F13" s="62">
        <v>7</v>
      </c>
      <c r="G13" s="62">
        <v>4</v>
      </c>
    </row>
    <row r="14" spans="1:26" ht="14.25" x14ac:dyDescent="0.45">
      <c r="A14" s="35"/>
      <c r="B14" s="108"/>
      <c r="C14" s="98"/>
      <c r="D14" s="29"/>
      <c r="E14" s="53" t="e">
        <f t="shared" si="0"/>
        <v>#N/A</v>
      </c>
      <c r="F14" s="62">
        <v>6</v>
      </c>
      <c r="G14" s="62">
        <v>3</v>
      </c>
    </row>
    <row r="15" spans="1:26" ht="53.25" customHeight="1" x14ac:dyDescent="0.45">
      <c r="B15" s="105"/>
      <c r="C15" s="105"/>
      <c r="D15" s="26"/>
      <c r="E15" s="53" t="e">
        <f t="shared" si="0"/>
        <v>#N/A</v>
      </c>
      <c r="F15" s="62">
        <v>5</v>
      </c>
      <c r="G15" s="62">
        <v>2</v>
      </c>
    </row>
    <row r="16" spans="1:26" ht="14.25" x14ac:dyDescent="0.45">
      <c r="A16" s="35"/>
      <c r="B16" s="105"/>
      <c r="C16" s="105"/>
      <c r="D16" s="29"/>
      <c r="E16" s="53" t="e">
        <f t="shared" si="0"/>
        <v>#N/A</v>
      </c>
      <c r="F16" s="62">
        <v>4</v>
      </c>
      <c r="G16" s="62">
        <v>2</v>
      </c>
    </row>
    <row r="17" spans="2:26" ht="53.25" customHeight="1" x14ac:dyDescent="0.45">
      <c r="B17" s="105"/>
      <c r="C17" s="105"/>
      <c r="D17" s="26"/>
      <c r="E17" s="60" t="e">
        <f t="shared" si="0"/>
        <v>#N/A</v>
      </c>
      <c r="F17" s="62">
        <v>3</v>
      </c>
      <c r="G17" s="62">
        <v>2</v>
      </c>
    </row>
    <row r="18" spans="2:26" ht="14.25" x14ac:dyDescent="0.45">
      <c r="D18" s="26"/>
      <c r="E18" s="53" t="e">
        <f t="shared" si="0"/>
        <v>#N/A</v>
      </c>
      <c r="F18" s="63">
        <v>2</v>
      </c>
      <c r="G18" s="64">
        <v>1</v>
      </c>
      <c r="H18" s="32"/>
      <c r="I18" s="32"/>
      <c r="J18" s="32"/>
      <c r="K18" s="32"/>
      <c r="L18" s="32"/>
      <c r="M18" s="32"/>
      <c r="N18" s="32"/>
      <c r="O18" s="32"/>
      <c r="P18" s="32"/>
      <c r="Q18" s="32"/>
      <c r="R18" s="32"/>
      <c r="S18" s="32"/>
      <c r="T18" s="32"/>
      <c r="U18" s="32"/>
      <c r="V18" s="32"/>
      <c r="W18" s="32"/>
      <c r="X18" s="32"/>
      <c r="Y18" s="32"/>
      <c r="Z18" s="32"/>
    </row>
    <row r="19" spans="2:26" ht="14.25" x14ac:dyDescent="0.45">
      <c r="D19" s="26"/>
      <c r="E19" s="53" t="e">
        <f t="shared" si="0"/>
        <v>#N/A</v>
      </c>
      <c r="F19" s="62">
        <v>1</v>
      </c>
      <c r="G19" s="62">
        <v>1</v>
      </c>
    </row>
    <row r="20" spans="2:26" ht="15.75" customHeight="1" x14ac:dyDescent="0.45">
      <c r="D20" s="26"/>
    </row>
    <row r="21" spans="2:26" ht="15.75" customHeight="1" x14ac:dyDescent="0.45">
      <c r="D21" s="26"/>
      <c r="E21" s="53" t="e">
        <f t="shared" ref="E21:E28" si="1">IF(AND($E$9=FALSE,$E$10=F21),G21,0)</f>
        <v>#N/A</v>
      </c>
      <c r="F21" s="65">
        <v>8</v>
      </c>
      <c r="G21" s="65">
        <v>2</v>
      </c>
    </row>
    <row r="22" spans="2:26" ht="15.75" customHeight="1" x14ac:dyDescent="0.45">
      <c r="D22" s="26"/>
      <c r="E22" s="53" t="e">
        <f t="shared" si="1"/>
        <v>#N/A</v>
      </c>
      <c r="F22" s="65">
        <v>7</v>
      </c>
      <c r="G22" s="65">
        <v>2</v>
      </c>
    </row>
    <row r="23" spans="2:26" ht="15.75" customHeight="1" x14ac:dyDescent="0.45">
      <c r="D23" s="26"/>
      <c r="E23" s="53" t="e">
        <f t="shared" si="1"/>
        <v>#N/A</v>
      </c>
      <c r="F23" s="65">
        <v>6</v>
      </c>
      <c r="G23" s="65">
        <v>2</v>
      </c>
    </row>
    <row r="24" spans="2:26" ht="15.75" customHeight="1" x14ac:dyDescent="0.45">
      <c r="D24" s="26"/>
      <c r="E24" s="53" t="e">
        <f t="shared" si="1"/>
        <v>#N/A</v>
      </c>
      <c r="F24" s="65">
        <v>5</v>
      </c>
      <c r="G24" s="65">
        <v>2</v>
      </c>
    </row>
    <row r="25" spans="2:26" ht="15.75" customHeight="1" x14ac:dyDescent="0.45">
      <c r="D25" s="26"/>
      <c r="E25" s="53" t="e">
        <f t="shared" si="1"/>
        <v>#N/A</v>
      </c>
      <c r="F25" s="65">
        <v>4</v>
      </c>
      <c r="G25" s="65">
        <v>1</v>
      </c>
    </row>
    <row r="26" spans="2:26" ht="15.75" customHeight="1" x14ac:dyDescent="0.45">
      <c r="D26" s="26"/>
      <c r="E26" s="53" t="e">
        <f t="shared" si="1"/>
        <v>#N/A</v>
      </c>
      <c r="F26" s="65">
        <v>3</v>
      </c>
      <c r="G26" s="65">
        <v>1</v>
      </c>
    </row>
    <row r="27" spans="2:26" ht="15.75" customHeight="1" x14ac:dyDescent="0.45">
      <c r="D27" s="26"/>
      <c r="E27" s="53" t="e">
        <f t="shared" si="1"/>
        <v>#N/A</v>
      </c>
      <c r="F27" s="65">
        <v>2</v>
      </c>
      <c r="G27" s="65">
        <v>1</v>
      </c>
    </row>
    <row r="28" spans="2:26" ht="15.75" customHeight="1" x14ac:dyDescent="0.45">
      <c r="D28" s="26"/>
      <c r="E28" s="53" t="e">
        <f t="shared" si="1"/>
        <v>#N/A</v>
      </c>
      <c r="F28" s="65">
        <v>1</v>
      </c>
      <c r="G28" s="65">
        <v>1</v>
      </c>
    </row>
    <row r="29" spans="2:26" ht="15.75" customHeight="1" x14ac:dyDescent="0.45">
      <c r="D29" s="26"/>
    </row>
    <row r="30" spans="2:26" ht="15.75" customHeight="1" x14ac:dyDescent="0.45">
      <c r="D30" s="26"/>
    </row>
    <row r="31" spans="2:26" ht="15.75" customHeight="1" x14ac:dyDescent="0.45">
      <c r="D31" s="26"/>
    </row>
    <row r="32" spans="2: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sheetData>
  <mergeCells count="8">
    <mergeCell ref="B9:C9"/>
    <mergeCell ref="B13:C13"/>
    <mergeCell ref="B14:C17"/>
    <mergeCell ref="A1:C1"/>
    <mergeCell ref="A2:C2"/>
    <mergeCell ref="A3:C3"/>
    <mergeCell ref="A4:C4"/>
    <mergeCell ref="A6:B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Sheet'!$A$37:$A$38</xm:f>
          </x14:formula1>
          <xm:sqref>D7</xm:sqref>
        </x14:dataValidation>
        <x14:dataValidation type="list" allowBlank="1" showInputMessage="1" showErrorMessage="1">
          <x14:formula1>
            <xm:f>'Reference Sheet'!$A$34:$A$35</xm:f>
          </x14:formula1>
          <xm:sqref>C11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26" sqref="G26"/>
    </sheetView>
  </sheetViews>
  <sheetFormatPr defaultColWidth="12.625" defaultRowHeight="15" customHeight="1" x14ac:dyDescent="0.35"/>
  <cols>
    <col min="1" max="8" width="12.625" customWidth="1"/>
  </cols>
  <sheetData>
    <row r="1" spans="1:26" ht="15.75" customHeight="1" x14ac:dyDescent="0.45">
      <c r="A1" s="2"/>
      <c r="B1" s="2"/>
      <c r="C1" s="2"/>
      <c r="D1" s="2"/>
      <c r="E1" s="2"/>
      <c r="F1" s="2"/>
      <c r="G1" s="2"/>
      <c r="H1" s="2"/>
      <c r="I1" s="2"/>
      <c r="J1" s="2"/>
      <c r="K1" s="2"/>
      <c r="L1" s="2"/>
      <c r="M1" s="2"/>
      <c r="N1" s="2"/>
      <c r="O1" s="2"/>
      <c r="P1" s="2"/>
      <c r="Q1" s="2"/>
      <c r="R1" s="2"/>
      <c r="S1" s="2"/>
      <c r="T1" s="2"/>
      <c r="U1" s="2"/>
      <c r="V1" s="2"/>
      <c r="W1" s="2"/>
      <c r="X1" s="2"/>
      <c r="Y1" s="2"/>
      <c r="Z1" s="2"/>
    </row>
    <row r="2" spans="1:26" ht="15.75" customHeight="1" x14ac:dyDescent="0.45">
      <c r="A2" s="2"/>
      <c r="B2" s="116" t="s">
        <v>87</v>
      </c>
      <c r="C2" s="92"/>
      <c r="D2" s="92"/>
      <c r="E2" s="92"/>
      <c r="F2" s="92"/>
      <c r="G2" s="92"/>
      <c r="H2" s="93"/>
      <c r="I2" s="2"/>
      <c r="J2" s="2"/>
      <c r="K2" s="2"/>
      <c r="L2" s="2"/>
      <c r="M2" s="2"/>
      <c r="N2" s="2"/>
      <c r="O2" s="2"/>
      <c r="P2" s="2"/>
      <c r="Q2" s="2"/>
      <c r="R2" s="2"/>
      <c r="S2" s="2"/>
      <c r="T2" s="2"/>
      <c r="U2" s="2"/>
      <c r="V2" s="2"/>
      <c r="W2" s="2"/>
      <c r="X2" s="2"/>
      <c r="Y2" s="2"/>
      <c r="Z2" s="2"/>
    </row>
    <row r="3" spans="1:26" ht="15.75" customHeight="1" x14ac:dyDescent="0.45">
      <c r="A3" s="2"/>
      <c r="B3" s="94"/>
      <c r="C3" s="95"/>
      <c r="D3" s="95"/>
      <c r="E3" s="95"/>
      <c r="F3" s="95"/>
      <c r="G3" s="95"/>
      <c r="H3" s="96"/>
      <c r="I3" s="2"/>
      <c r="J3" s="2"/>
      <c r="K3" s="2"/>
      <c r="L3" s="2"/>
      <c r="M3" s="2"/>
      <c r="N3" s="2"/>
      <c r="O3" s="2"/>
      <c r="P3" s="2"/>
      <c r="Q3" s="2"/>
      <c r="R3" s="2"/>
      <c r="S3" s="2"/>
      <c r="T3" s="2"/>
      <c r="U3" s="2"/>
      <c r="V3" s="2"/>
      <c r="W3" s="2"/>
      <c r="X3" s="2"/>
      <c r="Y3" s="2"/>
      <c r="Z3" s="2"/>
    </row>
    <row r="4" spans="1:26" ht="15.75" customHeight="1" x14ac:dyDescent="0.45">
      <c r="A4" s="2"/>
      <c r="B4" s="2"/>
      <c r="C4" s="2"/>
      <c r="D4" s="2"/>
      <c r="E4" s="2"/>
      <c r="F4" s="2"/>
      <c r="G4" s="2"/>
      <c r="H4" s="2"/>
      <c r="I4" s="2"/>
      <c r="J4" s="2"/>
      <c r="K4" s="2"/>
      <c r="L4" s="2"/>
      <c r="M4" s="2"/>
      <c r="N4" s="2"/>
      <c r="O4" s="2"/>
      <c r="P4" s="2"/>
      <c r="Q4" s="2"/>
      <c r="R4" s="2"/>
      <c r="S4" s="2"/>
      <c r="T4" s="2"/>
      <c r="U4" s="2"/>
      <c r="V4" s="2"/>
      <c r="W4" s="2"/>
      <c r="X4" s="2"/>
      <c r="Y4" s="2"/>
      <c r="Z4" s="2"/>
    </row>
    <row r="5" spans="1:26" ht="15.75" customHeight="1" x14ac:dyDescent="0.45">
      <c r="A5" s="2"/>
      <c r="B5" s="97" t="s">
        <v>88</v>
      </c>
      <c r="C5" s="98"/>
      <c r="D5" s="98"/>
      <c r="E5" s="98"/>
      <c r="F5" s="98"/>
      <c r="G5" s="98"/>
      <c r="H5" s="99"/>
      <c r="I5" s="2"/>
      <c r="J5" s="2"/>
      <c r="K5" s="2"/>
      <c r="L5" s="2"/>
      <c r="M5" s="2"/>
      <c r="N5" s="2"/>
      <c r="O5" s="2"/>
      <c r="P5" s="2"/>
      <c r="Q5" s="2"/>
      <c r="R5" s="2"/>
      <c r="S5" s="2"/>
      <c r="T5" s="2"/>
      <c r="U5" s="2"/>
      <c r="V5" s="2"/>
      <c r="W5" s="2"/>
      <c r="X5" s="2"/>
      <c r="Y5" s="2"/>
      <c r="Z5" s="2"/>
    </row>
    <row r="6" spans="1:26" ht="26.25" customHeight="1" x14ac:dyDescent="0.45">
      <c r="A6" s="2"/>
      <c r="B6" s="100"/>
      <c r="C6" s="101"/>
      <c r="D6" s="101"/>
      <c r="E6" s="101"/>
      <c r="F6" s="101"/>
      <c r="G6" s="101"/>
      <c r="H6" s="102"/>
      <c r="I6" s="2"/>
      <c r="J6" s="2"/>
      <c r="K6" s="2"/>
      <c r="L6" s="2"/>
      <c r="M6" s="2"/>
      <c r="N6" s="2"/>
      <c r="O6" s="2"/>
      <c r="P6" s="2"/>
      <c r="Q6" s="2"/>
      <c r="R6" s="2"/>
      <c r="S6" s="2"/>
      <c r="T6" s="2"/>
      <c r="U6" s="2"/>
      <c r="V6" s="2"/>
      <c r="W6" s="2"/>
      <c r="X6" s="2"/>
      <c r="Y6" s="2"/>
      <c r="Z6" s="2"/>
    </row>
    <row r="7" spans="1:26" ht="15.75" customHeight="1" x14ac:dyDescent="0.45">
      <c r="A7" s="2"/>
      <c r="B7" s="117" t="s">
        <v>158</v>
      </c>
      <c r="C7" s="118"/>
      <c r="D7" s="118"/>
      <c r="E7" s="118"/>
      <c r="F7" s="118"/>
      <c r="G7" s="118"/>
      <c r="H7" s="119"/>
      <c r="I7" s="2"/>
      <c r="J7" s="2"/>
      <c r="K7" s="2"/>
      <c r="L7" s="2"/>
      <c r="M7" s="2"/>
      <c r="N7" s="2"/>
      <c r="O7" s="2"/>
      <c r="P7" s="2"/>
      <c r="Q7" s="2"/>
      <c r="R7" s="2"/>
      <c r="S7" s="2"/>
      <c r="T7" s="2"/>
      <c r="U7" s="2"/>
      <c r="V7" s="2"/>
      <c r="W7" s="2"/>
      <c r="X7" s="2"/>
      <c r="Y7" s="2"/>
      <c r="Z7" s="2"/>
    </row>
    <row r="8" spans="1:26" ht="15.75" customHeight="1" x14ac:dyDescent="0.45">
      <c r="A8" s="2"/>
      <c r="B8" s="120"/>
      <c r="C8" s="113"/>
      <c r="D8" s="113"/>
      <c r="E8" s="113"/>
      <c r="F8" s="113"/>
      <c r="G8" s="113"/>
      <c r="H8" s="121"/>
      <c r="I8" s="2"/>
      <c r="J8" s="2"/>
      <c r="K8" s="2"/>
      <c r="L8" s="2"/>
      <c r="M8" s="2"/>
      <c r="N8" s="2"/>
      <c r="O8" s="2"/>
      <c r="P8" s="2"/>
      <c r="Q8" s="2"/>
      <c r="R8" s="2"/>
      <c r="S8" s="2"/>
      <c r="T8" s="2"/>
      <c r="U8" s="2"/>
      <c r="V8" s="2"/>
      <c r="W8" s="2"/>
      <c r="X8" s="2"/>
      <c r="Y8" s="2"/>
      <c r="Z8" s="2"/>
    </row>
    <row r="9" spans="1:26" ht="15.75" customHeight="1" x14ac:dyDescent="0.45">
      <c r="A9" s="2"/>
      <c r="B9" s="120"/>
      <c r="C9" s="113"/>
      <c r="D9" s="113"/>
      <c r="E9" s="113"/>
      <c r="F9" s="113"/>
      <c r="G9" s="113"/>
      <c r="H9" s="121"/>
      <c r="I9" s="2"/>
      <c r="J9" s="2"/>
      <c r="K9" s="2"/>
      <c r="L9" s="2"/>
      <c r="M9" s="2"/>
      <c r="N9" s="2"/>
      <c r="O9" s="2"/>
      <c r="P9" s="2"/>
      <c r="Q9" s="2"/>
      <c r="R9" s="2"/>
      <c r="S9" s="2"/>
      <c r="T9" s="2"/>
      <c r="U9" s="2"/>
      <c r="V9" s="2"/>
      <c r="W9" s="2"/>
      <c r="X9" s="2"/>
      <c r="Y9" s="2"/>
      <c r="Z9" s="2"/>
    </row>
    <row r="10" spans="1:26" ht="15.75" customHeight="1" x14ac:dyDescent="0.45">
      <c r="A10" s="2"/>
      <c r="B10" s="120"/>
      <c r="C10" s="113"/>
      <c r="D10" s="113"/>
      <c r="E10" s="113"/>
      <c r="F10" s="113"/>
      <c r="G10" s="113"/>
      <c r="H10" s="121"/>
      <c r="I10" s="2"/>
      <c r="J10" s="2"/>
      <c r="K10" s="2"/>
      <c r="L10" s="2"/>
      <c r="M10" s="2"/>
      <c r="N10" s="2"/>
      <c r="O10" s="2"/>
      <c r="P10" s="2"/>
      <c r="Q10" s="2"/>
      <c r="R10" s="2"/>
      <c r="S10" s="2"/>
      <c r="T10" s="2"/>
      <c r="U10" s="2"/>
      <c r="V10" s="2"/>
      <c r="W10" s="2"/>
      <c r="X10" s="2"/>
      <c r="Y10" s="2"/>
      <c r="Z10" s="2"/>
    </row>
    <row r="11" spans="1:26" ht="15.75" customHeight="1" x14ac:dyDescent="0.45">
      <c r="A11" s="2"/>
      <c r="B11" s="120"/>
      <c r="C11" s="113"/>
      <c r="D11" s="113"/>
      <c r="E11" s="113"/>
      <c r="F11" s="113"/>
      <c r="G11" s="113"/>
      <c r="H11" s="121"/>
      <c r="I11" s="2"/>
      <c r="J11" s="2"/>
      <c r="K11" s="2"/>
      <c r="L11" s="2"/>
      <c r="M11" s="2"/>
      <c r="N11" s="2"/>
      <c r="O11" s="2"/>
      <c r="P11" s="2"/>
      <c r="Q11" s="2"/>
      <c r="R11" s="2"/>
      <c r="S11" s="2"/>
      <c r="T11" s="2"/>
      <c r="U11" s="2"/>
      <c r="V11" s="2"/>
      <c r="W11" s="2"/>
      <c r="X11" s="2"/>
      <c r="Y11" s="2"/>
      <c r="Z11" s="2"/>
    </row>
    <row r="12" spans="1:26" ht="15.75" customHeight="1" x14ac:dyDescent="0.45">
      <c r="A12" s="2"/>
      <c r="B12" s="120"/>
      <c r="C12" s="113"/>
      <c r="D12" s="113"/>
      <c r="E12" s="113"/>
      <c r="F12" s="113"/>
      <c r="G12" s="113"/>
      <c r="H12" s="121"/>
      <c r="I12" s="2"/>
      <c r="J12" s="2"/>
      <c r="K12" s="2"/>
      <c r="L12" s="2"/>
      <c r="M12" s="2"/>
      <c r="N12" s="2"/>
      <c r="O12" s="2"/>
      <c r="P12" s="2"/>
      <c r="Q12" s="2"/>
      <c r="R12" s="2"/>
      <c r="S12" s="2"/>
      <c r="T12" s="2"/>
      <c r="U12" s="2"/>
      <c r="V12" s="2"/>
      <c r="W12" s="2"/>
      <c r="X12" s="2"/>
      <c r="Y12" s="2"/>
      <c r="Z12" s="2"/>
    </row>
    <row r="13" spans="1:26" ht="15.75" customHeight="1" x14ac:dyDescent="0.45">
      <c r="A13" s="2"/>
      <c r="B13" s="120"/>
      <c r="C13" s="113"/>
      <c r="D13" s="113"/>
      <c r="E13" s="113"/>
      <c r="F13" s="113"/>
      <c r="G13" s="113"/>
      <c r="H13" s="121"/>
      <c r="I13" s="2"/>
      <c r="J13" s="2"/>
      <c r="K13" s="2"/>
      <c r="L13" s="2"/>
      <c r="M13" s="2"/>
      <c r="N13" s="2"/>
      <c r="O13" s="2"/>
      <c r="P13" s="2"/>
      <c r="Q13" s="2"/>
      <c r="R13" s="2"/>
      <c r="S13" s="2"/>
      <c r="T13" s="2"/>
      <c r="U13" s="2"/>
      <c r="V13" s="2"/>
      <c r="W13" s="2"/>
      <c r="X13" s="2"/>
      <c r="Y13" s="2"/>
      <c r="Z13" s="2"/>
    </row>
    <row r="14" spans="1:26" ht="15.75" customHeight="1" x14ac:dyDescent="0.45">
      <c r="A14" s="2"/>
      <c r="B14" s="120"/>
      <c r="C14" s="113"/>
      <c r="D14" s="113"/>
      <c r="E14" s="113"/>
      <c r="F14" s="113"/>
      <c r="G14" s="113"/>
      <c r="H14" s="121"/>
      <c r="I14" s="2"/>
      <c r="J14" s="2"/>
      <c r="K14" s="2"/>
      <c r="L14" s="2"/>
      <c r="M14" s="2"/>
      <c r="N14" s="2"/>
      <c r="O14" s="2"/>
      <c r="P14" s="2"/>
      <c r="Q14" s="2"/>
      <c r="R14" s="2"/>
      <c r="S14" s="2"/>
      <c r="T14" s="2"/>
      <c r="U14" s="2"/>
      <c r="V14" s="2"/>
      <c r="W14" s="2"/>
      <c r="X14" s="2"/>
      <c r="Y14" s="2"/>
      <c r="Z14" s="2"/>
    </row>
    <row r="15" spans="1:26" ht="15.75" customHeight="1" x14ac:dyDescent="0.45">
      <c r="A15" s="2"/>
      <c r="B15" s="120"/>
      <c r="C15" s="113"/>
      <c r="D15" s="113"/>
      <c r="E15" s="113"/>
      <c r="F15" s="113"/>
      <c r="G15" s="113"/>
      <c r="H15" s="121"/>
      <c r="I15" s="2"/>
      <c r="J15" s="2"/>
      <c r="K15" s="2"/>
      <c r="L15" s="2"/>
      <c r="M15" s="2"/>
      <c r="N15" s="2"/>
      <c r="O15" s="2"/>
      <c r="P15" s="2"/>
      <c r="Q15" s="2"/>
      <c r="R15" s="2"/>
      <c r="S15" s="2"/>
      <c r="T15" s="2"/>
      <c r="U15" s="2"/>
      <c r="V15" s="2"/>
      <c r="W15" s="2"/>
      <c r="X15" s="2"/>
      <c r="Y15" s="2"/>
      <c r="Z15" s="2"/>
    </row>
    <row r="16" spans="1:26" ht="15.75" customHeight="1" x14ac:dyDescent="0.45">
      <c r="A16" s="2"/>
      <c r="B16" s="120"/>
      <c r="C16" s="113"/>
      <c r="D16" s="113"/>
      <c r="E16" s="113"/>
      <c r="F16" s="113"/>
      <c r="G16" s="113"/>
      <c r="H16" s="121"/>
      <c r="I16" s="2"/>
      <c r="J16" s="2"/>
      <c r="K16" s="2"/>
      <c r="L16" s="2"/>
      <c r="M16" s="2"/>
      <c r="N16" s="2"/>
      <c r="O16" s="2"/>
      <c r="P16" s="2"/>
      <c r="Q16" s="2"/>
      <c r="R16" s="2"/>
      <c r="S16" s="2"/>
      <c r="T16" s="2"/>
      <c r="U16" s="2"/>
      <c r="V16" s="2"/>
      <c r="W16" s="2"/>
      <c r="X16" s="2"/>
      <c r="Y16" s="2"/>
      <c r="Z16" s="2"/>
    </row>
    <row r="17" spans="1:26" ht="15.75" customHeight="1" x14ac:dyDescent="0.45">
      <c r="A17" s="2"/>
      <c r="B17" s="122"/>
      <c r="C17" s="123"/>
      <c r="D17" s="123"/>
      <c r="E17" s="123"/>
      <c r="F17" s="123"/>
      <c r="G17" s="123"/>
      <c r="H17" s="124"/>
      <c r="I17" s="2"/>
      <c r="J17" s="2"/>
      <c r="K17" s="2"/>
      <c r="L17" s="2"/>
      <c r="M17" s="2"/>
      <c r="N17" s="2"/>
      <c r="O17" s="2"/>
      <c r="P17" s="2"/>
      <c r="Q17" s="2"/>
      <c r="R17" s="2"/>
      <c r="S17" s="2"/>
      <c r="T17" s="2"/>
      <c r="U17" s="2"/>
      <c r="V17" s="2"/>
      <c r="W17" s="2"/>
      <c r="X17" s="2"/>
      <c r="Y17" s="2"/>
      <c r="Z17" s="2"/>
    </row>
    <row r="18" spans="1:26" ht="15.75" customHeight="1" x14ac:dyDescent="0.4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4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4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4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4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4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4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4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4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4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4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4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4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4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4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4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4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4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4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4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4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4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4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4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4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4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4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4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4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4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4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4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4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4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4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4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4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4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4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4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4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4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4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4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4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4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4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4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4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4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4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4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4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4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4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4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4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4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4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4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4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4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4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4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4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4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4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4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4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4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4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4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4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4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4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4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4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4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4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4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4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4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4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4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4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4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4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4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4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4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4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4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4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4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4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4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4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4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4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4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4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4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4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4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4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4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4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4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4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4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4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4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4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4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4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4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4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4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4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4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4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4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4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4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4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4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4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4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4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4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4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4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4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4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4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4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4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4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4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4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4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4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4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4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4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4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4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4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4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4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4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4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4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4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4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4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4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4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4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4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4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4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4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4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4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4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4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4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4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4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4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4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4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4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4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4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4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4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4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4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4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4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4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4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4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4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4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4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4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4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4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4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4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4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4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4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4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4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4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4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4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4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4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4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4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4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4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4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4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4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4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4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4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4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4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4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4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4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4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4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4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4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4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4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4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4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4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4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4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4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4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4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4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4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4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4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4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4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4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4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4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4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4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4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4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4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4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4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4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4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4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4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4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4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4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4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4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4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4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4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4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4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4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4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4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4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4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4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4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4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4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4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4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4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4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4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4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4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4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4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4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4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4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4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4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4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4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4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4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4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4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4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4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4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4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4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4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4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4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4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4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4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4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4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4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4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4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4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4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4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4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4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4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4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4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4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4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4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4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4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4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4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4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4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4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4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4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4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4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4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4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4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4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4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4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4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4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4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4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4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4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4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4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4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4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4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4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4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4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4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4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4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4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4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4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4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4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4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4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4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4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4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4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4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4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4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4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4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4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4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4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4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4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4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4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4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4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4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4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4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4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4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4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4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4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4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4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4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4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4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4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4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4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4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4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4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4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4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4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4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4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4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4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4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4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4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4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4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4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4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4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4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4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4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4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4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4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4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4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4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4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4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4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4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4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4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4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4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4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4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4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4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4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4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4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4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4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4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4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4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4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4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4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4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4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4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4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4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4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4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4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4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4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4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4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4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4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4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4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4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4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4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4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4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4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4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4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4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4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4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4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4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4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4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4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4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4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4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4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4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4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4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4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4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4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4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4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4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4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4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4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4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4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4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4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4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4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4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4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4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4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4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4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4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4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4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4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4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4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4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4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4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4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4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4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4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4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4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4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4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4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4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4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4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4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4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4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4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4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4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4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4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4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4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4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4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4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4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4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4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4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4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4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4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4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4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4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4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4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4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4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4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4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4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4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4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4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4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4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4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4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4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4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4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4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4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4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4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4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4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4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4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4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4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4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4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4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4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4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4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4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4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4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4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4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4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4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4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4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4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4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4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4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4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4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4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4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4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4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4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4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4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4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4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4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4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4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4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4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4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4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4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4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4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4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4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4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4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4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4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4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4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4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4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4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4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4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4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4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4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4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4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4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4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4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4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4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4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4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4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4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4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4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4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4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4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4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4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4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4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4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4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4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4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4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4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4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4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4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4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4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4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4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4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4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4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4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4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4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4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4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4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4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4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4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4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4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4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4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4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4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4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4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4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4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4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4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4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4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4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4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4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4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4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4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4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4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4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4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4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4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4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4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4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4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4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4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4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4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4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4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4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4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4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4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4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4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4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4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4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4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4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4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4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4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4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4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4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4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4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4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4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4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4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4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4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4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4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4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4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4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4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4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4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4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4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4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4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4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4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4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4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4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4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4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4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4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4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4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4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4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4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4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4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4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4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4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4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4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4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4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4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4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4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4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4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4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4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4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4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4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4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4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4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4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4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4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4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4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4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4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4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4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4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4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4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4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4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4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4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4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4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4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4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4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4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4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4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4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4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4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4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4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4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4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4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4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4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4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4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4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4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4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4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4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4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4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4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4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4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4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4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4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4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4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4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4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4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4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4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4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4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4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4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4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4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4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4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4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4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4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4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4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4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4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4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4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4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4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4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4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4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4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4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4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4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4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4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4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4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4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4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4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4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4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4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4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4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4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4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4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4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4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4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4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4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4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4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4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4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4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4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4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4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4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4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4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4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4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4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4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4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4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4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4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4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4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4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4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4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4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4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4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4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4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4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4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4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4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4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4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4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4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4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4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4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4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4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4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4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4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4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4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4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4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4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4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4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4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4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4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4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4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4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4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4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4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4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4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4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4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4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4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4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4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4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4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4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B2:H3"/>
    <mergeCell ref="B5:H6"/>
    <mergeCell ref="B7:H17"/>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K8" sqref="K8"/>
    </sheetView>
  </sheetViews>
  <sheetFormatPr defaultColWidth="12.625" defaultRowHeight="15" customHeight="1" x14ac:dyDescent="0.35"/>
  <cols>
    <col min="1" max="1" width="8.625" customWidth="1"/>
    <col min="2" max="2" width="52.75" customWidth="1"/>
    <col min="3" max="3" width="49.875" customWidth="1"/>
    <col min="4" max="4" width="23.5625" customWidth="1"/>
    <col min="5" max="6" width="8.6875" style="53" hidden="1" customWidth="1"/>
    <col min="7" max="7" width="8.5" style="53" hidden="1" customWidth="1"/>
    <col min="8" max="26" width="7.625" customWidth="1"/>
  </cols>
  <sheetData>
    <row r="1" spans="1:26" ht="14.25" x14ac:dyDescent="0.45">
      <c r="A1" s="109" t="s">
        <v>87</v>
      </c>
      <c r="B1" s="110"/>
      <c r="C1" s="111"/>
      <c r="D1" s="2"/>
      <c r="E1"/>
      <c r="F1"/>
      <c r="G1"/>
      <c r="H1" s="2"/>
      <c r="I1" s="2"/>
      <c r="J1" s="2"/>
      <c r="K1" s="2"/>
      <c r="L1" s="2"/>
      <c r="M1" s="2"/>
      <c r="N1" s="2"/>
      <c r="O1" s="2"/>
      <c r="P1" s="2"/>
      <c r="Q1" s="2"/>
      <c r="R1" s="2"/>
      <c r="S1" s="2"/>
      <c r="T1" s="2"/>
      <c r="U1" s="2"/>
      <c r="V1" s="2"/>
      <c r="W1" s="2"/>
      <c r="X1" s="2"/>
      <c r="Y1" s="2"/>
      <c r="Z1" s="2"/>
    </row>
    <row r="2" spans="1:26" ht="14.25" x14ac:dyDescent="0.45">
      <c r="A2" s="112" t="s">
        <v>89</v>
      </c>
      <c r="B2" s="110"/>
      <c r="C2" s="111"/>
      <c r="D2" s="2"/>
      <c r="E2"/>
      <c r="F2"/>
      <c r="G2"/>
      <c r="H2" s="2"/>
      <c r="I2" s="2"/>
      <c r="J2" s="2"/>
      <c r="K2" s="2"/>
      <c r="L2" s="2"/>
      <c r="M2" s="2"/>
      <c r="N2" s="2"/>
      <c r="O2" s="2"/>
      <c r="P2" s="2"/>
      <c r="Q2" s="2"/>
      <c r="R2" s="2"/>
      <c r="S2" s="2"/>
      <c r="T2" s="2"/>
      <c r="U2" s="2"/>
      <c r="V2" s="2"/>
      <c r="W2" s="2"/>
      <c r="X2" s="2"/>
      <c r="Y2" s="2"/>
      <c r="Z2" s="2"/>
    </row>
    <row r="3" spans="1:26" ht="14.25" x14ac:dyDescent="0.45">
      <c r="A3" s="113"/>
      <c r="B3" s="105"/>
      <c r="C3" s="105"/>
      <c r="D3" s="2"/>
      <c r="E3"/>
      <c r="F3"/>
      <c r="G3"/>
      <c r="H3" s="2"/>
      <c r="I3" s="2"/>
      <c r="J3" s="2"/>
      <c r="K3" s="2"/>
      <c r="L3" s="2"/>
      <c r="M3" s="2"/>
      <c r="N3" s="2"/>
      <c r="O3" s="2"/>
      <c r="P3" s="2"/>
      <c r="Q3" s="2"/>
      <c r="R3" s="2"/>
      <c r="S3" s="2"/>
      <c r="T3" s="2"/>
      <c r="U3" s="2"/>
      <c r="V3" s="2"/>
      <c r="W3" s="2"/>
      <c r="X3" s="2"/>
      <c r="Y3" s="2"/>
      <c r="Z3" s="2"/>
    </row>
    <row r="4" spans="1:26" ht="30" customHeight="1" x14ac:dyDescent="0.45">
      <c r="A4" s="114" t="s">
        <v>90</v>
      </c>
      <c r="B4" s="86"/>
      <c r="C4" s="87"/>
      <c r="D4" s="2"/>
      <c r="E4"/>
      <c r="F4"/>
      <c r="G4"/>
      <c r="H4" s="2"/>
      <c r="I4" s="2"/>
      <c r="J4" s="2"/>
      <c r="K4" s="2"/>
      <c r="L4" s="2"/>
      <c r="M4" s="2"/>
      <c r="N4" s="2"/>
      <c r="O4" s="2"/>
      <c r="P4" s="2"/>
      <c r="Q4" s="2"/>
      <c r="R4" s="2"/>
      <c r="S4" s="2"/>
      <c r="T4" s="2"/>
      <c r="U4" s="2"/>
      <c r="V4" s="2"/>
      <c r="W4" s="2"/>
      <c r="X4" s="2"/>
      <c r="Y4" s="2"/>
      <c r="Z4" s="2"/>
    </row>
    <row r="5" spans="1:26" ht="17.25" customHeight="1" x14ac:dyDescent="0.45">
      <c r="A5" s="16"/>
      <c r="B5" s="17"/>
      <c r="C5" s="17"/>
      <c r="D5" s="2"/>
      <c r="E5"/>
      <c r="F5"/>
      <c r="G5"/>
      <c r="H5" s="2"/>
      <c r="I5" s="2"/>
      <c r="J5" s="2"/>
      <c r="K5" s="2"/>
      <c r="L5" s="2"/>
      <c r="M5" s="2"/>
      <c r="N5" s="2"/>
      <c r="O5" s="2"/>
      <c r="P5" s="2"/>
      <c r="Q5" s="2"/>
      <c r="R5" s="2"/>
      <c r="S5" s="2"/>
      <c r="T5" s="2"/>
      <c r="U5" s="2"/>
      <c r="V5" s="2"/>
      <c r="W5" s="2"/>
      <c r="X5" s="2"/>
      <c r="Y5" s="2"/>
      <c r="Z5" s="2"/>
    </row>
    <row r="6" spans="1:26" ht="30" customHeight="1" x14ac:dyDescent="0.45">
      <c r="A6" s="115" t="s">
        <v>18</v>
      </c>
      <c r="B6" s="87"/>
      <c r="C6" s="19" t="s">
        <v>33</v>
      </c>
      <c r="D6" s="81" t="s">
        <v>149</v>
      </c>
      <c r="E6" s="57"/>
      <c r="F6" s="57"/>
      <c r="G6" s="57"/>
      <c r="H6" s="2"/>
      <c r="I6" s="2"/>
      <c r="J6" s="2"/>
      <c r="K6" s="2"/>
      <c r="L6" s="2"/>
      <c r="M6" s="2"/>
      <c r="N6" s="2"/>
      <c r="O6" s="2"/>
      <c r="P6" s="2"/>
      <c r="Q6" s="2"/>
      <c r="R6" s="2"/>
      <c r="S6" s="2"/>
      <c r="T6" s="2"/>
      <c r="U6" s="2"/>
      <c r="V6" s="2"/>
      <c r="W6" s="2"/>
      <c r="X6" s="2"/>
      <c r="Y6" s="2"/>
      <c r="Z6" s="2"/>
    </row>
    <row r="7" spans="1:26" ht="114.75" x14ac:dyDescent="0.45">
      <c r="A7" s="21" t="s">
        <v>91</v>
      </c>
      <c r="B7" s="21" t="s">
        <v>92</v>
      </c>
      <c r="C7" s="22" t="s">
        <v>167</v>
      </c>
      <c r="D7" s="31"/>
      <c r="E7" s="58" t="e">
        <f>VLOOKUP(D7,'Reference Sheet'!$A$6:$B$9,2)</f>
        <v>#N/A</v>
      </c>
      <c r="F7" s="58"/>
      <c r="G7" s="58"/>
      <c r="H7" s="38"/>
      <c r="I7" s="38"/>
      <c r="J7" s="39"/>
      <c r="K7" s="39"/>
      <c r="L7" s="39"/>
      <c r="M7" s="39"/>
      <c r="N7" s="39"/>
      <c r="O7" s="39"/>
      <c r="P7" s="39"/>
      <c r="Q7" s="39"/>
      <c r="R7" s="39"/>
      <c r="S7" s="39"/>
      <c r="T7" s="39"/>
      <c r="U7" s="39"/>
      <c r="V7" s="39"/>
      <c r="W7" s="39"/>
      <c r="X7" s="39"/>
      <c r="Y7" s="39"/>
      <c r="Z7" s="39"/>
    </row>
    <row r="8" spans="1:26" ht="114.75" x14ac:dyDescent="0.45">
      <c r="A8" s="21" t="s">
        <v>93</v>
      </c>
      <c r="B8" s="43" t="s">
        <v>94</v>
      </c>
      <c r="C8" s="22" t="s">
        <v>95</v>
      </c>
      <c r="D8" s="31"/>
      <c r="E8" s="58" t="e">
        <f>VLOOKUP(D8,'Reference Sheet'!$A$6:$B$9,2)</f>
        <v>#N/A</v>
      </c>
      <c r="F8" s="58"/>
      <c r="G8" s="58"/>
      <c r="H8" s="44"/>
      <c r="I8" s="44"/>
      <c r="J8" s="44"/>
      <c r="K8" s="44"/>
      <c r="L8" s="44"/>
      <c r="M8" s="44"/>
      <c r="N8" s="44"/>
      <c r="O8" s="44"/>
      <c r="P8" s="44"/>
      <c r="Q8" s="44"/>
      <c r="R8" s="44"/>
      <c r="S8" s="44"/>
      <c r="T8" s="44"/>
      <c r="U8" s="44"/>
      <c r="V8" s="44"/>
      <c r="W8" s="44"/>
      <c r="X8" s="44"/>
      <c r="Y8" s="44"/>
      <c r="Z8" s="44"/>
    </row>
    <row r="9" spans="1:26" ht="20.25" customHeight="1" x14ac:dyDescent="0.45">
      <c r="D9" s="26"/>
      <c r="F9" s="59"/>
      <c r="G9" s="59"/>
      <c r="H9" s="27"/>
      <c r="I9" s="27"/>
      <c r="J9" s="27"/>
      <c r="K9" s="27"/>
      <c r="L9" s="27"/>
      <c r="M9" s="27"/>
      <c r="N9" s="27"/>
      <c r="O9" s="27"/>
      <c r="P9" s="27"/>
      <c r="Q9" s="27"/>
      <c r="R9" s="27"/>
      <c r="S9" s="27"/>
      <c r="T9" s="27"/>
      <c r="U9" s="27"/>
      <c r="V9" s="27"/>
      <c r="W9" s="27"/>
      <c r="X9" s="27"/>
      <c r="Y9" s="27"/>
      <c r="Z9" s="27"/>
    </row>
    <row r="10" spans="1:26" ht="14.25" x14ac:dyDescent="0.45">
      <c r="A10" s="28"/>
      <c r="B10" s="107" t="s">
        <v>96</v>
      </c>
      <c r="C10" s="87"/>
      <c r="D10" s="29"/>
      <c r="E10" s="53" t="b">
        <v>1</v>
      </c>
    </row>
    <row r="11" spans="1:26" ht="57" hidden="1" customHeight="1" x14ac:dyDescent="0.45">
      <c r="A11" s="28"/>
      <c r="B11" s="30" t="s">
        <v>37</v>
      </c>
      <c r="C11" s="80" t="e">
        <f>VLOOKUP(C12,'Reference Sheet'!$A$25:$B$27,2)</f>
        <v>#N/A</v>
      </c>
      <c r="D11" s="26"/>
      <c r="E11" s="60" t="e">
        <f>SUM(E7:E8)</f>
        <v>#N/A</v>
      </c>
    </row>
    <row r="12" spans="1:26" ht="27" x14ac:dyDescent="0.45">
      <c r="A12" s="28"/>
      <c r="B12" s="33" t="s">
        <v>97</v>
      </c>
      <c r="C12" s="34"/>
      <c r="D12" s="26"/>
      <c r="E12" s="53" t="e">
        <f>SUM(E13:E19)</f>
        <v>#N/A</v>
      </c>
      <c r="F12" s="60"/>
      <c r="G12" s="58" t="e">
        <f>VLOOKUP(C12,'Reference Sheet'!$A$25:$B$27,2)</f>
        <v>#N/A</v>
      </c>
      <c r="H12" s="32"/>
      <c r="I12" s="32"/>
      <c r="J12" s="32"/>
      <c r="K12" s="32"/>
      <c r="L12" s="32"/>
      <c r="M12" s="32"/>
      <c r="N12" s="32"/>
      <c r="O12" s="32"/>
      <c r="P12" s="32"/>
      <c r="Q12" s="32"/>
      <c r="R12" s="32"/>
      <c r="S12" s="32"/>
      <c r="T12" s="32"/>
      <c r="U12" s="32"/>
      <c r="V12" s="32"/>
      <c r="W12" s="32"/>
      <c r="X12" s="32"/>
      <c r="Y12" s="32"/>
      <c r="Z12" s="32"/>
    </row>
    <row r="13" spans="1:26" ht="39" customHeight="1" x14ac:dyDescent="0.45">
      <c r="D13" s="26"/>
      <c r="E13" s="53" t="e">
        <f>IF(AND($E$10=TRUE, $E$11=F13),G13,0)</f>
        <v>#N/A</v>
      </c>
      <c r="F13" s="62">
        <v>6</v>
      </c>
      <c r="G13" s="62">
        <v>3</v>
      </c>
    </row>
    <row r="14" spans="1:26" ht="14.25" x14ac:dyDescent="0.45">
      <c r="B14" s="107" t="s">
        <v>98</v>
      </c>
      <c r="C14" s="87"/>
      <c r="D14" s="26"/>
      <c r="E14" s="53" t="e">
        <f t="shared" ref="E14:E19" si="0">IF(AND($E$10=TRUE, $E$11=F14),G14,0)</f>
        <v>#N/A</v>
      </c>
      <c r="F14" s="62">
        <v>5</v>
      </c>
      <c r="G14" s="62">
        <v>3</v>
      </c>
    </row>
    <row r="15" spans="1:26" ht="14.25" x14ac:dyDescent="0.45">
      <c r="A15" s="35"/>
      <c r="B15" s="108"/>
      <c r="C15" s="98"/>
      <c r="D15" s="29"/>
      <c r="E15" s="53" t="e">
        <f t="shared" si="0"/>
        <v>#N/A</v>
      </c>
      <c r="F15" s="62">
        <v>4</v>
      </c>
      <c r="G15" s="62">
        <v>2</v>
      </c>
    </row>
    <row r="16" spans="1:26" ht="53.25" customHeight="1" x14ac:dyDescent="0.45">
      <c r="B16" s="105"/>
      <c r="C16" s="105"/>
      <c r="D16" s="26"/>
      <c r="E16" s="53" t="e">
        <f t="shared" si="0"/>
        <v>#N/A</v>
      </c>
      <c r="F16" s="62">
        <v>3</v>
      </c>
      <c r="G16" s="62">
        <v>2</v>
      </c>
    </row>
    <row r="17" spans="1:26" ht="14.25" x14ac:dyDescent="0.45">
      <c r="A17" s="35"/>
      <c r="B17" s="105"/>
      <c r="C17" s="105"/>
      <c r="D17" s="29"/>
      <c r="E17" s="53" t="e">
        <f t="shared" si="0"/>
        <v>#N/A</v>
      </c>
      <c r="F17" s="62">
        <v>2</v>
      </c>
      <c r="G17" s="62">
        <v>1</v>
      </c>
    </row>
    <row r="18" spans="1:26" ht="53.25" customHeight="1" x14ac:dyDescent="0.45">
      <c r="B18" s="105"/>
      <c r="C18" s="105"/>
      <c r="D18" s="26"/>
      <c r="E18" s="53" t="e">
        <f t="shared" si="0"/>
        <v>#N/A</v>
      </c>
      <c r="F18" s="62">
        <v>1</v>
      </c>
      <c r="G18" s="62">
        <v>1</v>
      </c>
    </row>
    <row r="19" spans="1:26" ht="14.25" x14ac:dyDescent="0.45">
      <c r="D19" s="26"/>
      <c r="E19" s="53" t="e">
        <f t="shared" si="0"/>
        <v>#N/A</v>
      </c>
      <c r="F19" s="64">
        <v>0</v>
      </c>
      <c r="G19" s="64">
        <v>0</v>
      </c>
      <c r="H19" s="32"/>
      <c r="I19" s="32"/>
      <c r="J19" s="32"/>
      <c r="K19" s="32"/>
      <c r="L19" s="32"/>
      <c r="M19" s="32"/>
      <c r="N19" s="32"/>
      <c r="O19" s="32"/>
      <c r="P19" s="32"/>
      <c r="Q19" s="32"/>
      <c r="R19" s="32"/>
      <c r="S19" s="32"/>
      <c r="T19" s="32"/>
      <c r="U19" s="32"/>
      <c r="V19" s="32"/>
      <c r="W19" s="32"/>
      <c r="X19" s="32"/>
      <c r="Y19" s="32"/>
      <c r="Z19" s="32"/>
    </row>
    <row r="20" spans="1:26" ht="14.25" x14ac:dyDescent="0.45">
      <c r="D20" s="26"/>
    </row>
    <row r="21" spans="1:26" ht="15.75" customHeight="1" x14ac:dyDescent="0.45">
      <c r="D21" s="26"/>
    </row>
    <row r="22" spans="1:26" ht="15.75" customHeight="1" x14ac:dyDescent="0.45">
      <c r="D22" s="26"/>
    </row>
    <row r="23" spans="1:26" ht="15.75" customHeight="1" x14ac:dyDescent="0.45">
      <c r="D23" s="26"/>
    </row>
    <row r="24" spans="1:26" ht="15.75" customHeight="1" x14ac:dyDescent="0.45">
      <c r="D24" s="26"/>
    </row>
    <row r="25" spans="1:26" ht="15.75" customHeight="1" x14ac:dyDescent="0.45">
      <c r="D25" s="26"/>
    </row>
    <row r="26" spans="1:26" ht="15.75" customHeight="1" x14ac:dyDescent="0.45">
      <c r="D26" s="26"/>
    </row>
    <row r="27" spans="1:26" ht="15.75" customHeight="1" x14ac:dyDescent="0.45">
      <c r="D27" s="26"/>
    </row>
    <row r="28" spans="1:26" ht="15.75" customHeight="1" x14ac:dyDescent="0.45">
      <c r="D28" s="26"/>
    </row>
    <row r="29" spans="1:26" ht="15.75" customHeight="1" x14ac:dyDescent="0.45">
      <c r="D29" s="26"/>
    </row>
    <row r="30" spans="1:26" ht="15.75" customHeight="1" x14ac:dyDescent="0.45">
      <c r="D30" s="26"/>
    </row>
    <row r="31" spans="1:26" ht="15.75" customHeight="1" x14ac:dyDescent="0.45">
      <c r="D31" s="26"/>
    </row>
    <row r="32" spans="1:26" ht="15.75" customHeight="1" x14ac:dyDescent="0.45">
      <c r="D32" s="26"/>
    </row>
    <row r="33" spans="4:4" ht="15.75" customHeight="1" x14ac:dyDescent="0.45">
      <c r="D33" s="26"/>
    </row>
    <row r="34" spans="4:4" ht="15.75" customHeight="1" x14ac:dyDescent="0.45">
      <c r="D34" s="26"/>
    </row>
    <row r="35" spans="4:4" ht="15.75" customHeight="1" x14ac:dyDescent="0.45">
      <c r="D35" s="26"/>
    </row>
    <row r="36" spans="4:4" ht="15.75" customHeight="1" x14ac:dyDescent="0.45">
      <c r="D36" s="26"/>
    </row>
    <row r="37" spans="4:4" ht="15.75" customHeight="1" x14ac:dyDescent="0.45">
      <c r="D37" s="26"/>
    </row>
    <row r="38" spans="4:4" ht="15.75" customHeight="1" x14ac:dyDescent="0.45">
      <c r="D38" s="26"/>
    </row>
    <row r="39" spans="4:4" ht="15.75" customHeight="1" x14ac:dyDescent="0.45">
      <c r="D39" s="26"/>
    </row>
    <row r="40" spans="4:4" ht="15.75" customHeight="1" x14ac:dyDescent="0.45">
      <c r="D40" s="26"/>
    </row>
    <row r="41" spans="4:4" ht="15.75" customHeight="1" x14ac:dyDescent="0.45">
      <c r="D41" s="26"/>
    </row>
    <row r="42" spans="4:4" ht="15.75" customHeight="1" x14ac:dyDescent="0.45">
      <c r="D42" s="26"/>
    </row>
    <row r="43" spans="4:4" ht="15.75" customHeight="1" x14ac:dyDescent="0.45">
      <c r="D43" s="26"/>
    </row>
    <row r="44" spans="4:4" ht="15.75" customHeight="1" x14ac:dyDescent="0.45">
      <c r="D44" s="26"/>
    </row>
    <row r="45" spans="4:4" ht="15.75" customHeight="1" x14ac:dyDescent="0.45">
      <c r="D45" s="26"/>
    </row>
    <row r="46" spans="4:4" ht="15.75" customHeight="1" x14ac:dyDescent="0.45">
      <c r="D46" s="26"/>
    </row>
    <row r="47" spans="4:4" ht="15.75" customHeight="1" x14ac:dyDescent="0.45">
      <c r="D47" s="26"/>
    </row>
    <row r="48" spans="4:4" ht="15.75" customHeight="1" x14ac:dyDescent="0.45">
      <c r="D48" s="26"/>
    </row>
    <row r="49" spans="4:4" ht="15.75" customHeight="1" x14ac:dyDescent="0.45">
      <c r="D49" s="26"/>
    </row>
    <row r="50" spans="4:4" ht="15.75" customHeight="1" x14ac:dyDescent="0.45">
      <c r="D50" s="26"/>
    </row>
    <row r="51" spans="4:4" ht="15.75" customHeight="1" x14ac:dyDescent="0.45">
      <c r="D51" s="26"/>
    </row>
    <row r="52" spans="4:4" ht="15.75" customHeight="1" x14ac:dyDescent="0.45">
      <c r="D52" s="26"/>
    </row>
    <row r="53" spans="4:4" ht="15.75" customHeight="1" x14ac:dyDescent="0.45">
      <c r="D53" s="26"/>
    </row>
    <row r="54" spans="4:4" ht="15.75" customHeight="1" x14ac:dyDescent="0.45">
      <c r="D54" s="26"/>
    </row>
    <row r="55" spans="4:4" ht="15.75" customHeight="1" x14ac:dyDescent="0.45">
      <c r="D55" s="26"/>
    </row>
    <row r="56" spans="4:4" ht="15.75" customHeight="1" x14ac:dyDescent="0.45">
      <c r="D56" s="26"/>
    </row>
    <row r="57" spans="4:4" ht="15.75" customHeight="1" x14ac:dyDescent="0.45">
      <c r="D57" s="26"/>
    </row>
    <row r="58" spans="4:4" ht="15.75" customHeight="1" x14ac:dyDescent="0.45">
      <c r="D58" s="26"/>
    </row>
    <row r="59" spans="4:4" ht="15.75" customHeight="1" x14ac:dyDescent="0.45">
      <c r="D59" s="26"/>
    </row>
    <row r="60" spans="4:4" ht="15.75" customHeight="1" x14ac:dyDescent="0.45">
      <c r="D60" s="26"/>
    </row>
    <row r="61" spans="4:4" ht="15.75" customHeight="1" x14ac:dyDescent="0.45">
      <c r="D61" s="26"/>
    </row>
    <row r="62" spans="4:4" ht="15.75" customHeight="1" x14ac:dyDescent="0.45">
      <c r="D62" s="26"/>
    </row>
    <row r="63" spans="4:4" ht="15.75" customHeight="1" x14ac:dyDescent="0.45">
      <c r="D63" s="26"/>
    </row>
    <row r="64" spans="4:4" ht="15.75" customHeight="1" x14ac:dyDescent="0.45">
      <c r="D64" s="26"/>
    </row>
    <row r="65" spans="4:4" ht="15.75" customHeight="1" x14ac:dyDescent="0.45">
      <c r="D65" s="26"/>
    </row>
    <row r="66" spans="4:4" ht="15.75" customHeight="1" x14ac:dyDescent="0.45">
      <c r="D66" s="26"/>
    </row>
    <row r="67" spans="4:4" ht="15.75" customHeight="1" x14ac:dyDescent="0.45">
      <c r="D67" s="26"/>
    </row>
    <row r="68" spans="4:4" ht="15.75" customHeight="1" x14ac:dyDescent="0.45">
      <c r="D68" s="26"/>
    </row>
    <row r="69" spans="4:4" ht="15.75" customHeight="1" x14ac:dyDescent="0.45">
      <c r="D69" s="26"/>
    </row>
    <row r="70" spans="4:4" ht="15.75" customHeight="1" x14ac:dyDescent="0.45">
      <c r="D70" s="26"/>
    </row>
    <row r="71" spans="4:4" ht="15.75" customHeight="1" x14ac:dyDescent="0.45">
      <c r="D71" s="26"/>
    </row>
    <row r="72" spans="4:4" ht="15.75" customHeight="1" x14ac:dyDescent="0.45">
      <c r="D72" s="26"/>
    </row>
    <row r="73" spans="4:4" ht="15.75" customHeight="1" x14ac:dyDescent="0.45">
      <c r="D73" s="26"/>
    </row>
    <row r="74" spans="4:4" ht="15.75" customHeight="1" x14ac:dyDescent="0.45">
      <c r="D74" s="26"/>
    </row>
    <row r="75" spans="4:4" ht="15.75" customHeight="1" x14ac:dyDescent="0.45">
      <c r="D75" s="26"/>
    </row>
    <row r="76" spans="4:4" ht="15.75" customHeight="1" x14ac:dyDescent="0.45">
      <c r="D76" s="26"/>
    </row>
    <row r="77" spans="4:4" ht="15.75" customHeight="1" x14ac:dyDescent="0.45">
      <c r="D77" s="26"/>
    </row>
    <row r="78" spans="4:4" ht="15.75" customHeight="1" x14ac:dyDescent="0.45">
      <c r="D78" s="26"/>
    </row>
    <row r="79" spans="4:4" ht="15.75" customHeight="1" x14ac:dyDescent="0.45">
      <c r="D79" s="26"/>
    </row>
    <row r="80" spans="4:4" ht="15.75" customHeight="1" x14ac:dyDescent="0.45">
      <c r="D80" s="26"/>
    </row>
    <row r="81" spans="4:4" ht="15.75" customHeight="1" x14ac:dyDescent="0.45">
      <c r="D81" s="26"/>
    </row>
    <row r="82" spans="4:4" ht="15.75" customHeight="1" x14ac:dyDescent="0.45">
      <c r="D82" s="26"/>
    </row>
    <row r="83" spans="4:4" ht="15.75" customHeight="1" x14ac:dyDescent="0.45">
      <c r="D83" s="26"/>
    </row>
    <row r="84" spans="4:4" ht="15.75" customHeight="1" x14ac:dyDescent="0.45">
      <c r="D84" s="26"/>
    </row>
    <row r="85" spans="4:4" ht="15.75" customHeight="1" x14ac:dyDescent="0.45">
      <c r="D85" s="26"/>
    </row>
    <row r="86" spans="4:4" ht="15.75" customHeight="1" x14ac:dyDescent="0.45">
      <c r="D86" s="26"/>
    </row>
    <row r="87" spans="4:4" ht="15.75" customHeight="1" x14ac:dyDescent="0.45">
      <c r="D87" s="26"/>
    </row>
    <row r="88" spans="4:4" ht="15.75" customHeight="1" x14ac:dyDescent="0.45">
      <c r="D88" s="26"/>
    </row>
    <row r="89" spans="4:4" ht="15.75" customHeight="1" x14ac:dyDescent="0.45">
      <c r="D89" s="26"/>
    </row>
    <row r="90" spans="4:4" ht="15.75" customHeight="1" x14ac:dyDescent="0.45">
      <c r="D90" s="26"/>
    </row>
    <row r="91" spans="4:4" ht="15.75" customHeight="1" x14ac:dyDescent="0.45">
      <c r="D91" s="26"/>
    </row>
    <row r="92" spans="4:4" ht="15.75" customHeight="1" x14ac:dyDescent="0.45">
      <c r="D92" s="26"/>
    </row>
    <row r="93" spans="4:4" ht="15.75" customHeight="1" x14ac:dyDescent="0.45">
      <c r="D93" s="26"/>
    </row>
    <row r="94" spans="4:4" ht="15.75" customHeight="1" x14ac:dyDescent="0.45">
      <c r="D94" s="26"/>
    </row>
    <row r="95" spans="4:4" ht="15.75" customHeight="1" x14ac:dyDescent="0.45">
      <c r="D95" s="26"/>
    </row>
    <row r="96" spans="4:4" ht="15.75" customHeight="1" x14ac:dyDescent="0.45">
      <c r="D96" s="26"/>
    </row>
    <row r="97" spans="4:4" ht="15.75" customHeight="1" x14ac:dyDescent="0.45">
      <c r="D97" s="26"/>
    </row>
    <row r="98" spans="4:4" ht="15.75" customHeight="1" x14ac:dyDescent="0.45">
      <c r="D98" s="26"/>
    </row>
    <row r="99" spans="4:4" ht="15.75" customHeight="1" x14ac:dyDescent="0.45">
      <c r="D99" s="26"/>
    </row>
    <row r="100" spans="4:4" ht="15.75" customHeight="1" x14ac:dyDescent="0.45">
      <c r="D100" s="26"/>
    </row>
    <row r="101" spans="4:4" ht="15.75" customHeight="1" x14ac:dyDescent="0.45">
      <c r="D101" s="26"/>
    </row>
    <row r="102" spans="4:4" ht="15.75" customHeight="1" x14ac:dyDescent="0.45">
      <c r="D102" s="26"/>
    </row>
    <row r="103" spans="4:4" ht="15.75" customHeight="1" x14ac:dyDescent="0.45">
      <c r="D103" s="26"/>
    </row>
    <row r="104" spans="4:4" ht="15.75" customHeight="1" x14ac:dyDescent="0.45">
      <c r="D104" s="26"/>
    </row>
    <row r="105" spans="4:4" ht="15.75" customHeight="1" x14ac:dyDescent="0.45">
      <c r="D105" s="26"/>
    </row>
    <row r="106" spans="4:4" ht="15.75" customHeight="1" x14ac:dyDescent="0.45">
      <c r="D106" s="26"/>
    </row>
    <row r="107" spans="4:4" ht="15.75" customHeight="1" x14ac:dyDescent="0.45">
      <c r="D107" s="26"/>
    </row>
    <row r="108" spans="4:4" ht="15.75" customHeight="1" x14ac:dyDescent="0.45">
      <c r="D108" s="26"/>
    </row>
    <row r="109" spans="4:4" ht="15.75" customHeight="1" x14ac:dyDescent="0.45">
      <c r="D109" s="26"/>
    </row>
    <row r="110" spans="4:4" ht="15.75" customHeight="1" x14ac:dyDescent="0.45">
      <c r="D110" s="26"/>
    </row>
    <row r="111" spans="4:4" ht="15.75" customHeight="1" x14ac:dyDescent="0.45">
      <c r="D111" s="26"/>
    </row>
    <row r="112" spans="4:4" ht="15.75" customHeight="1" x14ac:dyDescent="0.45">
      <c r="D112" s="26"/>
    </row>
    <row r="113" spans="4:4" ht="15.75" customHeight="1" x14ac:dyDescent="0.45">
      <c r="D113" s="26"/>
    </row>
    <row r="114" spans="4:4" ht="15.75" customHeight="1" x14ac:dyDescent="0.45">
      <c r="D114" s="26"/>
    </row>
    <row r="115" spans="4:4" ht="15.75" customHeight="1" x14ac:dyDescent="0.45">
      <c r="D115" s="26"/>
    </row>
    <row r="116" spans="4:4" ht="15.75" customHeight="1" x14ac:dyDescent="0.45">
      <c r="D116" s="26"/>
    </row>
    <row r="117" spans="4:4" ht="15.75" customHeight="1" x14ac:dyDescent="0.45">
      <c r="D117" s="26"/>
    </row>
    <row r="118" spans="4:4" ht="15.75" customHeight="1" x14ac:dyDescent="0.45">
      <c r="D118" s="26"/>
    </row>
    <row r="119" spans="4:4" ht="15.75" customHeight="1" x14ac:dyDescent="0.45">
      <c r="D119" s="26"/>
    </row>
    <row r="120" spans="4:4" ht="15.75" customHeight="1" x14ac:dyDescent="0.45">
      <c r="D120" s="26"/>
    </row>
    <row r="121" spans="4:4" ht="15.75" customHeight="1" x14ac:dyDescent="0.45">
      <c r="D121" s="26"/>
    </row>
    <row r="122" spans="4:4" ht="15.75" customHeight="1" x14ac:dyDescent="0.45">
      <c r="D122" s="26"/>
    </row>
    <row r="123" spans="4:4" ht="15.75" customHeight="1" x14ac:dyDescent="0.45">
      <c r="D123" s="26"/>
    </row>
    <row r="124" spans="4:4" ht="15.75" customHeight="1" x14ac:dyDescent="0.45">
      <c r="D124" s="26"/>
    </row>
    <row r="125" spans="4:4" ht="15.75" customHeight="1" x14ac:dyDescent="0.45">
      <c r="D125" s="26"/>
    </row>
    <row r="126" spans="4:4" ht="15.75" customHeight="1" x14ac:dyDescent="0.45">
      <c r="D126" s="26"/>
    </row>
    <row r="127" spans="4:4" ht="15.75" customHeight="1" x14ac:dyDescent="0.45">
      <c r="D127" s="26"/>
    </row>
    <row r="128" spans="4:4" ht="15.75" customHeight="1" x14ac:dyDescent="0.45">
      <c r="D128" s="26"/>
    </row>
    <row r="129" spans="4:4" ht="15.75" customHeight="1" x14ac:dyDescent="0.45">
      <c r="D129" s="26"/>
    </row>
    <row r="130" spans="4:4" ht="15.75" customHeight="1" x14ac:dyDescent="0.45">
      <c r="D130" s="26"/>
    </row>
    <row r="131" spans="4:4" ht="15.75" customHeight="1" x14ac:dyDescent="0.45">
      <c r="D131" s="26"/>
    </row>
    <row r="132" spans="4:4" ht="15.75" customHeight="1" x14ac:dyDescent="0.45">
      <c r="D132" s="26"/>
    </row>
    <row r="133" spans="4:4" ht="15.75" customHeight="1" x14ac:dyDescent="0.45">
      <c r="D133" s="26"/>
    </row>
    <row r="134" spans="4:4" ht="15.75" customHeight="1" x14ac:dyDescent="0.45">
      <c r="D134" s="26"/>
    </row>
    <row r="135" spans="4:4" ht="15.75" customHeight="1" x14ac:dyDescent="0.45">
      <c r="D135" s="26"/>
    </row>
    <row r="136" spans="4:4" ht="15.75" customHeight="1" x14ac:dyDescent="0.45">
      <c r="D136" s="26"/>
    </row>
    <row r="137" spans="4:4" ht="15.75" customHeight="1" x14ac:dyDescent="0.45">
      <c r="D137" s="26"/>
    </row>
    <row r="138" spans="4:4" ht="15.75" customHeight="1" x14ac:dyDescent="0.45">
      <c r="D138" s="26"/>
    </row>
    <row r="139" spans="4:4" ht="15.75" customHeight="1" x14ac:dyDescent="0.45">
      <c r="D139" s="26"/>
    </row>
    <row r="140" spans="4:4" ht="15.75" customHeight="1" x14ac:dyDescent="0.45">
      <c r="D140" s="26"/>
    </row>
    <row r="141" spans="4:4" ht="15.75" customHeight="1" x14ac:dyDescent="0.45">
      <c r="D141" s="26"/>
    </row>
    <row r="142" spans="4:4" ht="15.75" customHeight="1" x14ac:dyDescent="0.45">
      <c r="D142" s="26"/>
    </row>
    <row r="143" spans="4:4" ht="15.75" customHeight="1" x14ac:dyDescent="0.45">
      <c r="D143" s="26"/>
    </row>
    <row r="144" spans="4:4" ht="15.75" customHeight="1" x14ac:dyDescent="0.45">
      <c r="D144" s="26"/>
    </row>
    <row r="145" spans="4:4" ht="15.75" customHeight="1" x14ac:dyDescent="0.45">
      <c r="D145" s="26"/>
    </row>
    <row r="146" spans="4:4" ht="15.75" customHeight="1" x14ac:dyDescent="0.45">
      <c r="D146" s="26"/>
    </row>
    <row r="147" spans="4:4" ht="15.75" customHeight="1" x14ac:dyDescent="0.45">
      <c r="D147" s="26"/>
    </row>
    <row r="148" spans="4:4" ht="15.75" customHeight="1" x14ac:dyDescent="0.45">
      <c r="D148" s="26"/>
    </row>
    <row r="149" spans="4:4" ht="15.75" customHeight="1" x14ac:dyDescent="0.45">
      <c r="D149" s="26"/>
    </row>
    <row r="150" spans="4:4" ht="15.75" customHeight="1" x14ac:dyDescent="0.45">
      <c r="D150" s="26"/>
    </row>
    <row r="151" spans="4:4" ht="15.75" customHeight="1" x14ac:dyDescent="0.45">
      <c r="D151" s="26"/>
    </row>
    <row r="152" spans="4:4" ht="15.75" customHeight="1" x14ac:dyDescent="0.45">
      <c r="D152" s="26"/>
    </row>
    <row r="153" spans="4:4" ht="15.75" customHeight="1" x14ac:dyDescent="0.45">
      <c r="D153" s="26"/>
    </row>
    <row r="154" spans="4:4" ht="15.75" customHeight="1" x14ac:dyDescent="0.45">
      <c r="D154" s="26"/>
    </row>
    <row r="155" spans="4:4" ht="15.75" customHeight="1" x14ac:dyDescent="0.45">
      <c r="D155" s="26"/>
    </row>
    <row r="156" spans="4:4" ht="15.75" customHeight="1" x14ac:dyDescent="0.45">
      <c r="D156" s="26"/>
    </row>
    <row r="157" spans="4:4" ht="15.75" customHeight="1" x14ac:dyDescent="0.45">
      <c r="D157" s="26"/>
    </row>
    <row r="158" spans="4:4" ht="15.75" customHeight="1" x14ac:dyDescent="0.45">
      <c r="D158" s="26"/>
    </row>
    <row r="159" spans="4:4" ht="15.75" customHeight="1" x14ac:dyDescent="0.45">
      <c r="D159" s="26"/>
    </row>
    <row r="160" spans="4:4" ht="15.75" customHeight="1" x14ac:dyDescent="0.45">
      <c r="D160" s="26"/>
    </row>
    <row r="161" spans="4:4" ht="15.75" customHeight="1" x14ac:dyDescent="0.45">
      <c r="D161" s="26"/>
    </row>
    <row r="162" spans="4:4" ht="15.75" customHeight="1" x14ac:dyDescent="0.45">
      <c r="D162" s="26"/>
    </row>
    <row r="163" spans="4:4" ht="15.75" customHeight="1" x14ac:dyDescent="0.45">
      <c r="D163" s="26"/>
    </row>
    <row r="164" spans="4:4" ht="15.75" customHeight="1" x14ac:dyDescent="0.45">
      <c r="D164" s="26"/>
    </row>
    <row r="165" spans="4:4" ht="15.75" customHeight="1" x14ac:dyDescent="0.45">
      <c r="D165" s="26"/>
    </row>
    <row r="166" spans="4:4" ht="15.75" customHeight="1" x14ac:dyDescent="0.45">
      <c r="D166" s="26"/>
    </row>
    <row r="167" spans="4:4" ht="15.75" customHeight="1" x14ac:dyDescent="0.45">
      <c r="D167" s="26"/>
    </row>
    <row r="168" spans="4:4" ht="15.75" customHeight="1" x14ac:dyDescent="0.45">
      <c r="D168" s="26"/>
    </row>
    <row r="169" spans="4:4" ht="15.75" customHeight="1" x14ac:dyDescent="0.45">
      <c r="D169" s="26"/>
    </row>
    <row r="170" spans="4:4" ht="15.75" customHeight="1" x14ac:dyDescent="0.45">
      <c r="D170" s="26"/>
    </row>
    <row r="171" spans="4:4" ht="15.75" customHeight="1" x14ac:dyDescent="0.45">
      <c r="D171" s="26"/>
    </row>
    <row r="172" spans="4:4" ht="15.75" customHeight="1" x14ac:dyDescent="0.45">
      <c r="D172" s="26"/>
    </row>
    <row r="173" spans="4:4" ht="15.75" customHeight="1" x14ac:dyDescent="0.45">
      <c r="D173" s="26"/>
    </row>
    <row r="174" spans="4:4" ht="15.75" customHeight="1" x14ac:dyDescent="0.45">
      <c r="D174" s="26"/>
    </row>
    <row r="175" spans="4:4" ht="15.75" customHeight="1" x14ac:dyDescent="0.45">
      <c r="D175" s="26"/>
    </row>
    <row r="176" spans="4:4" ht="15.75" customHeight="1" x14ac:dyDescent="0.45">
      <c r="D176" s="26"/>
    </row>
    <row r="177" spans="4:4" ht="15.75" customHeight="1" x14ac:dyDescent="0.45">
      <c r="D177" s="26"/>
    </row>
    <row r="178" spans="4:4" ht="15.75" customHeight="1" x14ac:dyDescent="0.45">
      <c r="D178" s="26"/>
    </row>
    <row r="179" spans="4:4" ht="15.75" customHeight="1" x14ac:dyDescent="0.45">
      <c r="D179" s="26"/>
    </row>
    <row r="180" spans="4:4" ht="15.75" customHeight="1" x14ac:dyDescent="0.45">
      <c r="D180" s="26"/>
    </row>
    <row r="181" spans="4:4" ht="15.75" customHeight="1" x14ac:dyDescent="0.45">
      <c r="D181" s="26"/>
    </row>
    <row r="182" spans="4:4" ht="15.75" customHeight="1" x14ac:dyDescent="0.45">
      <c r="D182" s="26"/>
    </row>
    <row r="183" spans="4:4" ht="15.75" customHeight="1" x14ac:dyDescent="0.45">
      <c r="D183" s="26"/>
    </row>
    <row r="184" spans="4:4" ht="15.75" customHeight="1" x14ac:dyDescent="0.45">
      <c r="D184" s="26"/>
    </row>
    <row r="185" spans="4:4" ht="15.75" customHeight="1" x14ac:dyDescent="0.45">
      <c r="D185" s="26"/>
    </row>
    <row r="186" spans="4:4" ht="15.75" customHeight="1" x14ac:dyDescent="0.45">
      <c r="D186" s="26"/>
    </row>
    <row r="187" spans="4:4" ht="15.75" customHeight="1" x14ac:dyDescent="0.45">
      <c r="D187" s="26"/>
    </row>
    <row r="188" spans="4:4" ht="15.75" customHeight="1" x14ac:dyDescent="0.45">
      <c r="D188" s="26"/>
    </row>
    <row r="189" spans="4:4" ht="15.75" customHeight="1" x14ac:dyDescent="0.45">
      <c r="D189" s="26"/>
    </row>
    <row r="190" spans="4:4" ht="15.75" customHeight="1" x14ac:dyDescent="0.45">
      <c r="D190" s="26"/>
    </row>
    <row r="191" spans="4:4" ht="15.75" customHeight="1" x14ac:dyDescent="0.45">
      <c r="D191" s="26"/>
    </row>
    <row r="192" spans="4:4" ht="15.75" customHeight="1" x14ac:dyDescent="0.45">
      <c r="D192" s="26"/>
    </row>
    <row r="193" spans="4:4" ht="15.75" customHeight="1" x14ac:dyDescent="0.45">
      <c r="D193" s="26"/>
    </row>
    <row r="194" spans="4:4" ht="15.75" customHeight="1" x14ac:dyDescent="0.45">
      <c r="D194" s="26"/>
    </row>
    <row r="195" spans="4:4" ht="15.75" customHeight="1" x14ac:dyDescent="0.45">
      <c r="D195" s="26"/>
    </row>
    <row r="196" spans="4:4" ht="15.75" customHeight="1" x14ac:dyDescent="0.45">
      <c r="D196" s="26"/>
    </row>
    <row r="197" spans="4:4" ht="15.75" customHeight="1" x14ac:dyDescent="0.45">
      <c r="D197" s="26"/>
    </row>
    <row r="198" spans="4:4" ht="15.75" customHeight="1" x14ac:dyDescent="0.45">
      <c r="D198" s="26"/>
    </row>
    <row r="199" spans="4:4" ht="15.75" customHeight="1" x14ac:dyDescent="0.45">
      <c r="D199" s="26"/>
    </row>
    <row r="200" spans="4:4" ht="15.75" customHeight="1" x14ac:dyDescent="0.45">
      <c r="D200" s="26"/>
    </row>
    <row r="201" spans="4:4" ht="15.75" customHeight="1" x14ac:dyDescent="0.45">
      <c r="D201" s="26"/>
    </row>
    <row r="202" spans="4:4" ht="15.75" customHeight="1" x14ac:dyDescent="0.45">
      <c r="D202" s="26"/>
    </row>
    <row r="203" spans="4:4" ht="15.75" customHeight="1" x14ac:dyDescent="0.45">
      <c r="D203" s="26"/>
    </row>
    <row r="204" spans="4:4" ht="15.75" customHeight="1" x14ac:dyDescent="0.45">
      <c r="D204" s="26"/>
    </row>
    <row r="205" spans="4:4" ht="15.75" customHeight="1" x14ac:dyDescent="0.45">
      <c r="D205" s="26"/>
    </row>
    <row r="206" spans="4:4" ht="15.75" customHeight="1" x14ac:dyDescent="0.45">
      <c r="D206" s="26"/>
    </row>
    <row r="207" spans="4:4" ht="15.75" customHeight="1" x14ac:dyDescent="0.45">
      <c r="D207" s="26"/>
    </row>
    <row r="208" spans="4:4" ht="15.75" customHeight="1" x14ac:dyDescent="0.45">
      <c r="D208" s="26"/>
    </row>
    <row r="209" spans="4:4" ht="15.75" customHeight="1" x14ac:dyDescent="0.45">
      <c r="D209" s="26"/>
    </row>
    <row r="210" spans="4:4" ht="15.75" customHeight="1" x14ac:dyDescent="0.45">
      <c r="D210" s="26"/>
    </row>
    <row r="211" spans="4:4" ht="15.75" customHeight="1" x14ac:dyDescent="0.45">
      <c r="D211" s="26"/>
    </row>
    <row r="212" spans="4:4" ht="15.75" customHeight="1" x14ac:dyDescent="0.45">
      <c r="D212" s="26"/>
    </row>
    <row r="213" spans="4:4" ht="15.75" customHeight="1" x14ac:dyDescent="0.45">
      <c r="D213" s="26"/>
    </row>
    <row r="214" spans="4:4" ht="15.75" customHeight="1" x14ac:dyDescent="0.45">
      <c r="D214" s="26"/>
    </row>
    <row r="215" spans="4:4" ht="15.75" customHeight="1" x14ac:dyDescent="0.45">
      <c r="D215" s="26"/>
    </row>
    <row r="216" spans="4:4" ht="15.75" customHeight="1" x14ac:dyDescent="0.45">
      <c r="D216" s="26"/>
    </row>
    <row r="217" spans="4:4" ht="15.75" customHeight="1" x14ac:dyDescent="0.45">
      <c r="D217" s="26"/>
    </row>
    <row r="218" spans="4:4" ht="15.75" customHeight="1" x14ac:dyDescent="0.45">
      <c r="D218" s="26"/>
    </row>
    <row r="219" spans="4:4" ht="15.75" customHeight="1" x14ac:dyDescent="0.45">
      <c r="D219" s="26"/>
    </row>
    <row r="220" spans="4:4" ht="15.75" customHeight="1" x14ac:dyDescent="0.45">
      <c r="D220" s="26"/>
    </row>
    <row r="221" spans="4:4" ht="15.75" customHeight="1" x14ac:dyDescent="0.45">
      <c r="D221" s="26"/>
    </row>
    <row r="222" spans="4:4" ht="15.75" customHeight="1" x14ac:dyDescent="0.45">
      <c r="D222" s="26"/>
    </row>
    <row r="223" spans="4:4" ht="15.75" customHeight="1" x14ac:dyDescent="0.45">
      <c r="D223" s="26"/>
    </row>
    <row r="224" spans="4:4" ht="15.75" customHeight="1" x14ac:dyDescent="0.45">
      <c r="D224" s="26"/>
    </row>
    <row r="225" spans="4:4" ht="15.75" customHeight="1" x14ac:dyDescent="0.45">
      <c r="D225" s="26"/>
    </row>
    <row r="226" spans="4:4" ht="15.75" customHeight="1" x14ac:dyDescent="0.45">
      <c r="D226" s="26"/>
    </row>
    <row r="227" spans="4:4" ht="15.75" customHeight="1" x14ac:dyDescent="0.45">
      <c r="D227" s="26"/>
    </row>
    <row r="228" spans="4:4" ht="15.75" customHeight="1" x14ac:dyDescent="0.45">
      <c r="D228" s="26"/>
    </row>
    <row r="229" spans="4:4" ht="15.75" customHeight="1" x14ac:dyDescent="0.45">
      <c r="D229" s="26"/>
    </row>
    <row r="230" spans="4:4" ht="15.75" customHeight="1" x14ac:dyDescent="0.45">
      <c r="D230" s="26"/>
    </row>
    <row r="231" spans="4:4" ht="15.75" customHeight="1" x14ac:dyDescent="0.45">
      <c r="D231" s="26"/>
    </row>
    <row r="232" spans="4:4" ht="15.75" customHeight="1" x14ac:dyDescent="0.45">
      <c r="D232" s="26"/>
    </row>
    <row r="233" spans="4:4" ht="15.75" customHeight="1" x14ac:dyDescent="0.45">
      <c r="D233" s="26"/>
    </row>
    <row r="234" spans="4:4" ht="15.75" customHeight="1" x14ac:dyDescent="0.45">
      <c r="D234" s="26"/>
    </row>
    <row r="235" spans="4:4" ht="15.75" customHeight="1" x14ac:dyDescent="0.45">
      <c r="D235" s="26"/>
    </row>
    <row r="236" spans="4:4" ht="15.75" customHeight="1" x14ac:dyDescent="0.45">
      <c r="D236" s="26"/>
    </row>
    <row r="237" spans="4:4" ht="15.75" customHeight="1" x14ac:dyDescent="0.45">
      <c r="D237" s="26"/>
    </row>
    <row r="238" spans="4:4" ht="15.75" customHeight="1" x14ac:dyDescent="0.45">
      <c r="D238" s="26"/>
    </row>
    <row r="239" spans="4:4" ht="15.75" customHeight="1" x14ac:dyDescent="0.45">
      <c r="D239" s="26"/>
    </row>
    <row r="240" spans="4:4" ht="15.75" customHeight="1" x14ac:dyDescent="0.45">
      <c r="D240" s="26"/>
    </row>
    <row r="241" spans="4:4" ht="15.75" customHeight="1" x14ac:dyDescent="0.45">
      <c r="D241" s="26"/>
    </row>
    <row r="242" spans="4:4" ht="15.75" customHeight="1" x14ac:dyDescent="0.45">
      <c r="D242" s="26"/>
    </row>
    <row r="243" spans="4:4" ht="15.75" customHeight="1" x14ac:dyDescent="0.45">
      <c r="D243" s="26"/>
    </row>
    <row r="244" spans="4:4" ht="15.75" customHeight="1" x14ac:dyDescent="0.45">
      <c r="D244" s="26"/>
    </row>
    <row r="245" spans="4:4" ht="15.75" customHeight="1" x14ac:dyDescent="0.45">
      <c r="D245" s="26"/>
    </row>
    <row r="246" spans="4:4" ht="15.75" customHeight="1" x14ac:dyDescent="0.45">
      <c r="D246" s="26"/>
    </row>
    <row r="247" spans="4:4" ht="15.75" customHeight="1" x14ac:dyDescent="0.45">
      <c r="D247" s="26"/>
    </row>
    <row r="248" spans="4:4" ht="15.75" customHeight="1" x14ac:dyDescent="0.45">
      <c r="D248" s="26"/>
    </row>
    <row r="249" spans="4:4" ht="15.75" customHeight="1" x14ac:dyDescent="0.45">
      <c r="D249" s="26"/>
    </row>
    <row r="250" spans="4:4" ht="15.75" customHeight="1" x14ac:dyDescent="0.45">
      <c r="D250" s="26"/>
    </row>
    <row r="251" spans="4:4" ht="15.75" customHeight="1" x14ac:dyDescent="0.45">
      <c r="D251" s="26"/>
    </row>
    <row r="252" spans="4:4" ht="15.75" customHeight="1" x14ac:dyDescent="0.45">
      <c r="D252" s="26"/>
    </row>
    <row r="253" spans="4:4" ht="15.75" customHeight="1" x14ac:dyDescent="0.45">
      <c r="D253" s="26"/>
    </row>
    <row r="254" spans="4:4" ht="15.75" customHeight="1" x14ac:dyDescent="0.45">
      <c r="D254" s="26"/>
    </row>
    <row r="255" spans="4:4" ht="15.75" customHeight="1" x14ac:dyDescent="0.45">
      <c r="D255" s="26"/>
    </row>
    <row r="256" spans="4:4" ht="15.75" customHeight="1" x14ac:dyDescent="0.45">
      <c r="D256" s="26"/>
    </row>
    <row r="257" spans="4:4" ht="15.75" customHeight="1" x14ac:dyDescent="0.45">
      <c r="D257" s="26"/>
    </row>
    <row r="258" spans="4:4" ht="15.75" customHeight="1" x14ac:dyDescent="0.45">
      <c r="D258" s="26"/>
    </row>
    <row r="259" spans="4:4" ht="15.75" customHeight="1" x14ac:dyDescent="0.45">
      <c r="D259" s="26"/>
    </row>
    <row r="260" spans="4:4" ht="15.75" customHeight="1" x14ac:dyDescent="0.45">
      <c r="D260" s="26"/>
    </row>
    <row r="261" spans="4:4" ht="15.75" customHeight="1" x14ac:dyDescent="0.45">
      <c r="D261" s="26"/>
    </row>
    <row r="262" spans="4:4" ht="15.75" customHeight="1" x14ac:dyDescent="0.45">
      <c r="D262" s="26"/>
    </row>
    <row r="263" spans="4:4" ht="15.75" customHeight="1" x14ac:dyDescent="0.45">
      <c r="D263" s="26"/>
    </row>
    <row r="264" spans="4:4" ht="15.75" customHeight="1" x14ac:dyDescent="0.45">
      <c r="D264" s="26"/>
    </row>
    <row r="265" spans="4:4" ht="15.75" customHeight="1" x14ac:dyDescent="0.45">
      <c r="D265" s="26"/>
    </row>
    <row r="266" spans="4:4" ht="15.75" customHeight="1" x14ac:dyDescent="0.45">
      <c r="D266" s="26"/>
    </row>
    <row r="267" spans="4:4" ht="15.75" customHeight="1" x14ac:dyDescent="0.45">
      <c r="D267" s="26"/>
    </row>
    <row r="268" spans="4:4" ht="15.75" customHeight="1" x14ac:dyDescent="0.45">
      <c r="D268" s="26"/>
    </row>
    <row r="269" spans="4:4" ht="15.75" customHeight="1" x14ac:dyDescent="0.45">
      <c r="D269" s="26"/>
    </row>
    <row r="270" spans="4:4" ht="15.75" customHeight="1" x14ac:dyDescent="0.45">
      <c r="D270" s="26"/>
    </row>
    <row r="271" spans="4:4" ht="15.75" customHeight="1" x14ac:dyDescent="0.45">
      <c r="D271" s="26"/>
    </row>
    <row r="272" spans="4:4" ht="15.75" customHeight="1" x14ac:dyDescent="0.45">
      <c r="D272" s="26"/>
    </row>
    <row r="273" spans="4:4" ht="15.75" customHeight="1" x14ac:dyDescent="0.45">
      <c r="D273" s="26"/>
    </row>
    <row r="274" spans="4:4" ht="15.75" customHeight="1" x14ac:dyDescent="0.45">
      <c r="D274" s="26"/>
    </row>
    <row r="275" spans="4:4" ht="15.75" customHeight="1" x14ac:dyDescent="0.45">
      <c r="D275" s="26"/>
    </row>
    <row r="276" spans="4:4" ht="15.75" customHeight="1" x14ac:dyDescent="0.45">
      <c r="D276" s="26"/>
    </row>
    <row r="277" spans="4:4" ht="15.75" customHeight="1" x14ac:dyDescent="0.45">
      <c r="D277" s="26"/>
    </row>
    <row r="278" spans="4:4" ht="15.75" customHeight="1" x14ac:dyDescent="0.45">
      <c r="D278" s="26"/>
    </row>
    <row r="279" spans="4:4" ht="15.75" customHeight="1" x14ac:dyDescent="0.45">
      <c r="D279" s="26"/>
    </row>
    <row r="280" spans="4:4" ht="15.75" customHeight="1" x14ac:dyDescent="0.45">
      <c r="D280" s="26"/>
    </row>
    <row r="281" spans="4:4" ht="15.75" customHeight="1" x14ac:dyDescent="0.45">
      <c r="D281" s="26"/>
    </row>
    <row r="282" spans="4:4" ht="15.75" customHeight="1" x14ac:dyDescent="0.45">
      <c r="D282" s="26"/>
    </row>
    <row r="283" spans="4:4" ht="15.75" customHeight="1" x14ac:dyDescent="0.45">
      <c r="D283" s="26"/>
    </row>
    <row r="284" spans="4:4" ht="15.75" customHeight="1" x14ac:dyDescent="0.45">
      <c r="D284" s="26"/>
    </row>
    <row r="285" spans="4:4" ht="15.75" customHeight="1" x14ac:dyDescent="0.45">
      <c r="D285" s="26"/>
    </row>
    <row r="286" spans="4:4" ht="15.75" customHeight="1" x14ac:dyDescent="0.45">
      <c r="D286" s="26"/>
    </row>
    <row r="287" spans="4:4" ht="15.75" customHeight="1" x14ac:dyDescent="0.45">
      <c r="D287" s="26"/>
    </row>
    <row r="288" spans="4:4" ht="15.75" customHeight="1" x14ac:dyDescent="0.45">
      <c r="D288" s="26"/>
    </row>
    <row r="289" spans="4:4" ht="15.75" customHeight="1" x14ac:dyDescent="0.45">
      <c r="D289" s="26"/>
    </row>
    <row r="290" spans="4:4" ht="15.75" customHeight="1" x14ac:dyDescent="0.45">
      <c r="D290" s="26"/>
    </row>
    <row r="291" spans="4:4" ht="15.75" customHeight="1" x14ac:dyDescent="0.45">
      <c r="D291" s="26"/>
    </row>
    <row r="292" spans="4:4" ht="15.75" customHeight="1" x14ac:dyDescent="0.45">
      <c r="D292" s="26"/>
    </row>
    <row r="293" spans="4:4" ht="15.75" customHeight="1" x14ac:dyDescent="0.45">
      <c r="D293" s="26"/>
    </row>
    <row r="294" spans="4:4" ht="15.75" customHeight="1" x14ac:dyDescent="0.45">
      <c r="D294" s="26"/>
    </row>
    <row r="295" spans="4:4" ht="15.75" customHeight="1" x14ac:dyDescent="0.45">
      <c r="D295" s="26"/>
    </row>
    <row r="296" spans="4:4" ht="15.75" customHeight="1" x14ac:dyDescent="0.45">
      <c r="D296" s="26"/>
    </row>
    <row r="297" spans="4:4" ht="15.75" customHeight="1" x14ac:dyDescent="0.45">
      <c r="D297" s="26"/>
    </row>
    <row r="298" spans="4:4" ht="15.75" customHeight="1" x14ac:dyDescent="0.45">
      <c r="D298" s="26"/>
    </row>
    <row r="299" spans="4:4" ht="15.75" customHeight="1" x14ac:dyDescent="0.45">
      <c r="D299" s="26"/>
    </row>
    <row r="300" spans="4:4" ht="15.75" customHeight="1" x14ac:dyDescent="0.45">
      <c r="D300" s="26"/>
    </row>
    <row r="301" spans="4:4" ht="15.75" customHeight="1" x14ac:dyDescent="0.45">
      <c r="D301" s="26"/>
    </row>
    <row r="302" spans="4:4" ht="15.75" customHeight="1" x14ac:dyDescent="0.45">
      <c r="D302" s="26"/>
    </row>
    <row r="303" spans="4:4" ht="15.75" customHeight="1" x14ac:dyDescent="0.45">
      <c r="D303" s="26"/>
    </row>
    <row r="304" spans="4:4" ht="15.75" customHeight="1" x14ac:dyDescent="0.45">
      <c r="D304" s="26"/>
    </row>
    <row r="305" spans="4:4" ht="15.75" customHeight="1" x14ac:dyDescent="0.45">
      <c r="D305" s="26"/>
    </row>
    <row r="306" spans="4:4" ht="15.75" customHeight="1" x14ac:dyDescent="0.45">
      <c r="D306" s="26"/>
    </row>
    <row r="307" spans="4:4" ht="15.75" customHeight="1" x14ac:dyDescent="0.45">
      <c r="D307" s="26"/>
    </row>
    <row r="308" spans="4:4" ht="15.75" customHeight="1" x14ac:dyDescent="0.45">
      <c r="D308" s="26"/>
    </row>
    <row r="309" spans="4:4" ht="15.75" customHeight="1" x14ac:dyDescent="0.45">
      <c r="D309" s="26"/>
    </row>
    <row r="310" spans="4:4" ht="15.75" customHeight="1" x14ac:dyDescent="0.45">
      <c r="D310" s="26"/>
    </row>
    <row r="311" spans="4:4" ht="15.75" customHeight="1" x14ac:dyDescent="0.45">
      <c r="D311" s="26"/>
    </row>
    <row r="312" spans="4:4" ht="15.75" customHeight="1" x14ac:dyDescent="0.45">
      <c r="D312" s="26"/>
    </row>
    <row r="313" spans="4:4" ht="15.75" customHeight="1" x14ac:dyDescent="0.45">
      <c r="D313" s="26"/>
    </row>
    <row r="314" spans="4:4" ht="15.75" customHeight="1" x14ac:dyDescent="0.45">
      <c r="D314" s="26"/>
    </row>
    <row r="315" spans="4:4" ht="15.75" customHeight="1" x14ac:dyDescent="0.45">
      <c r="D315" s="26"/>
    </row>
    <row r="316" spans="4:4" ht="15.75" customHeight="1" x14ac:dyDescent="0.45">
      <c r="D316" s="26"/>
    </row>
    <row r="317" spans="4:4" ht="15.75" customHeight="1" x14ac:dyDescent="0.45">
      <c r="D317" s="26"/>
    </row>
    <row r="318" spans="4:4" ht="15.75" customHeight="1" x14ac:dyDescent="0.45">
      <c r="D318" s="26"/>
    </row>
    <row r="319" spans="4:4" ht="15.75" customHeight="1" x14ac:dyDescent="0.45">
      <c r="D319" s="26"/>
    </row>
    <row r="320" spans="4:4" ht="15.75" customHeight="1" x14ac:dyDescent="0.45">
      <c r="D320" s="26"/>
    </row>
    <row r="321" spans="4:4" ht="15.75" customHeight="1" x14ac:dyDescent="0.45">
      <c r="D321" s="26"/>
    </row>
    <row r="322" spans="4:4" ht="15.75" customHeight="1" x14ac:dyDescent="0.45">
      <c r="D322" s="26"/>
    </row>
    <row r="323" spans="4:4" ht="15.75" customHeight="1" x14ac:dyDescent="0.45">
      <c r="D323" s="26"/>
    </row>
    <row r="324" spans="4:4" ht="15.75" customHeight="1" x14ac:dyDescent="0.45">
      <c r="D324" s="26"/>
    </row>
    <row r="325" spans="4:4" ht="15.75" customHeight="1" x14ac:dyDescent="0.45">
      <c r="D325" s="26"/>
    </row>
    <row r="326" spans="4:4" ht="15.75" customHeight="1" x14ac:dyDescent="0.45">
      <c r="D326" s="26"/>
    </row>
    <row r="327" spans="4:4" ht="15.75" customHeight="1" x14ac:dyDescent="0.45">
      <c r="D327" s="26"/>
    </row>
    <row r="328" spans="4:4" ht="15.75" customHeight="1" x14ac:dyDescent="0.45">
      <c r="D328" s="26"/>
    </row>
    <row r="329" spans="4:4" ht="15.75" customHeight="1" x14ac:dyDescent="0.45">
      <c r="D329" s="26"/>
    </row>
    <row r="330" spans="4:4" ht="15.75" customHeight="1" x14ac:dyDescent="0.45">
      <c r="D330" s="26"/>
    </row>
    <row r="331" spans="4:4" ht="15.75" customHeight="1" x14ac:dyDescent="0.45">
      <c r="D331" s="26"/>
    </row>
    <row r="332" spans="4:4" ht="15.75" customHeight="1" x14ac:dyDescent="0.45">
      <c r="D332" s="26"/>
    </row>
    <row r="333" spans="4:4" ht="15.75" customHeight="1" x14ac:dyDescent="0.45">
      <c r="D333" s="26"/>
    </row>
    <row r="334" spans="4:4" ht="15.75" customHeight="1" x14ac:dyDescent="0.45">
      <c r="D334" s="26"/>
    </row>
    <row r="335" spans="4:4" ht="15.75" customHeight="1" x14ac:dyDescent="0.45">
      <c r="D335" s="26"/>
    </row>
    <row r="336" spans="4:4" ht="15.75" customHeight="1" x14ac:dyDescent="0.45">
      <c r="D336" s="26"/>
    </row>
    <row r="337" spans="4:4" ht="15.75" customHeight="1" x14ac:dyDescent="0.45">
      <c r="D337" s="26"/>
    </row>
    <row r="338" spans="4:4" ht="15.75" customHeight="1" x14ac:dyDescent="0.45">
      <c r="D338" s="26"/>
    </row>
    <row r="339" spans="4:4" ht="15.75" customHeight="1" x14ac:dyDescent="0.45">
      <c r="D339" s="26"/>
    </row>
    <row r="340" spans="4:4" ht="15.75" customHeight="1" x14ac:dyDescent="0.45">
      <c r="D340" s="26"/>
    </row>
    <row r="341" spans="4:4" ht="15.75" customHeight="1" x14ac:dyDescent="0.45">
      <c r="D341" s="26"/>
    </row>
    <row r="342" spans="4:4" ht="15.75" customHeight="1" x14ac:dyDescent="0.45">
      <c r="D342" s="26"/>
    </row>
    <row r="343" spans="4:4" ht="15.75" customHeight="1" x14ac:dyDescent="0.45">
      <c r="D343" s="26"/>
    </row>
    <row r="344" spans="4:4" ht="15.75" customHeight="1" x14ac:dyDescent="0.45">
      <c r="D344" s="26"/>
    </row>
    <row r="345" spans="4:4" ht="15.75" customHeight="1" x14ac:dyDescent="0.45">
      <c r="D345" s="26"/>
    </row>
    <row r="346" spans="4:4" ht="15.75" customHeight="1" x14ac:dyDescent="0.45">
      <c r="D346" s="26"/>
    </row>
    <row r="347" spans="4:4" ht="15.75" customHeight="1" x14ac:dyDescent="0.45">
      <c r="D347" s="26"/>
    </row>
    <row r="348" spans="4:4" ht="15.75" customHeight="1" x14ac:dyDescent="0.45">
      <c r="D348" s="26"/>
    </row>
    <row r="349" spans="4:4" ht="15.75" customHeight="1" x14ac:dyDescent="0.45">
      <c r="D349" s="26"/>
    </row>
    <row r="350" spans="4:4" ht="15.75" customHeight="1" x14ac:dyDescent="0.45">
      <c r="D350" s="26"/>
    </row>
    <row r="351" spans="4:4" ht="15.75" customHeight="1" x14ac:dyDescent="0.45">
      <c r="D351" s="26"/>
    </row>
    <row r="352" spans="4:4" ht="15.75" customHeight="1" x14ac:dyDescent="0.45">
      <c r="D352" s="26"/>
    </row>
    <row r="353" spans="4:4" ht="15.75" customHeight="1" x14ac:dyDescent="0.45">
      <c r="D353" s="26"/>
    </row>
    <row r="354" spans="4:4" ht="15.75" customHeight="1" x14ac:dyDescent="0.45">
      <c r="D354" s="26"/>
    </row>
    <row r="355" spans="4:4" ht="15.75" customHeight="1" x14ac:dyDescent="0.45">
      <c r="D355" s="26"/>
    </row>
    <row r="356" spans="4:4" ht="15.75" customHeight="1" x14ac:dyDescent="0.45">
      <c r="D356" s="26"/>
    </row>
    <row r="357" spans="4:4" ht="15.75" customHeight="1" x14ac:dyDescent="0.45">
      <c r="D357" s="26"/>
    </row>
    <row r="358" spans="4:4" ht="15.75" customHeight="1" x14ac:dyDescent="0.45">
      <c r="D358" s="26"/>
    </row>
    <row r="359" spans="4:4" ht="15.75" customHeight="1" x14ac:dyDescent="0.45">
      <c r="D359" s="26"/>
    </row>
    <row r="360" spans="4:4" ht="15.75" customHeight="1" x14ac:dyDescent="0.45">
      <c r="D360" s="26"/>
    </row>
    <row r="361" spans="4:4" ht="15.75" customHeight="1" x14ac:dyDescent="0.45">
      <c r="D361" s="26"/>
    </row>
    <row r="362" spans="4:4" ht="15.75" customHeight="1" x14ac:dyDescent="0.45">
      <c r="D362" s="26"/>
    </row>
    <row r="363" spans="4:4" ht="15.75" customHeight="1" x14ac:dyDescent="0.45">
      <c r="D363" s="26"/>
    </row>
    <row r="364" spans="4:4" ht="15.75" customHeight="1" x14ac:dyDescent="0.45">
      <c r="D364" s="26"/>
    </row>
    <row r="365" spans="4:4" ht="15.75" customHeight="1" x14ac:dyDescent="0.45">
      <c r="D365" s="26"/>
    </row>
    <row r="366" spans="4:4" ht="15.75" customHeight="1" x14ac:dyDescent="0.45">
      <c r="D366" s="26"/>
    </row>
    <row r="367" spans="4:4" ht="15.75" customHeight="1" x14ac:dyDescent="0.45">
      <c r="D367" s="26"/>
    </row>
    <row r="368" spans="4:4" ht="15.75" customHeight="1" x14ac:dyDescent="0.45">
      <c r="D368" s="26"/>
    </row>
    <row r="369" spans="4:4" ht="15.75" customHeight="1" x14ac:dyDescent="0.45">
      <c r="D369" s="26"/>
    </row>
    <row r="370" spans="4:4" ht="15.75" customHeight="1" x14ac:dyDescent="0.45">
      <c r="D370" s="26"/>
    </row>
    <row r="371" spans="4:4" ht="15.75" customHeight="1" x14ac:dyDescent="0.45">
      <c r="D371" s="26"/>
    </row>
    <row r="372" spans="4:4" ht="15.75" customHeight="1" x14ac:dyDescent="0.45">
      <c r="D372" s="26"/>
    </row>
    <row r="373" spans="4:4" ht="15.75" customHeight="1" x14ac:dyDescent="0.45">
      <c r="D373" s="26"/>
    </row>
    <row r="374" spans="4:4" ht="15.75" customHeight="1" x14ac:dyDescent="0.45">
      <c r="D374" s="26"/>
    </row>
    <row r="375" spans="4:4" ht="15.75" customHeight="1" x14ac:dyDescent="0.45">
      <c r="D375" s="26"/>
    </row>
    <row r="376" spans="4:4" ht="15.75" customHeight="1" x14ac:dyDescent="0.45">
      <c r="D376" s="26"/>
    </row>
    <row r="377" spans="4:4" ht="15.75" customHeight="1" x14ac:dyDescent="0.45">
      <c r="D377" s="26"/>
    </row>
    <row r="378" spans="4:4" ht="15.75" customHeight="1" x14ac:dyDescent="0.45">
      <c r="D378" s="26"/>
    </row>
    <row r="379" spans="4:4" ht="15.75" customHeight="1" x14ac:dyDescent="0.45">
      <c r="D379" s="26"/>
    </row>
    <row r="380" spans="4:4" ht="15.75" customHeight="1" x14ac:dyDescent="0.45">
      <c r="D380" s="26"/>
    </row>
    <row r="381" spans="4:4" ht="15.75" customHeight="1" x14ac:dyDescent="0.45">
      <c r="D381" s="26"/>
    </row>
    <row r="382" spans="4:4" ht="15.75" customHeight="1" x14ac:dyDescent="0.45">
      <c r="D382" s="26"/>
    </row>
    <row r="383" spans="4:4" ht="15.75" customHeight="1" x14ac:dyDescent="0.45">
      <c r="D383" s="26"/>
    </row>
    <row r="384" spans="4:4" ht="15.75" customHeight="1" x14ac:dyDescent="0.45">
      <c r="D384" s="26"/>
    </row>
    <row r="385" spans="4:4" ht="15.75" customHeight="1" x14ac:dyDescent="0.45">
      <c r="D385" s="26"/>
    </row>
    <row r="386" spans="4:4" ht="15.75" customHeight="1" x14ac:dyDescent="0.45">
      <c r="D386" s="26"/>
    </row>
    <row r="387" spans="4:4" ht="15.75" customHeight="1" x14ac:dyDescent="0.45">
      <c r="D387" s="26"/>
    </row>
    <row r="388" spans="4:4" ht="15.75" customHeight="1" x14ac:dyDescent="0.45">
      <c r="D388" s="26"/>
    </row>
    <row r="389" spans="4:4" ht="15.75" customHeight="1" x14ac:dyDescent="0.45">
      <c r="D389" s="26"/>
    </row>
    <row r="390" spans="4:4" ht="15.75" customHeight="1" x14ac:dyDescent="0.45">
      <c r="D390" s="26"/>
    </row>
    <row r="391" spans="4:4" ht="15.75" customHeight="1" x14ac:dyDescent="0.45">
      <c r="D391" s="26"/>
    </row>
    <row r="392" spans="4:4" ht="15.75" customHeight="1" x14ac:dyDescent="0.45">
      <c r="D392" s="26"/>
    </row>
    <row r="393" spans="4:4" ht="15.75" customHeight="1" x14ac:dyDescent="0.45">
      <c r="D393" s="26"/>
    </row>
    <row r="394" spans="4:4" ht="15.75" customHeight="1" x14ac:dyDescent="0.45">
      <c r="D394" s="26"/>
    </row>
    <row r="395" spans="4:4" ht="15.75" customHeight="1" x14ac:dyDescent="0.45">
      <c r="D395" s="26"/>
    </row>
    <row r="396" spans="4:4" ht="15.75" customHeight="1" x14ac:dyDescent="0.45">
      <c r="D396" s="26"/>
    </row>
    <row r="397" spans="4:4" ht="15.75" customHeight="1" x14ac:dyDescent="0.45">
      <c r="D397" s="26"/>
    </row>
    <row r="398" spans="4:4" ht="15.75" customHeight="1" x14ac:dyDescent="0.45">
      <c r="D398" s="26"/>
    </row>
    <row r="399" spans="4:4" ht="15.75" customHeight="1" x14ac:dyDescent="0.45">
      <c r="D399" s="26"/>
    </row>
    <row r="400" spans="4:4" ht="15.75" customHeight="1" x14ac:dyDescent="0.45">
      <c r="D400" s="26"/>
    </row>
    <row r="401" spans="4:4" ht="15.75" customHeight="1" x14ac:dyDescent="0.45">
      <c r="D401" s="26"/>
    </row>
    <row r="402" spans="4:4" ht="15.75" customHeight="1" x14ac:dyDescent="0.45">
      <c r="D402" s="26"/>
    </row>
    <row r="403" spans="4:4" ht="15.75" customHeight="1" x14ac:dyDescent="0.45">
      <c r="D403" s="26"/>
    </row>
    <row r="404" spans="4:4" ht="15.75" customHeight="1" x14ac:dyDescent="0.45">
      <c r="D404" s="26"/>
    </row>
    <row r="405" spans="4:4" ht="15.75" customHeight="1" x14ac:dyDescent="0.45">
      <c r="D405" s="26"/>
    </row>
    <row r="406" spans="4:4" ht="15.75" customHeight="1" x14ac:dyDescent="0.45">
      <c r="D406" s="26"/>
    </row>
    <row r="407" spans="4:4" ht="15.75" customHeight="1" x14ac:dyDescent="0.45">
      <c r="D407" s="26"/>
    </row>
    <row r="408" spans="4:4" ht="15.75" customHeight="1" x14ac:dyDescent="0.45">
      <c r="D408" s="26"/>
    </row>
    <row r="409" spans="4:4" ht="15.75" customHeight="1" x14ac:dyDescent="0.45">
      <c r="D409" s="26"/>
    </row>
    <row r="410" spans="4:4" ht="15.75" customHeight="1" x14ac:dyDescent="0.45">
      <c r="D410" s="26"/>
    </row>
    <row r="411" spans="4:4" ht="15.75" customHeight="1" x14ac:dyDescent="0.45">
      <c r="D411" s="26"/>
    </row>
    <row r="412" spans="4:4" ht="15.75" customHeight="1" x14ac:dyDescent="0.45">
      <c r="D412" s="26"/>
    </row>
    <row r="413" spans="4:4" ht="15.75" customHeight="1" x14ac:dyDescent="0.45">
      <c r="D413" s="26"/>
    </row>
    <row r="414" spans="4:4" ht="15.75" customHeight="1" x14ac:dyDescent="0.45">
      <c r="D414" s="26"/>
    </row>
    <row r="415" spans="4:4" ht="15.75" customHeight="1" x14ac:dyDescent="0.45">
      <c r="D415" s="26"/>
    </row>
    <row r="416" spans="4:4" ht="15.75" customHeight="1" x14ac:dyDescent="0.45">
      <c r="D416" s="26"/>
    </row>
    <row r="417" spans="4:4" ht="15.75" customHeight="1" x14ac:dyDescent="0.45">
      <c r="D417" s="26"/>
    </row>
    <row r="418" spans="4:4" ht="15.75" customHeight="1" x14ac:dyDescent="0.45">
      <c r="D418" s="26"/>
    </row>
    <row r="419" spans="4:4" ht="15.75" customHeight="1" x14ac:dyDescent="0.45">
      <c r="D419" s="26"/>
    </row>
    <row r="420" spans="4:4" ht="15.75" customHeight="1" x14ac:dyDescent="0.45">
      <c r="D420" s="26"/>
    </row>
    <row r="421" spans="4:4" ht="15.75" customHeight="1" x14ac:dyDescent="0.45">
      <c r="D421" s="26"/>
    </row>
    <row r="422" spans="4:4" ht="15.75" customHeight="1" x14ac:dyDescent="0.45">
      <c r="D422" s="26"/>
    </row>
    <row r="423" spans="4:4" ht="15.75" customHeight="1" x14ac:dyDescent="0.45">
      <c r="D423" s="26"/>
    </row>
    <row r="424" spans="4:4" ht="15.75" customHeight="1" x14ac:dyDescent="0.45">
      <c r="D424" s="26"/>
    </row>
    <row r="425" spans="4:4" ht="15.75" customHeight="1" x14ac:dyDescent="0.45">
      <c r="D425" s="26"/>
    </row>
    <row r="426" spans="4:4" ht="15.75" customHeight="1" x14ac:dyDescent="0.45">
      <c r="D426" s="26"/>
    </row>
    <row r="427" spans="4:4" ht="15.75" customHeight="1" x14ac:dyDescent="0.45">
      <c r="D427" s="26"/>
    </row>
    <row r="428" spans="4:4" ht="15.75" customHeight="1" x14ac:dyDescent="0.45">
      <c r="D428" s="26"/>
    </row>
    <row r="429" spans="4:4" ht="15.75" customHeight="1" x14ac:dyDescent="0.45">
      <c r="D429" s="26"/>
    </row>
    <row r="430" spans="4:4" ht="15.75" customHeight="1" x14ac:dyDescent="0.45">
      <c r="D430" s="26"/>
    </row>
    <row r="431" spans="4:4" ht="15.75" customHeight="1" x14ac:dyDescent="0.45">
      <c r="D431" s="26"/>
    </row>
    <row r="432" spans="4:4" ht="15.75" customHeight="1" x14ac:dyDescent="0.45">
      <c r="D432" s="26"/>
    </row>
    <row r="433" spans="4:4" ht="15.75" customHeight="1" x14ac:dyDescent="0.45">
      <c r="D433" s="26"/>
    </row>
    <row r="434" spans="4:4" ht="15.75" customHeight="1" x14ac:dyDescent="0.45">
      <c r="D434" s="26"/>
    </row>
    <row r="435" spans="4:4" ht="15.75" customHeight="1" x14ac:dyDescent="0.45">
      <c r="D435" s="26"/>
    </row>
    <row r="436" spans="4:4" ht="15.75" customHeight="1" x14ac:dyDescent="0.45">
      <c r="D436" s="26"/>
    </row>
    <row r="437" spans="4:4" ht="15.75" customHeight="1" x14ac:dyDescent="0.45">
      <c r="D437" s="26"/>
    </row>
    <row r="438" spans="4:4" ht="15.75" customHeight="1" x14ac:dyDescent="0.45">
      <c r="D438" s="26"/>
    </row>
    <row r="439" spans="4:4" ht="15.75" customHeight="1" x14ac:dyDescent="0.45">
      <c r="D439" s="26"/>
    </row>
    <row r="440" spans="4:4" ht="15.75" customHeight="1" x14ac:dyDescent="0.45">
      <c r="D440" s="26"/>
    </row>
    <row r="441" spans="4:4" ht="15.75" customHeight="1" x14ac:dyDescent="0.45">
      <c r="D441" s="26"/>
    </row>
    <row r="442" spans="4:4" ht="15.75" customHeight="1" x14ac:dyDescent="0.45">
      <c r="D442" s="26"/>
    </row>
    <row r="443" spans="4:4" ht="15.75" customHeight="1" x14ac:dyDescent="0.45">
      <c r="D443" s="26"/>
    </row>
    <row r="444" spans="4:4" ht="15.75" customHeight="1" x14ac:dyDescent="0.45">
      <c r="D444" s="26"/>
    </row>
    <row r="445" spans="4:4" ht="15.75" customHeight="1" x14ac:dyDescent="0.45">
      <c r="D445" s="26"/>
    </row>
    <row r="446" spans="4:4" ht="15.75" customHeight="1" x14ac:dyDescent="0.45">
      <c r="D446" s="26"/>
    </row>
    <row r="447" spans="4:4" ht="15.75" customHeight="1" x14ac:dyDescent="0.45">
      <c r="D447" s="26"/>
    </row>
    <row r="448" spans="4:4" ht="15.75" customHeight="1" x14ac:dyDescent="0.45">
      <c r="D448" s="26"/>
    </row>
    <row r="449" spans="4:4" ht="15.75" customHeight="1" x14ac:dyDescent="0.45">
      <c r="D449" s="26"/>
    </row>
    <row r="450" spans="4:4" ht="15.75" customHeight="1" x14ac:dyDescent="0.45">
      <c r="D450" s="26"/>
    </row>
    <row r="451" spans="4:4" ht="15.75" customHeight="1" x14ac:dyDescent="0.45">
      <c r="D451" s="26"/>
    </row>
    <row r="452" spans="4:4" ht="15.75" customHeight="1" x14ac:dyDescent="0.45">
      <c r="D452" s="26"/>
    </row>
    <row r="453" spans="4:4" ht="15.75" customHeight="1" x14ac:dyDescent="0.45">
      <c r="D453" s="26"/>
    </row>
    <row r="454" spans="4:4" ht="15.75" customHeight="1" x14ac:dyDescent="0.45">
      <c r="D454" s="26"/>
    </row>
    <row r="455" spans="4:4" ht="15.75" customHeight="1" x14ac:dyDescent="0.45">
      <c r="D455" s="26"/>
    </row>
    <row r="456" spans="4:4" ht="15.75" customHeight="1" x14ac:dyDescent="0.45">
      <c r="D456" s="26"/>
    </row>
    <row r="457" spans="4:4" ht="15.75" customHeight="1" x14ac:dyDescent="0.45">
      <c r="D457" s="26"/>
    </row>
    <row r="458" spans="4:4" ht="15.75" customHeight="1" x14ac:dyDescent="0.45">
      <c r="D458" s="26"/>
    </row>
    <row r="459" spans="4:4" ht="15.75" customHeight="1" x14ac:dyDescent="0.45">
      <c r="D459" s="26"/>
    </row>
    <row r="460" spans="4:4" ht="15.75" customHeight="1" x14ac:dyDescent="0.45">
      <c r="D460" s="26"/>
    </row>
    <row r="461" spans="4:4" ht="15.75" customHeight="1" x14ac:dyDescent="0.45">
      <c r="D461" s="26"/>
    </row>
    <row r="462" spans="4:4" ht="15.75" customHeight="1" x14ac:dyDescent="0.45">
      <c r="D462" s="26"/>
    </row>
    <row r="463" spans="4:4" ht="15.75" customHeight="1" x14ac:dyDescent="0.45">
      <c r="D463" s="26"/>
    </row>
    <row r="464" spans="4:4" ht="15.75" customHeight="1" x14ac:dyDescent="0.45">
      <c r="D464" s="26"/>
    </row>
    <row r="465" spans="4:4" ht="15.75" customHeight="1" x14ac:dyDescent="0.45">
      <c r="D465" s="26"/>
    </row>
    <row r="466" spans="4:4" ht="15.75" customHeight="1" x14ac:dyDescent="0.45">
      <c r="D466" s="26"/>
    </row>
    <row r="467" spans="4:4" ht="15.75" customHeight="1" x14ac:dyDescent="0.45">
      <c r="D467" s="26"/>
    </row>
    <row r="468" spans="4:4" ht="15.75" customHeight="1" x14ac:dyDescent="0.45">
      <c r="D468" s="26"/>
    </row>
    <row r="469" spans="4:4" ht="15.75" customHeight="1" x14ac:dyDescent="0.45">
      <c r="D469" s="26"/>
    </row>
    <row r="470" spans="4:4" ht="15.75" customHeight="1" x14ac:dyDescent="0.45">
      <c r="D470" s="26"/>
    </row>
    <row r="471" spans="4:4" ht="15.75" customHeight="1" x14ac:dyDescent="0.45">
      <c r="D471" s="26"/>
    </row>
    <row r="472" spans="4:4" ht="15.75" customHeight="1" x14ac:dyDescent="0.45">
      <c r="D472" s="26"/>
    </row>
    <row r="473" spans="4:4" ht="15.75" customHeight="1" x14ac:dyDescent="0.45">
      <c r="D473" s="26"/>
    </row>
    <row r="474" spans="4:4" ht="15.75" customHeight="1" x14ac:dyDescent="0.45">
      <c r="D474" s="26"/>
    </row>
    <row r="475" spans="4:4" ht="15.75" customHeight="1" x14ac:dyDescent="0.45">
      <c r="D475" s="26"/>
    </row>
    <row r="476" spans="4:4" ht="15.75" customHeight="1" x14ac:dyDescent="0.45">
      <c r="D476" s="26"/>
    </row>
    <row r="477" spans="4:4" ht="15.75" customHeight="1" x14ac:dyDescent="0.45">
      <c r="D477" s="26"/>
    </row>
    <row r="478" spans="4:4" ht="15.75" customHeight="1" x14ac:dyDescent="0.45">
      <c r="D478" s="26"/>
    </row>
    <row r="479" spans="4:4" ht="15.75" customHeight="1" x14ac:dyDescent="0.45">
      <c r="D479" s="26"/>
    </row>
    <row r="480" spans="4:4" ht="15.75" customHeight="1" x14ac:dyDescent="0.45">
      <c r="D480" s="26"/>
    </row>
    <row r="481" spans="4:4" ht="15.75" customHeight="1" x14ac:dyDescent="0.45">
      <c r="D481" s="26"/>
    </row>
    <row r="482" spans="4:4" ht="15.75" customHeight="1" x14ac:dyDescent="0.45">
      <c r="D482" s="26"/>
    </row>
    <row r="483" spans="4:4" ht="15.75" customHeight="1" x14ac:dyDescent="0.45">
      <c r="D483" s="26"/>
    </row>
    <row r="484" spans="4:4" ht="15.75" customHeight="1" x14ac:dyDescent="0.45">
      <c r="D484" s="26"/>
    </row>
    <row r="485" spans="4:4" ht="15.75" customHeight="1" x14ac:dyDescent="0.45">
      <c r="D485" s="26"/>
    </row>
    <row r="486" spans="4:4" ht="15.75" customHeight="1" x14ac:dyDescent="0.45">
      <c r="D486" s="26"/>
    </row>
    <row r="487" spans="4:4" ht="15.75" customHeight="1" x14ac:dyDescent="0.45">
      <c r="D487" s="26"/>
    </row>
    <row r="488" spans="4:4" ht="15.75" customHeight="1" x14ac:dyDescent="0.45">
      <c r="D488" s="26"/>
    </row>
    <row r="489" spans="4:4" ht="15.75" customHeight="1" x14ac:dyDescent="0.45">
      <c r="D489" s="26"/>
    </row>
    <row r="490" spans="4:4" ht="15.75" customHeight="1" x14ac:dyDescent="0.45">
      <c r="D490" s="26"/>
    </row>
    <row r="491" spans="4:4" ht="15.75" customHeight="1" x14ac:dyDescent="0.45">
      <c r="D491" s="26"/>
    </row>
    <row r="492" spans="4:4" ht="15.75" customHeight="1" x14ac:dyDescent="0.45">
      <c r="D492" s="26"/>
    </row>
    <row r="493" spans="4:4" ht="15.75" customHeight="1" x14ac:dyDescent="0.45">
      <c r="D493" s="26"/>
    </row>
    <row r="494" spans="4:4" ht="15.75" customHeight="1" x14ac:dyDescent="0.45">
      <c r="D494" s="26"/>
    </row>
    <row r="495" spans="4:4" ht="15.75" customHeight="1" x14ac:dyDescent="0.45">
      <c r="D495" s="26"/>
    </row>
    <row r="496" spans="4:4" ht="15.75" customHeight="1" x14ac:dyDescent="0.45">
      <c r="D496" s="26"/>
    </row>
    <row r="497" spans="4:4" ht="15.75" customHeight="1" x14ac:dyDescent="0.45">
      <c r="D497" s="26"/>
    </row>
    <row r="498" spans="4:4" ht="15.75" customHeight="1" x14ac:dyDescent="0.45">
      <c r="D498" s="26"/>
    </row>
    <row r="499" spans="4:4" ht="15.75" customHeight="1" x14ac:dyDescent="0.45">
      <c r="D499" s="26"/>
    </row>
    <row r="500" spans="4:4" ht="15.75" customHeight="1" x14ac:dyDescent="0.45">
      <c r="D500" s="26"/>
    </row>
    <row r="501" spans="4:4" ht="15.75" customHeight="1" x14ac:dyDescent="0.45">
      <c r="D501" s="26"/>
    </row>
    <row r="502" spans="4:4" ht="15.75" customHeight="1" x14ac:dyDescent="0.45">
      <c r="D502" s="26"/>
    </row>
    <row r="503" spans="4:4" ht="15.75" customHeight="1" x14ac:dyDescent="0.45">
      <c r="D503" s="26"/>
    </row>
    <row r="504" spans="4:4" ht="15.75" customHeight="1" x14ac:dyDescent="0.45">
      <c r="D504" s="26"/>
    </row>
    <row r="505" spans="4:4" ht="15.75" customHeight="1" x14ac:dyDescent="0.45">
      <c r="D505" s="26"/>
    </row>
    <row r="506" spans="4:4" ht="15.75" customHeight="1" x14ac:dyDescent="0.45">
      <c r="D506" s="26"/>
    </row>
    <row r="507" spans="4:4" ht="15.75" customHeight="1" x14ac:dyDescent="0.45">
      <c r="D507" s="26"/>
    </row>
    <row r="508" spans="4:4" ht="15.75" customHeight="1" x14ac:dyDescent="0.45">
      <c r="D508" s="26"/>
    </row>
    <row r="509" spans="4:4" ht="15.75" customHeight="1" x14ac:dyDescent="0.45">
      <c r="D509" s="26"/>
    </row>
    <row r="510" spans="4:4" ht="15.75" customHeight="1" x14ac:dyDescent="0.45">
      <c r="D510" s="26"/>
    </row>
    <row r="511" spans="4:4" ht="15.75" customHeight="1" x14ac:dyDescent="0.45">
      <c r="D511" s="26"/>
    </row>
    <row r="512" spans="4:4" ht="15.75" customHeight="1" x14ac:dyDescent="0.45">
      <c r="D512" s="26"/>
    </row>
    <row r="513" spans="4:4" ht="15.75" customHeight="1" x14ac:dyDescent="0.45">
      <c r="D513" s="26"/>
    </row>
    <row r="514" spans="4:4" ht="15.75" customHeight="1" x14ac:dyDescent="0.45">
      <c r="D514" s="26"/>
    </row>
    <row r="515" spans="4:4" ht="15.75" customHeight="1" x14ac:dyDescent="0.45">
      <c r="D515" s="26"/>
    </row>
    <row r="516" spans="4:4" ht="15.75" customHeight="1" x14ac:dyDescent="0.45">
      <c r="D516" s="26"/>
    </row>
    <row r="517" spans="4:4" ht="15.75" customHeight="1" x14ac:dyDescent="0.45">
      <c r="D517" s="26"/>
    </row>
    <row r="518" spans="4:4" ht="15.75" customHeight="1" x14ac:dyDescent="0.45">
      <c r="D518" s="26"/>
    </row>
    <row r="519" spans="4:4" ht="15.75" customHeight="1" x14ac:dyDescent="0.45">
      <c r="D519" s="26"/>
    </row>
    <row r="520" spans="4:4" ht="15.75" customHeight="1" x14ac:dyDescent="0.45">
      <c r="D520" s="26"/>
    </row>
    <row r="521" spans="4:4" ht="15.75" customHeight="1" x14ac:dyDescent="0.45">
      <c r="D521" s="26"/>
    </row>
    <row r="522" spans="4:4" ht="15.75" customHeight="1" x14ac:dyDescent="0.45">
      <c r="D522" s="26"/>
    </row>
    <row r="523" spans="4:4" ht="15.75" customHeight="1" x14ac:dyDescent="0.45">
      <c r="D523" s="26"/>
    </row>
    <row r="524" spans="4:4" ht="15.75" customHeight="1" x14ac:dyDescent="0.45">
      <c r="D524" s="26"/>
    </row>
    <row r="525" spans="4:4" ht="15.75" customHeight="1" x14ac:dyDescent="0.45">
      <c r="D525" s="26"/>
    </row>
    <row r="526" spans="4:4" ht="15.75" customHeight="1" x14ac:dyDescent="0.45">
      <c r="D526" s="26"/>
    </row>
    <row r="527" spans="4:4" ht="15.75" customHeight="1" x14ac:dyDescent="0.45">
      <c r="D527" s="26"/>
    </row>
    <row r="528" spans="4:4" ht="15.75" customHeight="1" x14ac:dyDescent="0.45">
      <c r="D528" s="26"/>
    </row>
    <row r="529" spans="4:4" ht="15.75" customHeight="1" x14ac:dyDescent="0.45">
      <c r="D529" s="26"/>
    </row>
    <row r="530" spans="4:4" ht="15.75" customHeight="1" x14ac:dyDescent="0.45">
      <c r="D530" s="26"/>
    </row>
    <row r="531" spans="4:4" ht="15.75" customHeight="1" x14ac:dyDescent="0.45">
      <c r="D531" s="26"/>
    </row>
    <row r="532" spans="4:4" ht="15.75" customHeight="1" x14ac:dyDescent="0.45">
      <c r="D532" s="26"/>
    </row>
    <row r="533" spans="4:4" ht="15.75" customHeight="1" x14ac:dyDescent="0.45">
      <c r="D533" s="26"/>
    </row>
    <row r="534" spans="4:4" ht="15.75" customHeight="1" x14ac:dyDescent="0.45">
      <c r="D534" s="26"/>
    </row>
    <row r="535" spans="4:4" ht="15.75" customHeight="1" x14ac:dyDescent="0.45">
      <c r="D535" s="26"/>
    </row>
    <row r="536" spans="4:4" ht="15.75" customHeight="1" x14ac:dyDescent="0.45">
      <c r="D536" s="26"/>
    </row>
    <row r="537" spans="4:4" ht="15.75" customHeight="1" x14ac:dyDescent="0.45">
      <c r="D537" s="26"/>
    </row>
    <row r="538" spans="4:4" ht="15.75" customHeight="1" x14ac:dyDescent="0.45">
      <c r="D538" s="26"/>
    </row>
    <row r="539" spans="4:4" ht="15.75" customHeight="1" x14ac:dyDescent="0.45">
      <c r="D539" s="26"/>
    </row>
    <row r="540" spans="4:4" ht="15.75" customHeight="1" x14ac:dyDescent="0.45">
      <c r="D540" s="26"/>
    </row>
    <row r="541" spans="4:4" ht="15.75" customHeight="1" x14ac:dyDescent="0.45">
      <c r="D541" s="26"/>
    </row>
    <row r="542" spans="4:4" ht="15.75" customHeight="1" x14ac:dyDescent="0.45">
      <c r="D542" s="26"/>
    </row>
    <row r="543" spans="4:4" ht="15.75" customHeight="1" x14ac:dyDescent="0.45">
      <c r="D543" s="26"/>
    </row>
    <row r="544" spans="4:4" ht="15.75" customHeight="1" x14ac:dyDescent="0.45">
      <c r="D544" s="26"/>
    </row>
    <row r="545" spans="4:4" ht="15.75" customHeight="1" x14ac:dyDescent="0.45">
      <c r="D545" s="26"/>
    </row>
    <row r="546" spans="4:4" ht="15.75" customHeight="1" x14ac:dyDescent="0.45">
      <c r="D546" s="26"/>
    </row>
    <row r="547" spans="4:4" ht="15.75" customHeight="1" x14ac:dyDescent="0.45">
      <c r="D547" s="26"/>
    </row>
    <row r="548" spans="4:4" ht="15.75" customHeight="1" x14ac:dyDescent="0.45">
      <c r="D548" s="26"/>
    </row>
    <row r="549" spans="4:4" ht="15.75" customHeight="1" x14ac:dyDescent="0.45">
      <c r="D549" s="26"/>
    </row>
    <row r="550" spans="4:4" ht="15.75" customHeight="1" x14ac:dyDescent="0.45">
      <c r="D550" s="26"/>
    </row>
    <row r="551" spans="4:4" ht="15.75" customHeight="1" x14ac:dyDescent="0.45">
      <c r="D551" s="26"/>
    </row>
    <row r="552" spans="4:4" ht="15.75" customHeight="1" x14ac:dyDescent="0.45">
      <c r="D552" s="26"/>
    </row>
    <row r="553" spans="4:4" ht="15.75" customHeight="1" x14ac:dyDescent="0.45">
      <c r="D553" s="26"/>
    </row>
    <row r="554" spans="4:4" ht="15.75" customHeight="1" x14ac:dyDescent="0.45">
      <c r="D554" s="26"/>
    </row>
    <row r="555" spans="4:4" ht="15.75" customHeight="1" x14ac:dyDescent="0.45">
      <c r="D555" s="26"/>
    </row>
    <row r="556" spans="4:4" ht="15.75" customHeight="1" x14ac:dyDescent="0.45">
      <c r="D556" s="26"/>
    </row>
    <row r="557" spans="4:4" ht="15.75" customHeight="1" x14ac:dyDescent="0.45">
      <c r="D557" s="26"/>
    </row>
    <row r="558" spans="4:4" ht="15.75" customHeight="1" x14ac:dyDescent="0.45">
      <c r="D558" s="26"/>
    </row>
    <row r="559" spans="4:4" ht="15.75" customHeight="1" x14ac:dyDescent="0.45">
      <c r="D559" s="26"/>
    </row>
    <row r="560" spans="4:4" ht="15.75" customHeight="1" x14ac:dyDescent="0.45">
      <c r="D560" s="26"/>
    </row>
    <row r="561" spans="4:4" ht="15.75" customHeight="1" x14ac:dyDescent="0.45">
      <c r="D561" s="26"/>
    </row>
    <row r="562" spans="4:4" ht="15.75" customHeight="1" x14ac:dyDescent="0.45">
      <c r="D562" s="26"/>
    </row>
    <row r="563" spans="4:4" ht="15.75" customHeight="1" x14ac:dyDescent="0.45">
      <c r="D563" s="26"/>
    </row>
    <row r="564" spans="4:4" ht="15.75" customHeight="1" x14ac:dyDescent="0.45">
      <c r="D564" s="26"/>
    </row>
    <row r="565" spans="4:4" ht="15.75" customHeight="1" x14ac:dyDescent="0.45">
      <c r="D565" s="26"/>
    </row>
    <row r="566" spans="4:4" ht="15.75" customHeight="1" x14ac:dyDescent="0.45">
      <c r="D566" s="26"/>
    </row>
    <row r="567" spans="4:4" ht="15.75" customHeight="1" x14ac:dyDescent="0.45">
      <c r="D567" s="26"/>
    </row>
    <row r="568" spans="4:4" ht="15.75" customHeight="1" x14ac:dyDescent="0.45">
      <c r="D568" s="26"/>
    </row>
    <row r="569" spans="4:4" ht="15.75" customHeight="1" x14ac:dyDescent="0.45">
      <c r="D569" s="26"/>
    </row>
    <row r="570" spans="4:4" ht="15.75" customHeight="1" x14ac:dyDescent="0.45">
      <c r="D570" s="26"/>
    </row>
    <row r="571" spans="4:4" ht="15.75" customHeight="1" x14ac:dyDescent="0.45">
      <c r="D571" s="26"/>
    </row>
    <row r="572" spans="4:4" ht="15.75" customHeight="1" x14ac:dyDescent="0.45">
      <c r="D572" s="26"/>
    </row>
    <row r="573" spans="4:4" ht="15.75" customHeight="1" x14ac:dyDescent="0.45">
      <c r="D573" s="26"/>
    </row>
    <row r="574" spans="4:4" ht="15.75" customHeight="1" x14ac:dyDescent="0.45">
      <c r="D574" s="26"/>
    </row>
    <row r="575" spans="4:4" ht="15.75" customHeight="1" x14ac:dyDescent="0.45">
      <c r="D575" s="26"/>
    </row>
    <row r="576" spans="4:4" ht="15.75" customHeight="1" x14ac:dyDescent="0.45">
      <c r="D576" s="26"/>
    </row>
    <row r="577" spans="4:4" ht="15.75" customHeight="1" x14ac:dyDescent="0.45">
      <c r="D577" s="26"/>
    </row>
    <row r="578" spans="4:4" ht="15.75" customHeight="1" x14ac:dyDescent="0.45">
      <c r="D578" s="26"/>
    </row>
    <row r="579" spans="4:4" ht="15.75" customHeight="1" x14ac:dyDescent="0.45">
      <c r="D579" s="26"/>
    </row>
    <row r="580" spans="4:4" ht="15.75" customHeight="1" x14ac:dyDescent="0.45">
      <c r="D580" s="26"/>
    </row>
    <row r="581" spans="4:4" ht="15.75" customHeight="1" x14ac:dyDescent="0.45">
      <c r="D581" s="26"/>
    </row>
    <row r="582" spans="4:4" ht="15.75" customHeight="1" x14ac:dyDescent="0.45">
      <c r="D582" s="26"/>
    </row>
    <row r="583" spans="4:4" ht="15.75" customHeight="1" x14ac:dyDescent="0.45">
      <c r="D583" s="26"/>
    </row>
    <row r="584" spans="4:4" ht="15.75" customHeight="1" x14ac:dyDescent="0.45">
      <c r="D584" s="26"/>
    </row>
    <row r="585" spans="4:4" ht="15.75" customHeight="1" x14ac:dyDescent="0.45">
      <c r="D585" s="26"/>
    </row>
    <row r="586" spans="4:4" ht="15.75" customHeight="1" x14ac:dyDescent="0.45">
      <c r="D586" s="26"/>
    </row>
    <row r="587" spans="4:4" ht="15.75" customHeight="1" x14ac:dyDescent="0.45">
      <c r="D587" s="26"/>
    </row>
    <row r="588" spans="4:4" ht="15.75" customHeight="1" x14ac:dyDescent="0.45">
      <c r="D588" s="26"/>
    </row>
    <row r="589" spans="4:4" ht="15.75" customHeight="1" x14ac:dyDescent="0.45">
      <c r="D589" s="26"/>
    </row>
    <row r="590" spans="4:4" ht="15.75" customHeight="1" x14ac:dyDescent="0.45">
      <c r="D590" s="26"/>
    </row>
    <row r="591" spans="4:4" ht="15.75" customHeight="1" x14ac:dyDescent="0.45">
      <c r="D591" s="26"/>
    </row>
    <row r="592" spans="4:4" ht="15.75" customHeight="1" x14ac:dyDescent="0.45">
      <c r="D592" s="26"/>
    </row>
    <row r="593" spans="4:4" ht="15.75" customHeight="1" x14ac:dyDescent="0.45">
      <c r="D593" s="26"/>
    </row>
    <row r="594" spans="4:4" ht="15.75" customHeight="1" x14ac:dyDescent="0.45">
      <c r="D594" s="26"/>
    </row>
    <row r="595" spans="4:4" ht="15.75" customHeight="1" x14ac:dyDescent="0.45">
      <c r="D595" s="26"/>
    </row>
    <row r="596" spans="4:4" ht="15.75" customHeight="1" x14ac:dyDescent="0.45">
      <c r="D596" s="26"/>
    </row>
    <row r="597" spans="4:4" ht="15.75" customHeight="1" x14ac:dyDescent="0.45">
      <c r="D597" s="26"/>
    </row>
    <row r="598" spans="4:4" ht="15.75" customHeight="1" x14ac:dyDescent="0.45">
      <c r="D598" s="26"/>
    </row>
    <row r="599" spans="4:4" ht="15.75" customHeight="1" x14ac:dyDescent="0.45">
      <c r="D599" s="26"/>
    </row>
    <row r="600" spans="4:4" ht="15.75" customHeight="1" x14ac:dyDescent="0.45">
      <c r="D600" s="26"/>
    </row>
    <row r="601" spans="4:4" ht="15.75" customHeight="1" x14ac:dyDescent="0.45">
      <c r="D601" s="26"/>
    </row>
    <row r="602" spans="4:4" ht="15.75" customHeight="1" x14ac:dyDescent="0.45">
      <c r="D602" s="26"/>
    </row>
    <row r="603" spans="4:4" ht="15.75" customHeight="1" x14ac:dyDescent="0.45">
      <c r="D603" s="26"/>
    </row>
    <row r="604" spans="4:4" ht="15.75" customHeight="1" x14ac:dyDescent="0.45">
      <c r="D604" s="26"/>
    </row>
    <row r="605" spans="4:4" ht="15.75" customHeight="1" x14ac:dyDescent="0.45">
      <c r="D605" s="26"/>
    </row>
    <row r="606" spans="4:4" ht="15.75" customHeight="1" x14ac:dyDescent="0.45">
      <c r="D606" s="26"/>
    </row>
    <row r="607" spans="4:4" ht="15.75" customHeight="1" x14ac:dyDescent="0.45">
      <c r="D607" s="26"/>
    </row>
    <row r="608" spans="4:4" ht="15.75" customHeight="1" x14ac:dyDescent="0.45">
      <c r="D608" s="26"/>
    </row>
    <row r="609" spans="4:4" ht="15.75" customHeight="1" x14ac:dyDescent="0.45">
      <c r="D609" s="26"/>
    </row>
    <row r="610" spans="4:4" ht="15.75" customHeight="1" x14ac:dyDescent="0.45">
      <c r="D610" s="26"/>
    </row>
    <row r="611" spans="4:4" ht="15.75" customHeight="1" x14ac:dyDescent="0.45">
      <c r="D611" s="26"/>
    </row>
    <row r="612" spans="4:4" ht="15.75" customHeight="1" x14ac:dyDescent="0.45">
      <c r="D612" s="26"/>
    </row>
    <row r="613" spans="4:4" ht="15.75" customHeight="1" x14ac:dyDescent="0.45">
      <c r="D613" s="26"/>
    </row>
    <row r="614" spans="4:4" ht="15.75" customHeight="1" x14ac:dyDescent="0.45">
      <c r="D614" s="26"/>
    </row>
    <row r="615" spans="4:4" ht="15.75" customHeight="1" x14ac:dyDescent="0.45">
      <c r="D615" s="26"/>
    </row>
    <row r="616" spans="4:4" ht="15.75" customHeight="1" x14ac:dyDescent="0.45">
      <c r="D616" s="26"/>
    </row>
    <row r="617" spans="4:4" ht="15.75" customHeight="1" x14ac:dyDescent="0.45">
      <c r="D617" s="26"/>
    </row>
    <row r="618" spans="4:4" ht="15.75" customHeight="1" x14ac:dyDescent="0.45">
      <c r="D618" s="26"/>
    </row>
    <row r="619" spans="4:4" ht="15.75" customHeight="1" x14ac:dyDescent="0.45">
      <c r="D619" s="26"/>
    </row>
    <row r="620" spans="4:4" ht="15.75" customHeight="1" x14ac:dyDescent="0.45">
      <c r="D620" s="26"/>
    </row>
    <row r="621" spans="4:4" ht="15.75" customHeight="1" x14ac:dyDescent="0.45">
      <c r="D621" s="26"/>
    </row>
    <row r="622" spans="4:4" ht="15.75" customHeight="1" x14ac:dyDescent="0.45">
      <c r="D622" s="26"/>
    </row>
    <row r="623" spans="4:4" ht="15.75" customHeight="1" x14ac:dyDescent="0.45">
      <c r="D623" s="26"/>
    </row>
    <row r="624" spans="4:4" ht="15.75" customHeight="1" x14ac:dyDescent="0.45">
      <c r="D624" s="26"/>
    </row>
    <row r="625" spans="4:4" ht="15.75" customHeight="1" x14ac:dyDescent="0.45">
      <c r="D625" s="26"/>
    </row>
    <row r="626" spans="4:4" ht="15.75" customHeight="1" x14ac:dyDescent="0.45">
      <c r="D626" s="26"/>
    </row>
    <row r="627" spans="4:4" ht="15.75" customHeight="1" x14ac:dyDescent="0.45">
      <c r="D627" s="26"/>
    </row>
    <row r="628" spans="4:4" ht="15.75" customHeight="1" x14ac:dyDescent="0.45">
      <c r="D628" s="26"/>
    </row>
    <row r="629" spans="4:4" ht="15.75" customHeight="1" x14ac:dyDescent="0.45">
      <c r="D629" s="26"/>
    </row>
    <row r="630" spans="4:4" ht="15.75" customHeight="1" x14ac:dyDescent="0.45">
      <c r="D630" s="26"/>
    </row>
    <row r="631" spans="4:4" ht="15.75" customHeight="1" x14ac:dyDescent="0.45">
      <c r="D631" s="26"/>
    </row>
    <row r="632" spans="4:4" ht="15.75" customHeight="1" x14ac:dyDescent="0.45">
      <c r="D632" s="26"/>
    </row>
    <row r="633" spans="4:4" ht="15.75" customHeight="1" x14ac:dyDescent="0.45">
      <c r="D633" s="26"/>
    </row>
    <row r="634" spans="4:4" ht="15.75" customHeight="1" x14ac:dyDescent="0.45">
      <c r="D634" s="26"/>
    </row>
    <row r="635" spans="4:4" ht="15.75" customHeight="1" x14ac:dyDescent="0.45">
      <c r="D635" s="26"/>
    </row>
    <row r="636" spans="4:4" ht="15.75" customHeight="1" x14ac:dyDescent="0.45">
      <c r="D636" s="26"/>
    </row>
    <row r="637" spans="4:4" ht="15.75" customHeight="1" x14ac:dyDescent="0.45">
      <c r="D637" s="26"/>
    </row>
    <row r="638" spans="4:4" ht="15.75" customHeight="1" x14ac:dyDescent="0.45">
      <c r="D638" s="26"/>
    </row>
    <row r="639" spans="4:4" ht="15.75" customHeight="1" x14ac:dyDescent="0.45">
      <c r="D639" s="26"/>
    </row>
    <row r="640" spans="4:4" ht="15.75" customHeight="1" x14ac:dyDescent="0.45">
      <c r="D640" s="26"/>
    </row>
    <row r="641" spans="4:4" ht="15.75" customHeight="1" x14ac:dyDescent="0.45">
      <c r="D641" s="26"/>
    </row>
    <row r="642" spans="4:4" ht="15.75" customHeight="1" x14ac:dyDescent="0.45">
      <c r="D642" s="26"/>
    </row>
    <row r="643" spans="4:4" ht="15.75" customHeight="1" x14ac:dyDescent="0.45">
      <c r="D643" s="26"/>
    </row>
    <row r="644" spans="4:4" ht="15.75" customHeight="1" x14ac:dyDescent="0.45">
      <c r="D644" s="26"/>
    </row>
    <row r="645" spans="4:4" ht="15.75" customHeight="1" x14ac:dyDescent="0.45">
      <c r="D645" s="26"/>
    </row>
    <row r="646" spans="4:4" ht="15.75" customHeight="1" x14ac:dyDescent="0.45">
      <c r="D646" s="26"/>
    </row>
    <row r="647" spans="4:4" ht="15.75" customHeight="1" x14ac:dyDescent="0.45">
      <c r="D647" s="26"/>
    </row>
    <row r="648" spans="4:4" ht="15.75" customHeight="1" x14ac:dyDescent="0.45">
      <c r="D648" s="26"/>
    </row>
    <row r="649" spans="4:4" ht="15.75" customHeight="1" x14ac:dyDescent="0.45">
      <c r="D649" s="26"/>
    </row>
    <row r="650" spans="4:4" ht="15.75" customHeight="1" x14ac:dyDescent="0.45">
      <c r="D650" s="26"/>
    </row>
    <row r="651" spans="4:4" ht="15.75" customHeight="1" x14ac:dyDescent="0.45">
      <c r="D651" s="26"/>
    </row>
    <row r="652" spans="4:4" ht="15.75" customHeight="1" x14ac:dyDescent="0.45">
      <c r="D652" s="26"/>
    </row>
    <row r="653" spans="4:4" ht="15.75" customHeight="1" x14ac:dyDescent="0.45">
      <c r="D653" s="26"/>
    </row>
    <row r="654" spans="4:4" ht="15.75" customHeight="1" x14ac:dyDescent="0.45">
      <c r="D654" s="26"/>
    </row>
    <row r="655" spans="4:4" ht="15.75" customHeight="1" x14ac:dyDescent="0.45">
      <c r="D655" s="26"/>
    </row>
    <row r="656" spans="4:4" ht="15.75" customHeight="1" x14ac:dyDescent="0.45">
      <c r="D656" s="26"/>
    </row>
    <row r="657" spans="4:4" ht="15.75" customHeight="1" x14ac:dyDescent="0.45">
      <c r="D657" s="26"/>
    </row>
    <row r="658" spans="4:4" ht="15.75" customHeight="1" x14ac:dyDescent="0.45">
      <c r="D658" s="26"/>
    </row>
    <row r="659" spans="4:4" ht="15.75" customHeight="1" x14ac:dyDescent="0.45">
      <c r="D659" s="26"/>
    </row>
    <row r="660" spans="4:4" ht="15.75" customHeight="1" x14ac:dyDescent="0.45">
      <c r="D660" s="26"/>
    </row>
    <row r="661" spans="4:4" ht="15.75" customHeight="1" x14ac:dyDescent="0.45">
      <c r="D661" s="26"/>
    </row>
    <row r="662" spans="4:4" ht="15.75" customHeight="1" x14ac:dyDescent="0.45">
      <c r="D662" s="26"/>
    </row>
    <row r="663" spans="4:4" ht="15.75" customHeight="1" x14ac:dyDescent="0.45">
      <c r="D663" s="26"/>
    </row>
    <row r="664" spans="4:4" ht="15.75" customHeight="1" x14ac:dyDescent="0.45">
      <c r="D664" s="26"/>
    </row>
    <row r="665" spans="4:4" ht="15.75" customHeight="1" x14ac:dyDescent="0.45">
      <c r="D665" s="26"/>
    </row>
    <row r="666" spans="4:4" ht="15.75" customHeight="1" x14ac:dyDescent="0.45">
      <c r="D666" s="26"/>
    </row>
    <row r="667" spans="4:4" ht="15.75" customHeight="1" x14ac:dyDescent="0.45">
      <c r="D667" s="26"/>
    </row>
    <row r="668" spans="4:4" ht="15.75" customHeight="1" x14ac:dyDescent="0.45">
      <c r="D668" s="26"/>
    </row>
    <row r="669" spans="4:4" ht="15.75" customHeight="1" x14ac:dyDescent="0.45">
      <c r="D669" s="26"/>
    </row>
    <row r="670" spans="4:4" ht="15.75" customHeight="1" x14ac:dyDescent="0.45">
      <c r="D670" s="26"/>
    </row>
    <row r="671" spans="4:4" ht="15.75" customHeight="1" x14ac:dyDescent="0.45">
      <c r="D671" s="26"/>
    </row>
    <row r="672" spans="4:4" ht="15.75" customHeight="1" x14ac:dyDescent="0.45">
      <c r="D672" s="26"/>
    </row>
    <row r="673" spans="4:4" ht="15.75" customHeight="1" x14ac:dyDescent="0.45">
      <c r="D673" s="26"/>
    </row>
    <row r="674" spans="4:4" ht="15.75" customHeight="1" x14ac:dyDescent="0.45">
      <c r="D674" s="26"/>
    </row>
    <row r="675" spans="4:4" ht="15.75" customHeight="1" x14ac:dyDescent="0.45">
      <c r="D675" s="26"/>
    </row>
    <row r="676" spans="4:4" ht="15.75" customHeight="1" x14ac:dyDescent="0.45">
      <c r="D676" s="26"/>
    </row>
    <row r="677" spans="4:4" ht="15.75" customHeight="1" x14ac:dyDescent="0.45">
      <c r="D677" s="26"/>
    </row>
    <row r="678" spans="4:4" ht="15.75" customHeight="1" x14ac:dyDescent="0.45">
      <c r="D678" s="26"/>
    </row>
    <row r="679" spans="4:4" ht="15.75" customHeight="1" x14ac:dyDescent="0.45">
      <c r="D679" s="26"/>
    </row>
    <row r="680" spans="4:4" ht="15.75" customHeight="1" x14ac:dyDescent="0.45">
      <c r="D680" s="26"/>
    </row>
    <row r="681" spans="4:4" ht="15.75" customHeight="1" x14ac:dyDescent="0.45">
      <c r="D681" s="26"/>
    </row>
    <row r="682" spans="4:4" ht="15.75" customHeight="1" x14ac:dyDescent="0.45">
      <c r="D682" s="26"/>
    </row>
    <row r="683" spans="4:4" ht="15.75" customHeight="1" x14ac:dyDescent="0.45">
      <c r="D683" s="26"/>
    </row>
    <row r="684" spans="4:4" ht="15.75" customHeight="1" x14ac:dyDescent="0.45">
      <c r="D684" s="26"/>
    </row>
    <row r="685" spans="4:4" ht="15.75" customHeight="1" x14ac:dyDescent="0.45">
      <c r="D685" s="26"/>
    </row>
    <row r="686" spans="4:4" ht="15.75" customHeight="1" x14ac:dyDescent="0.45">
      <c r="D686" s="26"/>
    </row>
    <row r="687" spans="4:4" ht="15.75" customHeight="1" x14ac:dyDescent="0.45">
      <c r="D687" s="26"/>
    </row>
    <row r="688" spans="4:4" ht="15.75" customHeight="1" x14ac:dyDescent="0.45">
      <c r="D688" s="26"/>
    </row>
    <row r="689" spans="4:4" ht="15.75" customHeight="1" x14ac:dyDescent="0.45">
      <c r="D689" s="26"/>
    </row>
    <row r="690" spans="4:4" ht="15.75" customHeight="1" x14ac:dyDescent="0.45">
      <c r="D690" s="26"/>
    </row>
    <row r="691" spans="4:4" ht="15.75" customHeight="1" x14ac:dyDescent="0.45">
      <c r="D691" s="26"/>
    </row>
    <row r="692" spans="4:4" ht="15.75" customHeight="1" x14ac:dyDescent="0.45">
      <c r="D692" s="26"/>
    </row>
    <row r="693" spans="4:4" ht="15.75" customHeight="1" x14ac:dyDescent="0.45">
      <c r="D693" s="26"/>
    </row>
    <row r="694" spans="4:4" ht="15.75" customHeight="1" x14ac:dyDescent="0.45">
      <c r="D694" s="26"/>
    </row>
    <row r="695" spans="4:4" ht="15.75" customHeight="1" x14ac:dyDescent="0.45">
      <c r="D695" s="26"/>
    </row>
    <row r="696" spans="4:4" ht="15.75" customHeight="1" x14ac:dyDescent="0.45">
      <c r="D696" s="26"/>
    </row>
    <row r="697" spans="4:4" ht="15.75" customHeight="1" x14ac:dyDescent="0.45">
      <c r="D697" s="26"/>
    </row>
    <row r="698" spans="4:4" ht="15.75" customHeight="1" x14ac:dyDescent="0.45">
      <c r="D698" s="26"/>
    </row>
    <row r="699" spans="4:4" ht="15.75" customHeight="1" x14ac:dyDescent="0.45">
      <c r="D699" s="26"/>
    </row>
    <row r="700" spans="4:4" ht="15.75" customHeight="1" x14ac:dyDescent="0.45">
      <c r="D700" s="26"/>
    </row>
    <row r="701" spans="4:4" ht="15.75" customHeight="1" x14ac:dyDescent="0.45">
      <c r="D701" s="26"/>
    </row>
    <row r="702" spans="4:4" ht="15.75" customHeight="1" x14ac:dyDescent="0.45">
      <c r="D702" s="26"/>
    </row>
    <row r="703" spans="4:4" ht="15.75" customHeight="1" x14ac:dyDescent="0.45">
      <c r="D703" s="26"/>
    </row>
    <row r="704" spans="4:4" ht="15.75" customHeight="1" x14ac:dyDescent="0.45">
      <c r="D704" s="26"/>
    </row>
    <row r="705" spans="4:4" ht="15.75" customHeight="1" x14ac:dyDescent="0.45">
      <c r="D705" s="26"/>
    </row>
    <row r="706" spans="4:4" ht="15.75" customHeight="1" x14ac:dyDescent="0.45">
      <c r="D706" s="26"/>
    </row>
    <row r="707" spans="4:4" ht="15.75" customHeight="1" x14ac:dyDescent="0.45">
      <c r="D707" s="26"/>
    </row>
    <row r="708" spans="4:4" ht="15.75" customHeight="1" x14ac:dyDescent="0.45">
      <c r="D708" s="26"/>
    </row>
    <row r="709" spans="4:4" ht="15.75" customHeight="1" x14ac:dyDescent="0.45">
      <c r="D709" s="26"/>
    </row>
    <row r="710" spans="4:4" ht="15.75" customHeight="1" x14ac:dyDescent="0.45">
      <c r="D710" s="26"/>
    </row>
    <row r="711" spans="4:4" ht="15.75" customHeight="1" x14ac:dyDescent="0.45">
      <c r="D711" s="26"/>
    </row>
    <row r="712" spans="4:4" ht="15.75" customHeight="1" x14ac:dyDescent="0.45">
      <c r="D712" s="26"/>
    </row>
    <row r="713" spans="4:4" ht="15.75" customHeight="1" x14ac:dyDescent="0.45">
      <c r="D713" s="26"/>
    </row>
    <row r="714" spans="4:4" ht="15.75" customHeight="1" x14ac:dyDescent="0.45">
      <c r="D714" s="26"/>
    </row>
    <row r="715" spans="4:4" ht="15.75" customHeight="1" x14ac:dyDescent="0.45">
      <c r="D715" s="26"/>
    </row>
    <row r="716" spans="4:4" ht="15.75" customHeight="1" x14ac:dyDescent="0.45">
      <c r="D716" s="26"/>
    </row>
    <row r="717" spans="4:4" ht="15.75" customHeight="1" x14ac:dyDescent="0.45">
      <c r="D717" s="26"/>
    </row>
    <row r="718" spans="4:4" ht="15.75" customHeight="1" x14ac:dyDescent="0.45">
      <c r="D718" s="26"/>
    </row>
    <row r="719" spans="4:4" ht="15.75" customHeight="1" x14ac:dyDescent="0.45">
      <c r="D719" s="26"/>
    </row>
    <row r="720" spans="4:4" ht="15.75" customHeight="1" x14ac:dyDescent="0.45">
      <c r="D720" s="26"/>
    </row>
    <row r="721" spans="4:4" ht="15.75" customHeight="1" x14ac:dyDescent="0.45">
      <c r="D721" s="26"/>
    </row>
    <row r="722" spans="4:4" ht="15.75" customHeight="1" x14ac:dyDescent="0.45">
      <c r="D722" s="26"/>
    </row>
    <row r="723" spans="4:4" ht="15.75" customHeight="1" x14ac:dyDescent="0.45">
      <c r="D723" s="26"/>
    </row>
    <row r="724" spans="4:4" ht="15.75" customHeight="1" x14ac:dyDescent="0.45">
      <c r="D724" s="26"/>
    </row>
    <row r="725" spans="4:4" ht="15.75" customHeight="1" x14ac:dyDescent="0.45">
      <c r="D725" s="26"/>
    </row>
    <row r="726" spans="4:4" ht="15.75" customHeight="1" x14ac:dyDescent="0.45">
      <c r="D726" s="26"/>
    </row>
    <row r="727" spans="4:4" ht="15.75" customHeight="1" x14ac:dyDescent="0.45">
      <c r="D727" s="26"/>
    </row>
    <row r="728" spans="4:4" ht="15.75" customHeight="1" x14ac:dyDescent="0.45">
      <c r="D728" s="26"/>
    </row>
    <row r="729" spans="4:4" ht="15.75" customHeight="1" x14ac:dyDescent="0.45">
      <c r="D729" s="26"/>
    </row>
    <row r="730" spans="4:4" ht="15.75" customHeight="1" x14ac:dyDescent="0.45">
      <c r="D730" s="26"/>
    </row>
    <row r="731" spans="4:4" ht="15.75" customHeight="1" x14ac:dyDescent="0.45">
      <c r="D731" s="26"/>
    </row>
    <row r="732" spans="4:4" ht="15.75" customHeight="1" x14ac:dyDescent="0.45">
      <c r="D732" s="26"/>
    </row>
    <row r="733" spans="4:4" ht="15.75" customHeight="1" x14ac:dyDescent="0.45">
      <c r="D733" s="26"/>
    </row>
    <row r="734" spans="4:4" ht="15.75" customHeight="1" x14ac:dyDescent="0.45">
      <c r="D734" s="26"/>
    </row>
    <row r="735" spans="4:4" ht="15.75" customHeight="1" x14ac:dyDescent="0.45">
      <c r="D735" s="26"/>
    </row>
    <row r="736" spans="4:4" ht="15.75" customHeight="1" x14ac:dyDescent="0.45">
      <c r="D736" s="26"/>
    </row>
    <row r="737" spans="4:4" ht="15.75" customHeight="1" x14ac:dyDescent="0.45">
      <c r="D737" s="26"/>
    </row>
    <row r="738" spans="4:4" ht="15.75" customHeight="1" x14ac:dyDescent="0.45">
      <c r="D738" s="26"/>
    </row>
    <row r="739" spans="4:4" ht="15.75" customHeight="1" x14ac:dyDescent="0.45">
      <c r="D739" s="26"/>
    </row>
    <row r="740" spans="4:4" ht="15.75" customHeight="1" x14ac:dyDescent="0.45">
      <c r="D740" s="26"/>
    </row>
    <row r="741" spans="4:4" ht="15.75" customHeight="1" x14ac:dyDescent="0.45">
      <c r="D741" s="26"/>
    </row>
    <row r="742" spans="4:4" ht="15.75" customHeight="1" x14ac:dyDescent="0.45">
      <c r="D742" s="26"/>
    </row>
    <row r="743" spans="4:4" ht="15.75" customHeight="1" x14ac:dyDescent="0.45">
      <c r="D743" s="26"/>
    </row>
    <row r="744" spans="4:4" ht="15.75" customHeight="1" x14ac:dyDescent="0.45">
      <c r="D744" s="26"/>
    </row>
    <row r="745" spans="4:4" ht="15.75" customHeight="1" x14ac:dyDescent="0.45">
      <c r="D745" s="26"/>
    </row>
    <row r="746" spans="4:4" ht="15.75" customHeight="1" x14ac:dyDescent="0.45">
      <c r="D746" s="26"/>
    </row>
    <row r="747" spans="4:4" ht="15.75" customHeight="1" x14ac:dyDescent="0.45">
      <c r="D747" s="26"/>
    </row>
    <row r="748" spans="4:4" ht="15.75" customHeight="1" x14ac:dyDescent="0.45">
      <c r="D748" s="26"/>
    </row>
    <row r="749" spans="4:4" ht="15.75" customHeight="1" x14ac:dyDescent="0.45">
      <c r="D749" s="26"/>
    </row>
    <row r="750" spans="4:4" ht="15.75" customHeight="1" x14ac:dyDescent="0.45">
      <c r="D750" s="26"/>
    </row>
    <row r="751" spans="4:4" ht="15.75" customHeight="1" x14ac:dyDescent="0.45">
      <c r="D751" s="26"/>
    </row>
    <row r="752" spans="4:4" ht="15.75" customHeight="1" x14ac:dyDescent="0.45">
      <c r="D752" s="26"/>
    </row>
    <row r="753" spans="4:4" ht="15.75" customHeight="1" x14ac:dyDescent="0.45">
      <c r="D753" s="26"/>
    </row>
    <row r="754" spans="4:4" ht="15.75" customHeight="1" x14ac:dyDescent="0.45">
      <c r="D754" s="26"/>
    </row>
    <row r="755" spans="4:4" ht="15.75" customHeight="1" x14ac:dyDescent="0.45">
      <c r="D755" s="26"/>
    </row>
    <row r="756" spans="4:4" ht="15.75" customHeight="1" x14ac:dyDescent="0.45">
      <c r="D756" s="26"/>
    </row>
    <row r="757" spans="4:4" ht="15.75" customHeight="1" x14ac:dyDescent="0.45">
      <c r="D757" s="26"/>
    </row>
    <row r="758" spans="4:4" ht="15.75" customHeight="1" x14ac:dyDescent="0.45">
      <c r="D758" s="26"/>
    </row>
    <row r="759" spans="4:4" ht="15.75" customHeight="1" x14ac:dyDescent="0.45">
      <c r="D759" s="26"/>
    </row>
    <row r="760" spans="4:4" ht="15.75" customHeight="1" x14ac:dyDescent="0.45">
      <c r="D760" s="26"/>
    </row>
    <row r="761" spans="4:4" ht="15.75" customHeight="1" x14ac:dyDescent="0.45">
      <c r="D761" s="26"/>
    </row>
    <row r="762" spans="4:4" ht="15.75" customHeight="1" x14ac:dyDescent="0.45">
      <c r="D762" s="26"/>
    </row>
    <row r="763" spans="4:4" ht="15.75" customHeight="1" x14ac:dyDescent="0.45">
      <c r="D763" s="26"/>
    </row>
    <row r="764" spans="4:4" ht="15.75" customHeight="1" x14ac:dyDescent="0.45">
      <c r="D764" s="26"/>
    </row>
    <row r="765" spans="4:4" ht="15.75" customHeight="1" x14ac:dyDescent="0.45">
      <c r="D765" s="26"/>
    </row>
    <row r="766" spans="4:4" ht="15.75" customHeight="1" x14ac:dyDescent="0.45">
      <c r="D766" s="26"/>
    </row>
    <row r="767" spans="4:4" ht="15.75" customHeight="1" x14ac:dyDescent="0.45">
      <c r="D767" s="26"/>
    </row>
    <row r="768" spans="4:4" ht="15.75" customHeight="1" x14ac:dyDescent="0.45">
      <c r="D768" s="26"/>
    </row>
    <row r="769" spans="4:4" ht="15.75" customHeight="1" x14ac:dyDescent="0.45">
      <c r="D769" s="26"/>
    </row>
    <row r="770" spans="4:4" ht="15.75" customHeight="1" x14ac:dyDescent="0.45">
      <c r="D770" s="26"/>
    </row>
    <row r="771" spans="4:4" ht="15.75" customHeight="1" x14ac:dyDescent="0.45">
      <c r="D771" s="26"/>
    </row>
    <row r="772" spans="4:4" ht="15.75" customHeight="1" x14ac:dyDescent="0.45">
      <c r="D772" s="26"/>
    </row>
    <row r="773" spans="4:4" ht="15.75" customHeight="1" x14ac:dyDescent="0.45">
      <c r="D773" s="26"/>
    </row>
    <row r="774" spans="4:4" ht="15.75" customHeight="1" x14ac:dyDescent="0.45">
      <c r="D774" s="26"/>
    </row>
    <row r="775" spans="4:4" ht="15.75" customHeight="1" x14ac:dyDescent="0.45">
      <c r="D775" s="26"/>
    </row>
    <row r="776" spans="4:4" ht="15.75" customHeight="1" x14ac:dyDescent="0.45">
      <c r="D776" s="26"/>
    </row>
    <row r="777" spans="4:4" ht="15.75" customHeight="1" x14ac:dyDescent="0.45">
      <c r="D777" s="26"/>
    </row>
    <row r="778" spans="4:4" ht="15.75" customHeight="1" x14ac:dyDescent="0.45">
      <c r="D778" s="26"/>
    </row>
    <row r="779" spans="4:4" ht="15.75" customHeight="1" x14ac:dyDescent="0.45">
      <c r="D779" s="26"/>
    </row>
    <row r="780" spans="4:4" ht="15.75" customHeight="1" x14ac:dyDescent="0.45">
      <c r="D780" s="26"/>
    </row>
    <row r="781" spans="4:4" ht="15.75" customHeight="1" x14ac:dyDescent="0.45">
      <c r="D781" s="26"/>
    </row>
    <row r="782" spans="4:4" ht="15.75" customHeight="1" x14ac:dyDescent="0.45">
      <c r="D782" s="26"/>
    </row>
    <row r="783" spans="4:4" ht="15.75" customHeight="1" x14ac:dyDescent="0.45">
      <c r="D783" s="26"/>
    </row>
    <row r="784" spans="4:4" ht="15.75" customHeight="1" x14ac:dyDescent="0.45">
      <c r="D784" s="26"/>
    </row>
    <row r="785" spans="4:4" ht="15.75" customHeight="1" x14ac:dyDescent="0.45">
      <c r="D785" s="26"/>
    </row>
    <row r="786" spans="4:4" ht="15.75" customHeight="1" x14ac:dyDescent="0.45">
      <c r="D786" s="26"/>
    </row>
    <row r="787" spans="4:4" ht="15.75" customHeight="1" x14ac:dyDescent="0.45">
      <c r="D787" s="26"/>
    </row>
    <row r="788" spans="4:4" ht="15.75" customHeight="1" x14ac:dyDescent="0.45">
      <c r="D788" s="26"/>
    </row>
    <row r="789" spans="4:4" ht="15.75" customHeight="1" x14ac:dyDescent="0.45">
      <c r="D789" s="26"/>
    </row>
    <row r="790" spans="4:4" ht="15.75" customHeight="1" x14ac:dyDescent="0.45">
      <c r="D790" s="26"/>
    </row>
    <row r="791" spans="4:4" ht="15.75" customHeight="1" x14ac:dyDescent="0.45">
      <c r="D791" s="26"/>
    </row>
    <row r="792" spans="4:4" ht="15.75" customHeight="1" x14ac:dyDescent="0.45">
      <c r="D792" s="26"/>
    </row>
    <row r="793" spans="4:4" ht="15.75" customHeight="1" x14ac:dyDescent="0.45">
      <c r="D793" s="26"/>
    </row>
    <row r="794" spans="4:4" ht="15.75" customHeight="1" x14ac:dyDescent="0.45">
      <c r="D794" s="26"/>
    </row>
    <row r="795" spans="4:4" ht="15.75" customHeight="1" x14ac:dyDescent="0.45">
      <c r="D795" s="26"/>
    </row>
    <row r="796" spans="4:4" ht="15.75" customHeight="1" x14ac:dyDescent="0.45">
      <c r="D796" s="26"/>
    </row>
    <row r="797" spans="4:4" ht="15.75" customHeight="1" x14ac:dyDescent="0.45">
      <c r="D797" s="26"/>
    </row>
    <row r="798" spans="4:4" ht="15.75" customHeight="1" x14ac:dyDescent="0.45">
      <c r="D798" s="26"/>
    </row>
    <row r="799" spans="4:4" ht="15.75" customHeight="1" x14ac:dyDescent="0.45">
      <c r="D799" s="26"/>
    </row>
    <row r="800" spans="4:4" ht="15.75" customHeight="1" x14ac:dyDescent="0.45">
      <c r="D800" s="26"/>
    </row>
    <row r="801" spans="4:4" ht="15.75" customHeight="1" x14ac:dyDescent="0.45">
      <c r="D801" s="26"/>
    </row>
    <row r="802" spans="4:4" ht="15.75" customHeight="1" x14ac:dyDescent="0.45">
      <c r="D802" s="26"/>
    </row>
    <row r="803" spans="4:4" ht="15.75" customHeight="1" x14ac:dyDescent="0.45">
      <c r="D803" s="26"/>
    </row>
    <row r="804" spans="4:4" ht="15.75" customHeight="1" x14ac:dyDescent="0.45">
      <c r="D804" s="26"/>
    </row>
    <row r="805" spans="4:4" ht="15.75" customHeight="1" x14ac:dyDescent="0.45">
      <c r="D805" s="26"/>
    </row>
    <row r="806" spans="4:4" ht="15.75" customHeight="1" x14ac:dyDescent="0.45">
      <c r="D806" s="26"/>
    </row>
    <row r="807" spans="4:4" ht="15.75" customHeight="1" x14ac:dyDescent="0.45">
      <c r="D807" s="26"/>
    </row>
    <row r="808" spans="4:4" ht="15.75" customHeight="1" x14ac:dyDescent="0.45">
      <c r="D808" s="26"/>
    </row>
    <row r="809" spans="4:4" ht="15.75" customHeight="1" x14ac:dyDescent="0.45">
      <c r="D809" s="26"/>
    </row>
    <row r="810" spans="4:4" ht="15.75" customHeight="1" x14ac:dyDescent="0.45">
      <c r="D810" s="26"/>
    </row>
    <row r="811" spans="4:4" ht="15.75" customHeight="1" x14ac:dyDescent="0.45">
      <c r="D811" s="26"/>
    </row>
    <row r="812" spans="4:4" ht="15.75" customHeight="1" x14ac:dyDescent="0.45">
      <c r="D812" s="26"/>
    </row>
    <row r="813" spans="4:4" ht="15.75" customHeight="1" x14ac:dyDescent="0.45">
      <c r="D813" s="26"/>
    </row>
    <row r="814" spans="4:4" ht="15.75" customHeight="1" x14ac:dyDescent="0.45">
      <c r="D814" s="26"/>
    </row>
    <row r="815" spans="4:4" ht="15.75" customHeight="1" x14ac:dyDescent="0.45">
      <c r="D815" s="26"/>
    </row>
    <row r="816" spans="4:4" ht="15.75" customHeight="1" x14ac:dyDescent="0.45">
      <c r="D816" s="26"/>
    </row>
    <row r="817" spans="4:4" ht="15.75" customHeight="1" x14ac:dyDescent="0.45">
      <c r="D817" s="26"/>
    </row>
    <row r="818" spans="4:4" ht="15.75" customHeight="1" x14ac:dyDescent="0.45">
      <c r="D818" s="26"/>
    </row>
    <row r="819" spans="4:4" ht="15.75" customHeight="1" x14ac:dyDescent="0.45">
      <c r="D819" s="26"/>
    </row>
    <row r="820" spans="4:4" ht="15.75" customHeight="1" x14ac:dyDescent="0.45">
      <c r="D820" s="26"/>
    </row>
    <row r="821" spans="4:4" ht="15.75" customHeight="1" x14ac:dyDescent="0.45">
      <c r="D821" s="26"/>
    </row>
    <row r="822" spans="4:4" ht="15.75" customHeight="1" x14ac:dyDescent="0.45">
      <c r="D822" s="26"/>
    </row>
    <row r="823" spans="4:4" ht="15.75" customHeight="1" x14ac:dyDescent="0.45">
      <c r="D823" s="26"/>
    </row>
    <row r="824" spans="4:4" ht="15.75" customHeight="1" x14ac:dyDescent="0.45">
      <c r="D824" s="26"/>
    </row>
    <row r="825" spans="4:4" ht="15.75" customHeight="1" x14ac:dyDescent="0.45">
      <c r="D825" s="26"/>
    </row>
    <row r="826" spans="4:4" ht="15.75" customHeight="1" x14ac:dyDescent="0.45">
      <c r="D826" s="26"/>
    </row>
    <row r="827" spans="4:4" ht="15.75" customHeight="1" x14ac:dyDescent="0.45">
      <c r="D827" s="26"/>
    </row>
    <row r="828" spans="4:4" ht="15.75" customHeight="1" x14ac:dyDescent="0.45">
      <c r="D828" s="26"/>
    </row>
    <row r="829" spans="4:4" ht="15.75" customHeight="1" x14ac:dyDescent="0.45">
      <c r="D829" s="26"/>
    </row>
    <row r="830" spans="4:4" ht="15.75" customHeight="1" x14ac:dyDescent="0.45">
      <c r="D830" s="26"/>
    </row>
    <row r="831" spans="4:4" ht="15.75" customHeight="1" x14ac:dyDescent="0.45">
      <c r="D831" s="26"/>
    </row>
    <row r="832" spans="4:4" ht="15.75" customHeight="1" x14ac:dyDescent="0.45">
      <c r="D832" s="26"/>
    </row>
    <row r="833" spans="4:4" ht="15.75" customHeight="1" x14ac:dyDescent="0.45">
      <c r="D833" s="26"/>
    </row>
    <row r="834" spans="4:4" ht="15.75" customHeight="1" x14ac:dyDescent="0.45">
      <c r="D834" s="26"/>
    </row>
    <row r="835" spans="4:4" ht="15.75" customHeight="1" x14ac:dyDescent="0.45">
      <c r="D835" s="26"/>
    </row>
    <row r="836" spans="4:4" ht="15.75" customHeight="1" x14ac:dyDescent="0.45">
      <c r="D836" s="26"/>
    </row>
    <row r="837" spans="4:4" ht="15.75" customHeight="1" x14ac:dyDescent="0.45">
      <c r="D837" s="26"/>
    </row>
    <row r="838" spans="4:4" ht="15.75" customHeight="1" x14ac:dyDescent="0.45">
      <c r="D838" s="26"/>
    </row>
    <row r="839" spans="4:4" ht="15.75" customHeight="1" x14ac:dyDescent="0.45">
      <c r="D839" s="26"/>
    </row>
    <row r="840" spans="4:4" ht="15.75" customHeight="1" x14ac:dyDescent="0.45">
      <c r="D840" s="26"/>
    </row>
    <row r="841" spans="4:4" ht="15.75" customHeight="1" x14ac:dyDescent="0.45">
      <c r="D841" s="26"/>
    </row>
    <row r="842" spans="4:4" ht="15.75" customHeight="1" x14ac:dyDescent="0.45">
      <c r="D842" s="26"/>
    </row>
    <row r="843" spans="4:4" ht="15.75" customHeight="1" x14ac:dyDescent="0.45">
      <c r="D843" s="26"/>
    </row>
    <row r="844" spans="4:4" ht="15.75" customHeight="1" x14ac:dyDescent="0.45">
      <c r="D844" s="26"/>
    </row>
    <row r="845" spans="4:4" ht="15.75" customHeight="1" x14ac:dyDescent="0.45">
      <c r="D845" s="26"/>
    </row>
    <row r="846" spans="4:4" ht="15.75" customHeight="1" x14ac:dyDescent="0.45">
      <c r="D846" s="26"/>
    </row>
    <row r="847" spans="4:4" ht="15.75" customHeight="1" x14ac:dyDescent="0.45">
      <c r="D847" s="26"/>
    </row>
    <row r="848" spans="4:4" ht="15.75" customHeight="1" x14ac:dyDescent="0.45">
      <c r="D848" s="26"/>
    </row>
    <row r="849" spans="4:4" ht="15.75" customHeight="1" x14ac:dyDescent="0.45">
      <c r="D849" s="26"/>
    </row>
    <row r="850" spans="4:4" ht="15.75" customHeight="1" x14ac:dyDescent="0.45">
      <c r="D850" s="26"/>
    </row>
    <row r="851" spans="4:4" ht="15.75" customHeight="1" x14ac:dyDescent="0.45">
      <c r="D851" s="26"/>
    </row>
    <row r="852" spans="4:4" ht="15.75" customHeight="1" x14ac:dyDescent="0.45">
      <c r="D852" s="26"/>
    </row>
    <row r="853" spans="4:4" ht="15.75" customHeight="1" x14ac:dyDescent="0.45">
      <c r="D853" s="26"/>
    </row>
    <row r="854" spans="4:4" ht="15.75" customHeight="1" x14ac:dyDescent="0.45">
      <c r="D854" s="26"/>
    </row>
    <row r="855" spans="4:4" ht="15.75" customHeight="1" x14ac:dyDescent="0.45">
      <c r="D855" s="26"/>
    </row>
    <row r="856" spans="4:4" ht="15.75" customHeight="1" x14ac:dyDescent="0.45">
      <c r="D856" s="26"/>
    </row>
    <row r="857" spans="4:4" ht="15.75" customHeight="1" x14ac:dyDescent="0.45">
      <c r="D857" s="26"/>
    </row>
    <row r="858" spans="4:4" ht="15.75" customHeight="1" x14ac:dyDescent="0.45">
      <c r="D858" s="26"/>
    </row>
    <row r="859" spans="4:4" ht="15.75" customHeight="1" x14ac:dyDescent="0.45">
      <c r="D859" s="26"/>
    </row>
    <row r="860" spans="4:4" ht="15.75" customHeight="1" x14ac:dyDescent="0.45">
      <c r="D860" s="26"/>
    </row>
    <row r="861" spans="4:4" ht="15.75" customHeight="1" x14ac:dyDescent="0.45">
      <c r="D861" s="26"/>
    </row>
    <row r="862" spans="4:4" ht="15.75" customHeight="1" x14ac:dyDescent="0.45">
      <c r="D862" s="26"/>
    </row>
    <row r="863" spans="4:4" ht="15.75" customHeight="1" x14ac:dyDescent="0.45">
      <c r="D863" s="26"/>
    </row>
    <row r="864" spans="4:4" ht="15.75" customHeight="1" x14ac:dyDescent="0.45">
      <c r="D864" s="26"/>
    </row>
    <row r="865" spans="4:4" ht="15.75" customHeight="1" x14ac:dyDescent="0.45">
      <c r="D865" s="26"/>
    </row>
    <row r="866" spans="4:4" ht="15.75" customHeight="1" x14ac:dyDescent="0.45">
      <c r="D866" s="26"/>
    </row>
    <row r="867" spans="4:4" ht="15.75" customHeight="1" x14ac:dyDescent="0.45">
      <c r="D867" s="26"/>
    </row>
    <row r="868" spans="4:4" ht="15.75" customHeight="1" x14ac:dyDescent="0.45">
      <c r="D868" s="26"/>
    </row>
    <row r="869" spans="4:4" ht="15.75" customHeight="1" x14ac:dyDescent="0.45">
      <c r="D869" s="26"/>
    </row>
    <row r="870" spans="4:4" ht="15.75" customHeight="1" x14ac:dyDescent="0.45">
      <c r="D870" s="26"/>
    </row>
    <row r="871" spans="4:4" ht="15.75" customHeight="1" x14ac:dyDescent="0.45">
      <c r="D871" s="26"/>
    </row>
    <row r="872" spans="4:4" ht="15.75" customHeight="1" x14ac:dyDescent="0.45">
      <c r="D872" s="26"/>
    </row>
    <row r="873" spans="4:4" ht="15.75" customHeight="1" x14ac:dyDescent="0.45">
      <c r="D873" s="26"/>
    </row>
    <row r="874" spans="4:4" ht="15.75" customHeight="1" x14ac:dyDescent="0.45">
      <c r="D874" s="26"/>
    </row>
    <row r="875" spans="4:4" ht="15.75" customHeight="1" x14ac:dyDescent="0.45">
      <c r="D875" s="26"/>
    </row>
    <row r="876" spans="4:4" ht="15.75" customHeight="1" x14ac:dyDescent="0.45">
      <c r="D876" s="26"/>
    </row>
    <row r="877" spans="4:4" ht="15.75" customHeight="1" x14ac:dyDescent="0.45">
      <c r="D877" s="26"/>
    </row>
    <row r="878" spans="4:4" ht="15.75" customHeight="1" x14ac:dyDescent="0.45">
      <c r="D878" s="26"/>
    </row>
    <row r="879" spans="4:4" ht="15.75" customHeight="1" x14ac:dyDescent="0.45">
      <c r="D879" s="26"/>
    </row>
    <row r="880" spans="4:4" ht="15.75" customHeight="1" x14ac:dyDescent="0.45">
      <c r="D880" s="26"/>
    </row>
    <row r="881" spans="4:4" ht="15.75" customHeight="1" x14ac:dyDescent="0.45">
      <c r="D881" s="26"/>
    </row>
    <row r="882" spans="4:4" ht="15.75" customHeight="1" x14ac:dyDescent="0.45">
      <c r="D882" s="26"/>
    </row>
    <row r="883" spans="4:4" ht="15.75" customHeight="1" x14ac:dyDescent="0.45">
      <c r="D883" s="26"/>
    </row>
    <row r="884" spans="4:4" ht="15.75" customHeight="1" x14ac:dyDescent="0.45">
      <c r="D884" s="26"/>
    </row>
    <row r="885" spans="4:4" ht="15.75" customHeight="1" x14ac:dyDescent="0.45">
      <c r="D885" s="26"/>
    </row>
    <row r="886" spans="4:4" ht="15.75" customHeight="1" x14ac:dyDescent="0.45">
      <c r="D886" s="26"/>
    </row>
    <row r="887" spans="4:4" ht="15.75" customHeight="1" x14ac:dyDescent="0.45">
      <c r="D887" s="26"/>
    </row>
    <row r="888" spans="4:4" ht="15.75" customHeight="1" x14ac:dyDescent="0.45">
      <c r="D888" s="26"/>
    </row>
    <row r="889" spans="4:4" ht="15.75" customHeight="1" x14ac:dyDescent="0.45">
      <c r="D889" s="26"/>
    </row>
    <row r="890" spans="4:4" ht="15.75" customHeight="1" x14ac:dyDescent="0.45">
      <c r="D890" s="26"/>
    </row>
    <row r="891" spans="4:4" ht="15.75" customHeight="1" x14ac:dyDescent="0.45">
      <c r="D891" s="26"/>
    </row>
    <row r="892" spans="4:4" ht="15.75" customHeight="1" x14ac:dyDescent="0.45">
      <c r="D892" s="26"/>
    </row>
    <row r="893" spans="4:4" ht="15.75" customHeight="1" x14ac:dyDescent="0.45">
      <c r="D893" s="26"/>
    </row>
    <row r="894" spans="4:4" ht="15.75" customHeight="1" x14ac:dyDescent="0.45">
      <c r="D894" s="26"/>
    </row>
    <row r="895" spans="4:4" ht="15.75" customHeight="1" x14ac:dyDescent="0.45">
      <c r="D895" s="26"/>
    </row>
    <row r="896" spans="4:4" ht="15.75" customHeight="1" x14ac:dyDescent="0.45">
      <c r="D896" s="26"/>
    </row>
    <row r="897" spans="4:4" ht="15.75" customHeight="1" x14ac:dyDescent="0.45">
      <c r="D897" s="26"/>
    </row>
    <row r="898" spans="4:4" ht="15.75" customHeight="1" x14ac:dyDescent="0.45">
      <c r="D898" s="26"/>
    </row>
    <row r="899" spans="4:4" ht="15.75" customHeight="1" x14ac:dyDescent="0.45">
      <c r="D899" s="26"/>
    </row>
    <row r="900" spans="4:4" ht="15.75" customHeight="1" x14ac:dyDescent="0.45">
      <c r="D900" s="26"/>
    </row>
    <row r="901" spans="4:4" ht="15.75" customHeight="1" x14ac:dyDescent="0.45">
      <c r="D901" s="26"/>
    </row>
    <row r="902" spans="4:4" ht="15.75" customHeight="1" x14ac:dyDescent="0.45">
      <c r="D902" s="26"/>
    </row>
    <row r="903" spans="4:4" ht="15.75" customHeight="1" x14ac:dyDescent="0.45">
      <c r="D903" s="26"/>
    </row>
    <row r="904" spans="4:4" ht="15.75" customHeight="1" x14ac:dyDescent="0.45">
      <c r="D904" s="26"/>
    </row>
    <row r="905" spans="4:4" ht="15.75" customHeight="1" x14ac:dyDescent="0.45">
      <c r="D905" s="26"/>
    </row>
    <row r="906" spans="4:4" ht="15.75" customHeight="1" x14ac:dyDescent="0.45">
      <c r="D906" s="26"/>
    </row>
    <row r="907" spans="4:4" ht="15.75" customHeight="1" x14ac:dyDescent="0.45">
      <c r="D907" s="26"/>
    </row>
    <row r="908" spans="4:4" ht="15.75" customHeight="1" x14ac:dyDescent="0.45">
      <c r="D908" s="26"/>
    </row>
    <row r="909" spans="4:4" ht="15.75" customHeight="1" x14ac:dyDescent="0.45">
      <c r="D909" s="26"/>
    </row>
    <row r="910" spans="4:4" ht="15.75" customHeight="1" x14ac:dyDescent="0.45">
      <c r="D910" s="26"/>
    </row>
    <row r="911" spans="4:4" ht="15.75" customHeight="1" x14ac:dyDescent="0.45">
      <c r="D911" s="26"/>
    </row>
    <row r="912" spans="4:4" ht="15.75" customHeight="1" x14ac:dyDescent="0.45">
      <c r="D912" s="26"/>
    </row>
    <row r="913" spans="4:4" ht="15.75" customHeight="1" x14ac:dyDescent="0.45">
      <c r="D913" s="26"/>
    </row>
    <row r="914" spans="4:4" ht="15.75" customHeight="1" x14ac:dyDescent="0.45">
      <c r="D914" s="26"/>
    </row>
    <row r="915" spans="4:4" ht="15.75" customHeight="1" x14ac:dyDescent="0.45">
      <c r="D915" s="26"/>
    </row>
    <row r="916" spans="4:4" ht="15.75" customHeight="1" x14ac:dyDescent="0.45">
      <c r="D916" s="26"/>
    </row>
    <row r="917" spans="4:4" ht="15.75" customHeight="1" x14ac:dyDescent="0.45">
      <c r="D917" s="26"/>
    </row>
    <row r="918" spans="4:4" ht="15.75" customHeight="1" x14ac:dyDescent="0.45">
      <c r="D918" s="26"/>
    </row>
    <row r="919" spans="4:4" ht="15.75" customHeight="1" x14ac:dyDescent="0.45">
      <c r="D919" s="26"/>
    </row>
    <row r="920" spans="4:4" ht="15.75" customHeight="1" x14ac:dyDescent="0.45">
      <c r="D920" s="26"/>
    </row>
    <row r="921" spans="4:4" ht="15.75" customHeight="1" x14ac:dyDescent="0.45">
      <c r="D921" s="26"/>
    </row>
    <row r="922" spans="4:4" ht="15.75" customHeight="1" x14ac:dyDescent="0.45">
      <c r="D922" s="26"/>
    </row>
    <row r="923" spans="4:4" ht="15.75" customHeight="1" x14ac:dyDescent="0.45">
      <c r="D923" s="26"/>
    </row>
    <row r="924" spans="4:4" ht="15.75" customHeight="1" x14ac:dyDescent="0.45">
      <c r="D924" s="26"/>
    </row>
    <row r="925" spans="4:4" ht="15.75" customHeight="1" x14ac:dyDescent="0.45">
      <c r="D925" s="26"/>
    </row>
    <row r="926" spans="4:4" ht="15.75" customHeight="1" x14ac:dyDescent="0.45">
      <c r="D926" s="26"/>
    </row>
    <row r="927" spans="4:4" ht="15.75" customHeight="1" x14ac:dyDescent="0.45">
      <c r="D927" s="26"/>
    </row>
    <row r="928" spans="4:4" ht="15.75" customHeight="1" x14ac:dyDescent="0.45">
      <c r="D928" s="26"/>
    </row>
    <row r="929" spans="4:4" ht="15.75" customHeight="1" x14ac:dyDescent="0.45">
      <c r="D929" s="26"/>
    </row>
    <row r="930" spans="4:4" ht="15.75" customHeight="1" x14ac:dyDescent="0.45">
      <c r="D930" s="26"/>
    </row>
    <row r="931" spans="4:4" ht="15.75" customHeight="1" x14ac:dyDescent="0.45">
      <c r="D931" s="26"/>
    </row>
    <row r="932" spans="4:4" ht="15.75" customHeight="1" x14ac:dyDescent="0.45">
      <c r="D932" s="26"/>
    </row>
    <row r="933" spans="4:4" ht="15.75" customHeight="1" x14ac:dyDescent="0.45">
      <c r="D933" s="26"/>
    </row>
    <row r="934" spans="4:4" ht="15.75" customHeight="1" x14ac:dyDescent="0.45">
      <c r="D934" s="26"/>
    </row>
    <row r="935" spans="4:4" ht="15.75" customHeight="1" x14ac:dyDescent="0.45">
      <c r="D935" s="26"/>
    </row>
    <row r="936" spans="4:4" ht="15.75" customHeight="1" x14ac:dyDescent="0.45">
      <c r="D936" s="26"/>
    </row>
    <row r="937" spans="4:4" ht="15.75" customHeight="1" x14ac:dyDescent="0.45">
      <c r="D937" s="26"/>
    </row>
    <row r="938" spans="4:4" ht="15.75" customHeight="1" x14ac:dyDescent="0.45">
      <c r="D938" s="26"/>
    </row>
    <row r="939" spans="4:4" ht="15.75" customHeight="1" x14ac:dyDescent="0.45">
      <c r="D939" s="26"/>
    </row>
    <row r="940" spans="4:4" ht="15.75" customHeight="1" x14ac:dyDescent="0.45">
      <c r="D940" s="26"/>
    </row>
    <row r="941" spans="4:4" ht="15.75" customHeight="1" x14ac:dyDescent="0.45">
      <c r="D941" s="26"/>
    </row>
    <row r="942" spans="4:4" ht="15.75" customHeight="1" x14ac:dyDescent="0.45">
      <c r="D942" s="26"/>
    </row>
    <row r="943" spans="4:4" ht="15.75" customHeight="1" x14ac:dyDescent="0.45">
      <c r="D943" s="26"/>
    </row>
    <row r="944" spans="4:4" ht="15.75" customHeight="1" x14ac:dyDescent="0.45">
      <c r="D944" s="26"/>
    </row>
    <row r="945" spans="4:4" ht="15.75" customHeight="1" x14ac:dyDescent="0.45">
      <c r="D945" s="26"/>
    </row>
    <row r="946" spans="4:4" ht="15.75" customHeight="1" x14ac:dyDescent="0.45">
      <c r="D946" s="26"/>
    </row>
    <row r="947" spans="4:4" ht="15.75" customHeight="1" x14ac:dyDescent="0.45">
      <c r="D947" s="26"/>
    </row>
    <row r="948" spans="4:4" ht="15.75" customHeight="1" x14ac:dyDescent="0.45">
      <c r="D948" s="26"/>
    </row>
    <row r="949" spans="4:4" ht="15.75" customHeight="1" x14ac:dyDescent="0.45">
      <c r="D949" s="26"/>
    </row>
    <row r="950" spans="4:4" ht="15.75" customHeight="1" x14ac:dyDescent="0.45">
      <c r="D950" s="26"/>
    </row>
    <row r="951" spans="4:4" ht="15.75" customHeight="1" x14ac:dyDescent="0.45">
      <c r="D951" s="26"/>
    </row>
    <row r="952" spans="4:4" ht="15.75" customHeight="1" x14ac:dyDescent="0.45">
      <c r="D952" s="26"/>
    </row>
    <row r="953" spans="4:4" ht="15.75" customHeight="1" x14ac:dyDescent="0.45">
      <c r="D953" s="26"/>
    </row>
    <row r="954" spans="4:4" ht="15.75" customHeight="1" x14ac:dyDescent="0.45">
      <c r="D954" s="26"/>
    </row>
    <row r="955" spans="4:4" ht="15.75" customHeight="1" x14ac:dyDescent="0.45">
      <c r="D955" s="26"/>
    </row>
    <row r="956" spans="4:4" ht="15.75" customHeight="1" x14ac:dyDescent="0.45">
      <c r="D956" s="26"/>
    </row>
    <row r="957" spans="4:4" ht="15.75" customHeight="1" x14ac:dyDescent="0.45">
      <c r="D957" s="26"/>
    </row>
    <row r="958" spans="4:4" ht="15.75" customHeight="1" x14ac:dyDescent="0.45">
      <c r="D958" s="26"/>
    </row>
    <row r="959" spans="4:4" ht="15.75" customHeight="1" x14ac:dyDescent="0.45">
      <c r="D959" s="26"/>
    </row>
    <row r="960" spans="4:4" ht="15.75" customHeight="1" x14ac:dyDescent="0.45">
      <c r="D960" s="26"/>
    </row>
    <row r="961" spans="4:4" ht="15.75" customHeight="1" x14ac:dyDescent="0.45">
      <c r="D961" s="26"/>
    </row>
    <row r="962" spans="4:4" ht="15.75" customHeight="1" x14ac:dyDescent="0.45">
      <c r="D962" s="26"/>
    </row>
    <row r="963" spans="4:4" ht="15.75" customHeight="1" x14ac:dyDescent="0.45">
      <c r="D963" s="26"/>
    </row>
    <row r="964" spans="4:4" ht="15.75" customHeight="1" x14ac:dyDescent="0.45">
      <c r="D964" s="26"/>
    </row>
    <row r="965" spans="4:4" ht="15.75" customHeight="1" x14ac:dyDescent="0.45">
      <c r="D965" s="26"/>
    </row>
    <row r="966" spans="4:4" ht="15.75" customHeight="1" x14ac:dyDescent="0.45">
      <c r="D966" s="26"/>
    </row>
    <row r="967" spans="4:4" ht="15.75" customHeight="1" x14ac:dyDescent="0.45">
      <c r="D967" s="26"/>
    </row>
    <row r="968" spans="4:4" ht="15.75" customHeight="1" x14ac:dyDescent="0.45">
      <c r="D968" s="26"/>
    </row>
    <row r="969" spans="4:4" ht="15.75" customHeight="1" x14ac:dyDescent="0.45">
      <c r="D969" s="26"/>
    </row>
    <row r="970" spans="4:4" ht="15.75" customHeight="1" x14ac:dyDescent="0.45">
      <c r="D970" s="26"/>
    </row>
    <row r="971" spans="4:4" ht="15.75" customHeight="1" x14ac:dyDescent="0.45">
      <c r="D971" s="26"/>
    </row>
    <row r="972" spans="4:4" ht="15.75" customHeight="1" x14ac:dyDescent="0.45">
      <c r="D972" s="26"/>
    </row>
    <row r="973" spans="4:4" ht="15.75" customHeight="1" x14ac:dyDescent="0.45">
      <c r="D973" s="26"/>
    </row>
    <row r="974" spans="4:4" ht="15.75" customHeight="1" x14ac:dyDescent="0.45">
      <c r="D974" s="26"/>
    </row>
    <row r="975" spans="4:4" ht="15.75" customHeight="1" x14ac:dyDescent="0.45">
      <c r="D975" s="26"/>
    </row>
    <row r="976" spans="4:4" ht="15.75" customHeight="1" x14ac:dyDescent="0.45">
      <c r="D976" s="26"/>
    </row>
    <row r="977" spans="4:4" ht="15.75" customHeight="1" x14ac:dyDescent="0.45">
      <c r="D977" s="26"/>
    </row>
    <row r="978" spans="4:4" ht="15.75" customHeight="1" x14ac:dyDescent="0.45">
      <c r="D978" s="26"/>
    </row>
    <row r="979" spans="4:4" ht="15.75" customHeight="1" x14ac:dyDescent="0.45">
      <c r="D979" s="26"/>
    </row>
    <row r="980" spans="4:4" ht="15.75" customHeight="1" x14ac:dyDescent="0.45">
      <c r="D980" s="26"/>
    </row>
    <row r="981" spans="4:4" ht="15.75" customHeight="1" x14ac:dyDescent="0.45">
      <c r="D981" s="26"/>
    </row>
    <row r="982" spans="4:4" ht="15.75" customHeight="1" x14ac:dyDescent="0.45">
      <c r="D982" s="26"/>
    </row>
    <row r="983" spans="4:4" ht="15.75" customHeight="1" x14ac:dyDescent="0.45">
      <c r="D983" s="26"/>
    </row>
    <row r="984" spans="4:4" ht="15.75" customHeight="1" x14ac:dyDescent="0.45">
      <c r="D984" s="26"/>
    </row>
    <row r="985" spans="4:4" ht="15.75" customHeight="1" x14ac:dyDescent="0.45">
      <c r="D985" s="26"/>
    </row>
    <row r="986" spans="4:4" ht="15.75" customHeight="1" x14ac:dyDescent="0.45">
      <c r="D986" s="26"/>
    </row>
    <row r="987" spans="4:4" ht="15.75" customHeight="1" x14ac:dyDescent="0.45">
      <c r="D987" s="26"/>
    </row>
    <row r="988" spans="4:4" ht="15.75" customHeight="1" x14ac:dyDescent="0.45">
      <c r="D988" s="26"/>
    </row>
    <row r="989" spans="4:4" ht="15.75" customHeight="1" x14ac:dyDescent="0.45">
      <c r="D989" s="26"/>
    </row>
    <row r="990" spans="4:4" ht="15.75" customHeight="1" x14ac:dyDescent="0.45">
      <c r="D990" s="26"/>
    </row>
    <row r="991" spans="4:4" ht="15.75" customHeight="1" x14ac:dyDescent="0.45">
      <c r="D991" s="26"/>
    </row>
    <row r="992" spans="4:4" ht="15.75" customHeight="1" x14ac:dyDescent="0.45">
      <c r="D992" s="26"/>
    </row>
    <row r="993" spans="4:4" ht="15.75" customHeight="1" x14ac:dyDescent="0.45">
      <c r="D993" s="26"/>
    </row>
    <row r="994" spans="4:4" ht="15.75" customHeight="1" x14ac:dyDescent="0.45">
      <c r="D994" s="26"/>
    </row>
    <row r="995" spans="4:4" ht="15.75" customHeight="1" x14ac:dyDescent="0.45">
      <c r="D995" s="26"/>
    </row>
    <row r="996" spans="4:4" ht="15.75" customHeight="1" x14ac:dyDescent="0.45">
      <c r="D996" s="26"/>
    </row>
    <row r="997" spans="4:4" ht="15.75" customHeight="1" x14ac:dyDescent="0.45">
      <c r="D997" s="26"/>
    </row>
    <row r="998" spans="4:4" ht="15.75" customHeight="1" x14ac:dyDescent="0.45">
      <c r="D998" s="26"/>
    </row>
    <row r="999" spans="4:4" ht="15.75" customHeight="1" x14ac:dyDescent="0.45">
      <c r="D999" s="26"/>
    </row>
    <row r="1000" spans="4:4" ht="15.75" customHeight="1" x14ac:dyDescent="0.45">
      <c r="D1000" s="26"/>
    </row>
  </sheetData>
  <mergeCells count="8">
    <mergeCell ref="B10:C10"/>
    <mergeCell ref="B14:C14"/>
    <mergeCell ref="B15:C18"/>
    <mergeCell ref="A1:C1"/>
    <mergeCell ref="A2:C2"/>
    <mergeCell ref="A3:C3"/>
    <mergeCell ref="A4:C4"/>
    <mergeCell ref="A6:B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Sheet'!$A$25:$A$27</xm:f>
          </x14:formula1>
          <xm:sqref>C12</xm:sqref>
        </x14:dataValidation>
        <x14:dataValidation type="list" allowBlank="1" showInputMessage="1" showErrorMessage="1">
          <x14:formula1>
            <xm:f>'Reference Sheet'!$A$30:$A$32</xm:f>
          </x14:formula1>
          <xm:sqref>D7:D8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26D6015BDD45468DC5CCFBD726BD3C" ma:contentTypeVersion="7" ma:contentTypeDescription="Create a new document." ma:contentTypeScope="" ma:versionID="54c36d6d3d1d3ecdf079e9a4ab199866">
  <xsd:schema xmlns:xsd="http://www.w3.org/2001/XMLSchema" xmlns:xs="http://www.w3.org/2001/XMLSchema" xmlns:p="http://schemas.microsoft.com/office/2006/metadata/properties" xmlns:ns1="http://schemas.microsoft.com/sharepoint/v3" xmlns:ns2="f8cca4d9-050d-4afb-bade-626262a121bd" xmlns:ns3="54031767-dd6d-417c-ab73-583408f47564" targetNamespace="http://schemas.microsoft.com/office/2006/metadata/properties" ma:root="true" ma:fieldsID="3f5986c854c958878e2b855714a4409e" ns1:_="" ns2:_="" ns3:_="">
    <xsd:import namespace="http://schemas.microsoft.com/sharepoint/v3"/>
    <xsd:import namespace="f8cca4d9-050d-4afb-bade-626262a121b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cca4d9-050d-4afb-bade-626262a121b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mediation_x0020_Date xmlns="f8cca4d9-050d-4afb-bade-626262a121bd">2021-06-08T20:46:47+00:00</Remediation_x0020_Date>
    <Estimated_x0020_Creation_x0020_Date xmlns="f8cca4d9-050d-4afb-bade-626262a121bd" xsi:nil="true"/>
    <PublishingExpirationDate xmlns="http://schemas.microsoft.com/sharepoint/v3" xsi:nil="true"/>
    <PublishingStartDate xmlns="http://schemas.microsoft.com/sharepoint/v3" xsi:nil="true"/>
    <Priority xmlns="f8cca4d9-050d-4afb-bade-626262a121bd">New</Priority>
  </documentManagement>
</p:properties>
</file>

<file path=customXml/itemProps1.xml><?xml version="1.0" encoding="utf-8"?>
<ds:datastoreItem xmlns:ds="http://schemas.openxmlformats.org/officeDocument/2006/customXml" ds:itemID="{30FB7A21-B718-45F0-979C-B6392FD21E86}">
  <ds:schemaRefs>
    <ds:schemaRef ds:uri="http://schemas.microsoft.com/sharepoint/v3/contenttype/forms"/>
  </ds:schemaRefs>
</ds:datastoreItem>
</file>

<file path=customXml/itemProps2.xml><?xml version="1.0" encoding="utf-8"?>
<ds:datastoreItem xmlns:ds="http://schemas.openxmlformats.org/officeDocument/2006/customXml" ds:itemID="{EF7F9900-E2BF-4D86-AC47-B6CB8B681D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ca4d9-050d-4afb-bade-626262a121bd"/>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CAD1B5-4389-47F4-B0EB-93E88F4C12C1}">
  <ds:schemaRefs>
    <ds:schemaRef ds:uri="http://schemas.microsoft.com/office/2006/documentManagement/types"/>
    <ds:schemaRef ds:uri="http://schemas.microsoft.com/office/2006/metadata/properties"/>
    <ds:schemaRef ds:uri="54031767-dd6d-417c-ab73-583408f47564"/>
    <ds:schemaRef ds:uri="http://schemas.microsoft.com/sharepoint/v3"/>
    <ds:schemaRef ds:uri="http://schemas.microsoft.com/office/infopath/2007/PartnerControls"/>
    <ds:schemaRef ds:uri="http://purl.org/dc/terms/"/>
    <ds:schemaRef ds:uri="f8cca4d9-050d-4afb-bade-626262a121bd"/>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Summary Page</vt:lpstr>
      <vt:lpstr>Section I</vt:lpstr>
      <vt:lpstr>NN1</vt:lpstr>
      <vt:lpstr>NN2</vt:lpstr>
      <vt:lpstr>NN3</vt:lpstr>
      <vt:lpstr>NN4</vt:lpstr>
      <vt:lpstr>NN5</vt:lpstr>
      <vt:lpstr>Section II</vt:lpstr>
      <vt:lpstr>C&amp;P1</vt:lpstr>
      <vt:lpstr>C&amp;P2</vt:lpstr>
      <vt:lpstr>C&amp;P3</vt:lpstr>
      <vt:lpstr>C&amp;P4</vt:lpstr>
      <vt:lpstr>C&amp;P5</vt:lpstr>
      <vt:lpstr>Reference Sheet</vt:lpstr>
      <vt:lpstr>Reference Sheet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Category 1 ELP IMET</dc:title>
  <dc:creator>"MooreA"</dc:creator>
  <cp:lastModifiedBy>"walkerk"</cp:lastModifiedBy>
  <dcterms:created xsi:type="dcterms:W3CDTF">2020-07-14T16:36:14Z</dcterms:created>
  <dcterms:modified xsi:type="dcterms:W3CDTF">2021-06-25T14:28:30Z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0x0101000E26D6015BDD45468DC5CCFBD726BD3C</vt:lpwstr>
  </property>
</Properties>
</file>